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worksheets/sheet139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86.xml" ContentType="application/vnd.openxmlformats-officedocument.spreadsheetml.worksheet+xml"/>
  <Override PartName="/xl/comments18.xml" ContentType="application/vnd.openxmlformats-officedocument.spreadsheetml.comments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  <Override PartName="/xl/comments21.xml" ContentType="application/vnd.openxmlformats-officedocument.spreadsheetml.comment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20.xml" ContentType="application/vnd.openxmlformats-officedocument.spreadsheetml.worksheet+xml"/>
  <Override PartName="/xl/comments10.xml" ContentType="application/vnd.openxmlformats-officedocument.spreadsheetml.comments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comments9.xml" ContentType="application/vnd.openxmlformats-officedocument.spreadsheetml.comments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76.xml" ContentType="application/vnd.openxmlformats-officedocument.spreadsheetml.worksheet+xml"/>
  <Override PartName="/xl/comments5.xml" ContentType="application/vnd.openxmlformats-officedocument.spreadsheetml.comments+xml"/>
  <Override PartName="/xl/comments19.xml" ContentType="application/vnd.openxmlformats-officedocument.spreadsheetml.comments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83.xml" ContentType="application/vnd.openxmlformats-officedocument.spreadsheetml.worksheet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90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50.xml" ContentType="application/vnd.openxmlformats-officedocument.spreadsheetml.worksheet+xml"/>
  <Override PartName="/xl/comments22.xml" ContentType="application/vnd.openxmlformats-officedocument.spreadsheetml.comments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comments11.xml" ContentType="application/vnd.openxmlformats-officedocument.spreadsheetml.comment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84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73.xml" ContentType="application/vnd.openxmlformats-officedocument.spreadsheetml.worksheet+xml"/>
  <Override PartName="/xl/comments2.xml" ContentType="application/vnd.openxmlformats-officedocument.spreadsheetml.comments+xml"/>
  <Override PartName="/xl/comments16.xml" ContentType="application/vnd.openxmlformats-officedocument.spreadsheetml.comment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1.xml" ContentType="application/vnd.openxmlformats-officedocument.spreadsheetml.worksheet+xml"/>
  <Override PartName="/xl/comments23.xml" ContentType="application/vnd.openxmlformats-officedocument.spreadsheetml.comments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comments12.xml" ContentType="application/vnd.openxmlformats-officedocument.spreadsheetml.comments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9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78.xml" ContentType="application/vnd.openxmlformats-officedocument.spreadsheetml.worksheet+xml"/>
  <Override PartName="/xl/comments7.xml" ContentType="application/vnd.openxmlformats-officedocument.spreadsheetml.comments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85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74.xml" ContentType="application/vnd.openxmlformats-officedocument.spreadsheetml.worksheet+xml"/>
  <Override PartName="/xl/comments3.xml" ContentType="application/vnd.openxmlformats-officedocument.spreadsheetml.comments+xml"/>
  <Override PartName="/xl/comments17.xml" ContentType="application/vnd.openxmlformats-officedocument.spreadsheetml.comments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81.xml" ContentType="application/vnd.openxmlformats-officedocument.spreadsheetml.worksheet+xml"/>
  <Override PartName="/xl/comments24.xml" ContentType="application/vnd.openxmlformats-officedocument.spreadsheetml.comments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0.xml" ContentType="application/vnd.openxmlformats-officedocument.spreadsheetml.worksheet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comments20.xml" ContentType="application/vnd.openxmlformats-officedocument.spreadsheetml.comments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57.xml" ContentType="application/vnd.openxmlformats-officedocument.spreadsheetml.worksheet+xml"/>
  <Override PartName="/xl/comments4.xml" ContentType="application/vnd.openxmlformats-officedocument.spreadsheetml.comments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comments14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1148" windowHeight="8016" tabRatio="919" firstSheet="175" activeTab="190"/>
  </bookViews>
  <sheets>
    <sheet name="27.08.2022" sheetId="1" r:id="rId1"/>
    <sheet name="10.09.2022" sheetId="3" r:id="rId2"/>
    <sheet name="17.09.2022" sheetId="6" r:id="rId3"/>
    <sheet name="24.09.2022" sheetId="7" r:id="rId4"/>
    <sheet name="01.10.2022" sheetId="8" r:id="rId5"/>
    <sheet name="08.10.2022" sheetId="9" r:id="rId6"/>
    <sheet name="15.10.2022" sheetId="17" r:id="rId7"/>
    <sheet name="22.10.2022" sheetId="16" r:id="rId8"/>
    <sheet name="29.10.2022" sheetId="19" r:id="rId9"/>
    <sheet name="05.11.2022" sheetId="20" r:id="rId10"/>
    <sheet name="12.11.2022" sheetId="21" r:id="rId11"/>
    <sheet name="19.11.2022" sheetId="22" r:id="rId12"/>
    <sheet name="26.11.2022" sheetId="23" r:id="rId13"/>
    <sheet name="03.12.2022" sheetId="24" r:id="rId14"/>
    <sheet name="10.12.2022" sheetId="25" r:id="rId15"/>
    <sheet name="17.12.2022" sheetId="26" r:id="rId16"/>
    <sheet name="24.12.2022" sheetId="28" r:id="rId17"/>
    <sheet name="31.12.2022" sheetId="29" r:id="rId18"/>
    <sheet name="07.01.2023" sheetId="30" r:id="rId19"/>
    <sheet name="14.01.2023" sheetId="31" r:id="rId20"/>
    <sheet name="21.01.2023" sheetId="33" r:id="rId21"/>
    <sheet name="28.01.2023" sheetId="34" r:id="rId22"/>
    <sheet name="04.02.2023" sheetId="36" r:id="rId23"/>
    <sheet name="11.02.2023" sheetId="38" r:id="rId24"/>
    <sheet name="18.02.2023" sheetId="40" r:id="rId25"/>
    <sheet name="25.02.2023" sheetId="41" r:id="rId26"/>
    <sheet name="04.03.2023" sheetId="42" r:id="rId27"/>
    <sheet name="11.03.2023" sheetId="43" r:id="rId28"/>
    <sheet name="08.04.2023 " sheetId="47" r:id="rId29"/>
    <sheet name="18.03.2023" sheetId="44" r:id="rId30"/>
    <sheet name="25.03.2023" sheetId="45" r:id="rId31"/>
    <sheet name="01.04.2023" sheetId="46" r:id="rId32"/>
    <sheet name="15.04.2023" sheetId="48" r:id="rId33"/>
    <sheet name="22.04.2023 " sheetId="49" r:id="rId34"/>
    <sheet name="29.04.2023" sheetId="50" r:id="rId35"/>
    <sheet name="06.05.2023" sheetId="51" r:id="rId36"/>
    <sheet name="13.05.2023" sheetId="52" r:id="rId37"/>
    <sheet name="20.05.2023" sheetId="53" r:id="rId38"/>
    <sheet name="27.05.2023" sheetId="54" r:id="rId39"/>
    <sheet name="03.06.2023" sheetId="55" r:id="rId40"/>
    <sheet name="10.06.2023" sheetId="56" r:id="rId41"/>
    <sheet name="17.06.2023" sheetId="57" r:id="rId42"/>
    <sheet name="24.06.2023" sheetId="58" r:id="rId43"/>
    <sheet name="01.07.2023 " sheetId="59" r:id="rId44"/>
    <sheet name="08.07.2023" sheetId="60" r:id="rId45"/>
    <sheet name="15.07.2023" sheetId="61" r:id="rId46"/>
    <sheet name="22.07.2023" sheetId="62" r:id="rId47"/>
    <sheet name="29.07.2023" sheetId="63" r:id="rId48"/>
    <sheet name="05.08.2023" sheetId="64" r:id="rId49"/>
    <sheet name="12.08.2023" sheetId="65" r:id="rId50"/>
    <sheet name="19.08.2023" sheetId="66" r:id="rId51"/>
    <sheet name="26.08.2023" sheetId="67" r:id="rId52"/>
    <sheet name="02.09.2023" sheetId="68" r:id="rId53"/>
    <sheet name="09.09.2023" sheetId="69" r:id="rId54"/>
    <sheet name="16.09.2023 " sheetId="70" r:id="rId55"/>
    <sheet name="23.09.2023" sheetId="71" r:id="rId56"/>
    <sheet name="30.09.2023" sheetId="72" r:id="rId57"/>
    <sheet name="7.10.2023" sheetId="73" r:id="rId58"/>
    <sheet name="14.10.2023" sheetId="74" r:id="rId59"/>
    <sheet name="21.10.2023" sheetId="75" r:id="rId60"/>
    <sheet name="28.10.2023" sheetId="76" r:id="rId61"/>
    <sheet name="04.11.2023" sheetId="77" r:id="rId62"/>
    <sheet name="11.11.2023" sheetId="78" r:id="rId63"/>
    <sheet name="18.11.2023" sheetId="79" r:id="rId64"/>
    <sheet name="25.11.2023" sheetId="80" r:id="rId65"/>
    <sheet name="02.12.2023" sheetId="81" r:id="rId66"/>
    <sheet name="09.12.2023" sheetId="82" r:id="rId67"/>
    <sheet name="16.12.2023" sheetId="83" r:id="rId68"/>
    <sheet name="23.12.2023" sheetId="84" r:id="rId69"/>
    <sheet name="30.12.2023" sheetId="85" r:id="rId70"/>
    <sheet name="06.01.2024" sheetId="86" r:id="rId71"/>
    <sheet name="13.01.2024" sheetId="87" r:id="rId72"/>
    <sheet name="20.01.2024 " sheetId="88" r:id="rId73"/>
    <sheet name="27.01.2024" sheetId="89" r:id="rId74"/>
    <sheet name="03.02.2024" sheetId="90" r:id="rId75"/>
    <sheet name="10.02.2024 " sheetId="91" r:id="rId76"/>
    <sheet name="17.02.2024" sheetId="92" r:id="rId77"/>
    <sheet name="24.02.2024 " sheetId="95" r:id="rId78"/>
    <sheet name="02.03.2024" sheetId="96" r:id="rId79"/>
    <sheet name="09.03.2024" sheetId="97" r:id="rId80"/>
    <sheet name="16.03.2024" sheetId="98" r:id="rId81"/>
    <sheet name="23.03.2024" sheetId="99" r:id="rId82"/>
    <sheet name="30.03.2024" sheetId="100" r:id="rId83"/>
    <sheet name="06.04.2024" sheetId="101" r:id="rId84"/>
    <sheet name="13.04.2024" sheetId="102" r:id="rId85"/>
    <sheet name="20.04.2024" sheetId="103" r:id="rId86"/>
    <sheet name="27.04.2024" sheetId="105" r:id="rId87"/>
    <sheet name="04.05.2024" sheetId="106" r:id="rId88"/>
    <sheet name="11.05.2024" sheetId="107" r:id="rId89"/>
    <sheet name="18.05.2024" sheetId="108" r:id="rId90"/>
    <sheet name="25.05.2024" sheetId="109" r:id="rId91"/>
    <sheet name="01.06.2024" sheetId="110" r:id="rId92"/>
    <sheet name="08.06.2024" sheetId="111" r:id="rId93"/>
    <sheet name="15.06.2024" sheetId="112" r:id="rId94"/>
    <sheet name="22.06.2024" sheetId="113" r:id="rId95"/>
    <sheet name="29.06.2024" sheetId="114" r:id="rId96"/>
    <sheet name="06.07.2024" sheetId="115" r:id="rId97"/>
    <sheet name="13.07.2024" sheetId="117" r:id="rId98"/>
    <sheet name="20.07.2024" sheetId="118" r:id="rId99"/>
    <sheet name="27.07.2024 " sheetId="119" r:id="rId100"/>
    <sheet name="02.08.2024" sheetId="120" r:id="rId101"/>
    <sheet name="10.08.2024" sheetId="121" r:id="rId102"/>
    <sheet name="17.08.2024" sheetId="123" r:id="rId103"/>
    <sheet name="24.08.2024" sheetId="124" r:id="rId104"/>
    <sheet name="31.08.2024" sheetId="125" r:id="rId105"/>
    <sheet name="07.09.2024" sheetId="126" r:id="rId106"/>
    <sheet name="14.09.2024" sheetId="127" r:id="rId107"/>
    <sheet name="21.09.2024" sheetId="128" r:id="rId108"/>
    <sheet name="28.09.2024 " sheetId="130" r:id="rId109"/>
    <sheet name="05.10.2024" sheetId="131" r:id="rId110"/>
    <sheet name="12.10.2024" sheetId="132" r:id="rId111"/>
    <sheet name="19.10.2024" sheetId="133" r:id="rId112"/>
    <sheet name="26.10.2024 " sheetId="134" r:id="rId113"/>
    <sheet name="9.11.2024 " sheetId="135" r:id="rId114"/>
    <sheet name="16.11.2024" sheetId="136" r:id="rId115"/>
    <sheet name="23.11.2024" sheetId="137" r:id="rId116"/>
    <sheet name="23.11.2024 (2)" sheetId="138" r:id="rId117"/>
    <sheet name="30.11.2024" sheetId="139" r:id="rId118"/>
    <sheet name="07.12.2024" sheetId="140" r:id="rId119"/>
    <sheet name="14.12.2024" sheetId="141" r:id="rId120"/>
    <sheet name="21.12.2024" sheetId="142" r:id="rId121"/>
    <sheet name="28.12.2024" sheetId="143" r:id="rId122"/>
    <sheet name="04.01.2025" sheetId="144" r:id="rId123"/>
    <sheet name="11.01.2025 " sheetId="145" r:id="rId124"/>
    <sheet name="25.01.2025 (2)" sheetId="147" r:id="rId125"/>
    <sheet name="25.01.2025" sheetId="146" r:id="rId126"/>
    <sheet name="1.02.2025" sheetId="148" r:id="rId127"/>
    <sheet name="8.02.2025" sheetId="149" r:id="rId128"/>
    <sheet name="15.02.2025 " sheetId="152" r:id="rId129"/>
    <sheet name="22.02.2025" sheetId="151" r:id="rId130"/>
    <sheet name="01.03.2025" sheetId="153" r:id="rId131"/>
    <sheet name="8.03.2025" sheetId="154" r:id="rId132"/>
    <sheet name="15.3.2025" sheetId="155" r:id="rId133"/>
    <sheet name="22.3.2025" sheetId="156" r:id="rId134"/>
    <sheet name="29.3.2025" sheetId="157" r:id="rId135"/>
    <sheet name="05.04.2025" sheetId="159" r:id="rId136"/>
    <sheet name="12.04.2025" sheetId="160" r:id="rId137"/>
    <sheet name="19.04.2025" sheetId="161" r:id="rId138"/>
    <sheet name="26.04.2025" sheetId="162" r:id="rId139"/>
    <sheet name="03.05.2025" sheetId="163" r:id="rId140"/>
    <sheet name="10.05.2025" sheetId="164" r:id="rId141"/>
    <sheet name="17.05.2025" sheetId="165" r:id="rId142"/>
    <sheet name="24.05.2025" sheetId="166" r:id="rId143"/>
    <sheet name="31.05.2025" sheetId="167" r:id="rId144"/>
    <sheet name="07.06.2025" sheetId="168" r:id="rId145"/>
    <sheet name="14.06.2025" sheetId="169" r:id="rId146"/>
    <sheet name="21.06.2025" sheetId="170" r:id="rId147"/>
    <sheet name="28.06.2025" sheetId="171" r:id="rId148"/>
    <sheet name="05.07.2025" sheetId="172" r:id="rId149"/>
    <sheet name="12.07.2025" sheetId="173" r:id="rId150"/>
    <sheet name="19.07.2025" sheetId="174" r:id="rId151"/>
    <sheet name="26.07.2025 " sheetId="175" r:id="rId152"/>
    <sheet name="2.08.2025" sheetId="176" r:id="rId153"/>
    <sheet name="9.08.2025" sheetId="177" r:id="rId154"/>
    <sheet name="16.08.2025" sheetId="178" r:id="rId155"/>
    <sheet name="23.08.2025" sheetId="179" r:id="rId156"/>
    <sheet name="30.08.2025" sheetId="180" r:id="rId157"/>
    <sheet name="06.09.2025" sheetId="181" r:id="rId158"/>
    <sheet name="13.09.2025" sheetId="182" r:id="rId159"/>
    <sheet name="20.09.2025" sheetId="184" r:id="rId160"/>
    <sheet name="27.09.2025" sheetId="185" r:id="rId161"/>
    <sheet name="04.10.2025" sheetId="186" r:id="rId162"/>
    <sheet name="11.10.2025" sheetId="187" r:id="rId163"/>
    <sheet name="18.10.2025" sheetId="188" r:id="rId164"/>
    <sheet name="25.10.2025" sheetId="189" r:id="rId165"/>
    <sheet name="01.11.2025" sheetId="190" r:id="rId166"/>
    <sheet name="08.11.2025" sheetId="191" r:id="rId167"/>
    <sheet name="15.11.2025" sheetId="192" r:id="rId168"/>
    <sheet name="22.11.2025" sheetId="193" r:id="rId169"/>
    <sheet name="29.11.2025 " sheetId="194" r:id="rId170"/>
    <sheet name="06.12.2025" sheetId="195" r:id="rId171"/>
    <sheet name="13.12.2025" sheetId="196" r:id="rId172"/>
    <sheet name="20.12.2025" sheetId="198" r:id="rId173"/>
    <sheet name="27.12.2025" sheetId="199" r:id="rId174"/>
    <sheet name="03.1.2026" sheetId="200" r:id="rId175"/>
    <sheet name="10.1.2026" sheetId="202" r:id="rId176"/>
    <sheet name="13.1.2026" sheetId="203" r:id="rId177"/>
    <sheet name="24.1.2026" sheetId="204" r:id="rId178"/>
    <sheet name="31.01.2026" sheetId="205" r:id="rId179"/>
    <sheet name="7.02.2026" sheetId="206" r:id="rId180"/>
    <sheet name="14.02.2026" sheetId="207" r:id="rId181"/>
    <sheet name="14.02.2026 (2)" sheetId="208" r:id="rId182"/>
    <sheet name="7.02.2026 (2)" sheetId="209" r:id="rId183"/>
    <sheet name="21.02.2026" sheetId="210" r:id="rId184"/>
    <sheet name="28.02.2026" sheetId="211" r:id="rId185"/>
    <sheet name="7.03.26" sheetId="212" r:id="rId186"/>
    <sheet name="14.3.26" sheetId="213" r:id="rId187"/>
    <sheet name="21.3.26" sheetId="214" r:id="rId188"/>
    <sheet name="28.3.26" sheetId="215" r:id="rId189"/>
    <sheet name="04.04.26" sheetId="216" r:id="rId190"/>
    <sheet name="11.04.2026" sheetId="217" r:id="rId191"/>
  </sheets>
  <calcPr calcId="124519"/>
</workbook>
</file>

<file path=xl/calcChain.xml><?xml version="1.0" encoding="utf-8"?>
<calcChain xmlns="http://schemas.openxmlformats.org/spreadsheetml/2006/main">
  <c r="F28" i="115"/>
  <c r="F28" i="91"/>
  <c r="P36" i="217"/>
  <c r="D36"/>
  <c r="P35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16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1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C36" i="214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J36" i="213"/>
  <c r="I36"/>
  <c r="H36"/>
  <c r="C36"/>
  <c r="P35"/>
  <c r="P36" s="1"/>
  <c r="O35"/>
  <c r="O36" s="1"/>
  <c r="N35"/>
  <c r="N36" s="1"/>
  <c r="M35"/>
  <c r="M36" s="1"/>
  <c r="L35"/>
  <c r="L36" s="1"/>
  <c r="K35"/>
  <c r="K36" s="1"/>
  <c r="J35"/>
  <c r="I35"/>
  <c r="H35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O36" i="212"/>
  <c r="C36"/>
  <c r="P35"/>
  <c r="P36" s="1"/>
  <c r="O35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11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10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O36" i="209"/>
  <c r="N36"/>
  <c r="P35"/>
  <c r="P36" s="1"/>
  <c r="O35"/>
  <c r="N35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G36" i="208"/>
  <c r="F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07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06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M36" i="205"/>
  <c r="P35"/>
  <c r="P36" s="1"/>
  <c r="O35"/>
  <c r="O36" s="1"/>
  <c r="N35"/>
  <c r="N36" s="1"/>
  <c r="M35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04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6" i="203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C36" i="202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200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99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G36" i="19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N36" i="196"/>
  <c r="L36"/>
  <c r="P35"/>
  <c r="P36" s="1"/>
  <c r="O35"/>
  <c r="O36" s="1"/>
  <c r="N35"/>
  <c r="M35"/>
  <c r="M36" s="1"/>
  <c r="L35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F40" i="195"/>
  <c r="Q27"/>
  <c r="Q28"/>
  <c r="Q29"/>
  <c r="Q30"/>
  <c r="Q31"/>
  <c r="Q32"/>
  <c r="A35" i="194"/>
  <c r="A36" s="1"/>
  <c r="Q27"/>
  <c r="Q28"/>
  <c r="Q29"/>
  <c r="Q30"/>
  <c r="Q31"/>
  <c r="Q32"/>
  <c r="P35" i="19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94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93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92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91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6" i="190"/>
  <c r="I36"/>
  <c r="D36"/>
  <c r="P35"/>
  <c r="O35"/>
  <c r="O36" s="1"/>
  <c r="N35"/>
  <c r="N36" s="1"/>
  <c r="M35"/>
  <c r="M36" s="1"/>
  <c r="L35"/>
  <c r="L36" s="1"/>
  <c r="K35"/>
  <c r="K36" s="1"/>
  <c r="J35"/>
  <c r="J36" s="1"/>
  <c r="I35"/>
  <c r="H35"/>
  <c r="H36" s="1"/>
  <c r="G35"/>
  <c r="G36" s="1"/>
  <c r="F35"/>
  <c r="F36" s="1"/>
  <c r="E35"/>
  <c r="E36" s="1"/>
  <c r="D35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M36" i="189"/>
  <c r="E36"/>
  <c r="D36"/>
  <c r="P35"/>
  <c r="P36" s="1"/>
  <c r="O35"/>
  <c r="O36" s="1"/>
  <c r="N35"/>
  <c r="N36" s="1"/>
  <c r="M35"/>
  <c r="L35"/>
  <c r="L36" s="1"/>
  <c r="K35"/>
  <c r="K36" s="1"/>
  <c r="J35"/>
  <c r="J36" s="1"/>
  <c r="I35"/>
  <c r="I36" s="1"/>
  <c r="H35"/>
  <c r="H36" s="1"/>
  <c r="G35"/>
  <c r="G36" s="1"/>
  <c r="F35"/>
  <c r="F36" s="1"/>
  <c r="E35"/>
  <c r="D35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K36" i="188"/>
  <c r="P35"/>
  <c r="P36" s="1"/>
  <c r="O35"/>
  <c r="O36" s="1"/>
  <c r="N35"/>
  <c r="N36" s="1"/>
  <c r="M35"/>
  <c r="M36" s="1"/>
  <c r="L35"/>
  <c r="L36" s="1"/>
  <c r="K35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6" i="187"/>
  <c r="G36"/>
  <c r="F36"/>
  <c r="E36"/>
  <c r="D36"/>
  <c r="P35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E35"/>
  <c r="D35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N36" i="186"/>
  <c r="M36"/>
  <c r="L36"/>
  <c r="K36"/>
  <c r="P35"/>
  <c r="P36" s="1"/>
  <c r="O35"/>
  <c r="O36" s="1"/>
  <c r="N35"/>
  <c r="M35"/>
  <c r="L35"/>
  <c r="K35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M36" i="185"/>
  <c r="L36"/>
  <c r="G36"/>
  <c r="F36"/>
  <c r="C36"/>
  <c r="P35"/>
  <c r="P36" s="1"/>
  <c r="O35"/>
  <c r="O36" s="1"/>
  <c r="N35"/>
  <c r="N36" s="1"/>
  <c r="M35"/>
  <c r="L35"/>
  <c r="K35"/>
  <c r="K36" s="1"/>
  <c r="J35"/>
  <c r="J36" s="1"/>
  <c r="I35"/>
  <c r="I36" s="1"/>
  <c r="H35"/>
  <c r="H36" s="1"/>
  <c r="G35"/>
  <c r="F35"/>
  <c r="E35"/>
  <c r="E36" s="1"/>
  <c r="D35"/>
  <c r="D36" s="1"/>
  <c r="C35"/>
  <c r="A35"/>
  <c r="A36" s="1"/>
  <c r="Q34"/>
  <c r="Q33"/>
  <c r="S32"/>
  <c r="F39" s="1"/>
  <c r="Q31"/>
  <c r="Q30"/>
  <c r="Q36" s="1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35" s="1"/>
  <c r="Q6"/>
  <c r="Q5"/>
  <c r="Q4"/>
  <c r="Q3"/>
  <c r="P36" i="184"/>
  <c r="G36"/>
  <c r="P35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36" i="182"/>
  <c r="P35"/>
  <c r="P36" s="1"/>
  <c r="O35"/>
  <c r="O36" s="1"/>
  <c r="N35"/>
  <c r="N36" s="1"/>
  <c r="M35"/>
  <c r="M36" s="1"/>
  <c r="L35"/>
  <c r="L36" s="1"/>
  <c r="K35"/>
  <c r="K36" s="1"/>
  <c r="J35"/>
  <c r="J36" s="1"/>
  <c r="I35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C36" i="181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6" i="180"/>
  <c r="K36"/>
  <c r="J36"/>
  <c r="P35"/>
  <c r="O35"/>
  <c r="O36" s="1"/>
  <c r="N35"/>
  <c r="N36" s="1"/>
  <c r="M35"/>
  <c r="M36" s="1"/>
  <c r="L35"/>
  <c r="L36" s="1"/>
  <c r="K35"/>
  <c r="J35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L36" i="179"/>
  <c r="G36"/>
  <c r="C36"/>
  <c r="P35"/>
  <c r="P36" s="1"/>
  <c r="O35"/>
  <c r="O36" s="1"/>
  <c r="N35"/>
  <c r="N36" s="1"/>
  <c r="M35"/>
  <c r="M36" s="1"/>
  <c r="L35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N36" i="178"/>
  <c r="P35"/>
  <c r="P36" s="1"/>
  <c r="O35"/>
  <c r="O36" s="1"/>
  <c r="N35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6" i="177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N36" i="176"/>
  <c r="P35"/>
  <c r="P36" s="1"/>
  <c r="O35"/>
  <c r="O36" s="1"/>
  <c r="N35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7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74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H35" i="172"/>
  <c r="P35" i="173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72"/>
  <c r="Q35" i="217" l="1"/>
  <c r="Q36"/>
  <c r="F39" s="1"/>
  <c r="F40"/>
  <c r="Q35" i="216"/>
  <c r="Q36" s="1"/>
  <c r="F39" s="1"/>
  <c r="F40"/>
  <c r="Q35" i="215"/>
  <c r="Q36" s="1"/>
  <c r="F39" s="1"/>
  <c r="F40"/>
  <c r="Q35" i="212"/>
  <c r="Q36" s="1"/>
  <c r="F39" s="1"/>
  <c r="Q35" i="214"/>
  <c r="Q36" s="1"/>
  <c r="F39" s="1"/>
  <c r="Q35" i="213"/>
  <c r="Q36" s="1"/>
  <c r="F39" s="1"/>
  <c r="F40" i="214"/>
  <c r="F40" i="213"/>
  <c r="F40" i="212"/>
  <c r="F40" i="211"/>
  <c r="Q35"/>
  <c r="Q36" s="1"/>
  <c r="F39" s="1"/>
  <c r="Q35" i="210"/>
  <c r="Q36" s="1"/>
  <c r="F39" s="1"/>
  <c r="F40"/>
  <c r="Q35" i="209"/>
  <c r="Q36" s="1"/>
  <c r="F39" s="1"/>
  <c r="F40"/>
  <c r="Q35" i="208"/>
  <c r="Q36" s="1"/>
  <c r="F39" s="1"/>
  <c r="F40"/>
  <c r="Q35" i="207"/>
  <c r="Q36" s="1"/>
  <c r="F39" s="1"/>
  <c r="F40"/>
  <c r="Q35" i="206"/>
  <c r="Q36" s="1"/>
  <c r="F39" s="1"/>
  <c r="F40"/>
  <c r="Q35" i="205"/>
  <c r="Q36" s="1"/>
  <c r="F39" s="1"/>
  <c r="F40"/>
  <c r="Q35" i="204"/>
  <c r="Q36" s="1"/>
  <c r="F39" s="1"/>
  <c r="F40"/>
  <c r="Q35" i="203"/>
  <c r="Q36" s="1"/>
  <c r="F39" s="1"/>
  <c r="F40"/>
  <c r="F40" i="202"/>
  <c r="Q35"/>
  <c r="Q36" s="1"/>
  <c r="F39" s="1"/>
  <c r="Q35" i="200"/>
  <c r="Q36" s="1"/>
  <c r="F39" s="1"/>
  <c r="F40"/>
  <c r="Q35" i="199"/>
  <c r="Q36" s="1"/>
  <c r="F39" s="1"/>
  <c r="F40"/>
  <c r="F40" i="198"/>
  <c r="Q35"/>
  <c r="Q36" s="1"/>
  <c r="F39" s="1"/>
  <c r="Q35" i="196"/>
  <c r="Q36" s="1"/>
  <c r="F39" s="1"/>
  <c r="F40"/>
  <c r="Q35" i="195"/>
  <c r="Q36" s="1"/>
  <c r="F39" s="1"/>
  <c r="Q35" i="194"/>
  <c r="Q36" s="1"/>
  <c r="F39" s="1"/>
  <c r="Q35" i="193"/>
  <c r="Q36" s="1"/>
  <c r="F39" s="1"/>
  <c r="Q35" i="192"/>
  <c r="Q36" s="1"/>
  <c r="F39" s="1"/>
  <c r="Q35" i="191"/>
  <c r="Q36" s="1"/>
  <c r="F39" s="1"/>
  <c r="Q35" i="189"/>
  <c r="Q36" s="1"/>
  <c r="F39" s="1"/>
  <c r="Q35" i="190"/>
  <c r="Q36" s="1"/>
  <c r="F39" s="1"/>
  <c r="Q36" i="187"/>
  <c r="F39" s="1"/>
  <c r="Q35"/>
  <c r="Q35" i="186"/>
  <c r="Q36" s="1"/>
  <c r="F39" s="1"/>
  <c r="Q35" i="188"/>
  <c r="Q36" s="1"/>
  <c r="F39" s="1"/>
  <c r="Q35" i="184"/>
  <c r="Q36" s="1"/>
  <c r="F39" s="1"/>
  <c r="Q35" i="182"/>
  <c r="Q36" s="1"/>
  <c r="F39" s="1"/>
  <c r="Q35" i="181"/>
  <c r="Q36" s="1"/>
  <c r="F39" s="1"/>
  <c r="Q35" i="179"/>
  <c r="Q36" s="1"/>
  <c r="F39" s="1"/>
  <c r="Q35" i="180"/>
  <c r="Q36" s="1"/>
  <c r="F39" s="1"/>
  <c r="Q35" i="177"/>
  <c r="Q36" s="1"/>
  <c r="F39" s="1"/>
  <c r="Q35" i="178"/>
  <c r="Q36" s="1"/>
  <c r="F39" s="1"/>
  <c r="Q35" i="175"/>
  <c r="Q36" s="1"/>
  <c r="F39" s="1"/>
  <c r="Q35" i="176"/>
  <c r="Q36" s="1"/>
  <c r="F39" s="1"/>
  <c r="Q35" i="174"/>
  <c r="Q36" s="1"/>
  <c r="F39" s="1"/>
  <c r="Q35" i="173"/>
  <c r="Q36" s="1"/>
  <c r="F39" s="1"/>
  <c r="G36" i="172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6"/>
  <c r="G35"/>
  <c r="F35"/>
  <c r="F36" s="1"/>
  <c r="E35"/>
  <c r="E36" s="1"/>
  <c r="D35"/>
  <c r="D36" s="1"/>
  <c r="C35"/>
  <c r="C36" s="1"/>
  <c r="A36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M36" i="171"/>
  <c r="P35"/>
  <c r="P36" s="1"/>
  <c r="O35"/>
  <c r="O36" s="1"/>
  <c r="N35"/>
  <c r="N36" s="1"/>
  <c r="M35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36" i="170"/>
  <c r="P35"/>
  <c r="P36" s="1"/>
  <c r="O35"/>
  <c r="O36" s="1"/>
  <c r="N35"/>
  <c r="N36" s="1"/>
  <c r="M35"/>
  <c r="M36" s="1"/>
  <c r="L35"/>
  <c r="L36" s="1"/>
  <c r="K35"/>
  <c r="K36" s="1"/>
  <c r="J35"/>
  <c r="J36" s="1"/>
  <c r="I35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68"/>
  <c r="Q35" i="172" l="1"/>
  <c r="Q35" i="171"/>
  <c r="Q36" s="1"/>
  <c r="F39" s="1"/>
  <c r="Q35" i="170"/>
  <c r="Q36" s="1"/>
  <c r="F39" s="1"/>
  <c r="A35" i="169" l="1"/>
  <c r="N36"/>
  <c r="G36"/>
  <c r="P35"/>
  <c r="P36" s="1"/>
  <c r="O35"/>
  <c r="O36" s="1"/>
  <c r="N35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6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66"/>
  <c r="A36" s="1"/>
  <c r="J35" i="167"/>
  <c r="J36"/>
  <c r="G36" i="16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6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67"/>
  <c r="P36" s="1"/>
  <c r="O35"/>
  <c r="O36" s="1"/>
  <c r="N35"/>
  <c r="N36" s="1"/>
  <c r="M35"/>
  <c r="M36" s="1"/>
  <c r="L35"/>
  <c r="L36" s="1"/>
  <c r="K35"/>
  <c r="K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26" i="149"/>
  <c r="P35" i="166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G36" i="165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D36" i="164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G36" i="163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62"/>
  <c r="A35" i="161"/>
  <c r="A36" s="1"/>
  <c r="P35" i="162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6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61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57"/>
  <c r="A36" s="1"/>
  <c r="A35" i="159"/>
  <c r="A36" s="1"/>
  <c r="L36" i="160"/>
  <c r="P35"/>
  <c r="P36" s="1"/>
  <c r="O35"/>
  <c r="O36" s="1"/>
  <c r="N35"/>
  <c r="N36" s="1"/>
  <c r="M35"/>
  <c r="M36" s="1"/>
  <c r="L35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7" i="159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6"/>
  <c r="Q5"/>
  <c r="Q4"/>
  <c r="A35" i="156"/>
  <c r="A36" s="1"/>
  <c r="P35" i="157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P35" i="156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4" i="155"/>
  <c r="Q21"/>
  <c r="S32"/>
  <c r="Q19"/>
  <c r="Q22"/>
  <c r="Q29"/>
  <c r="Q30"/>
  <c r="Q28"/>
  <c r="Q11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Q32"/>
  <c r="Q31"/>
  <c r="Q27"/>
  <c r="Q26"/>
  <c r="Q25"/>
  <c r="Q23"/>
  <c r="Q20"/>
  <c r="Q18"/>
  <c r="Q17"/>
  <c r="Q16"/>
  <c r="Q15"/>
  <c r="Q14"/>
  <c r="Q13"/>
  <c r="Q12"/>
  <c r="Q10"/>
  <c r="Q9"/>
  <c r="Q8"/>
  <c r="Q7"/>
  <c r="Q6"/>
  <c r="Q5"/>
  <c r="Q4"/>
  <c r="Q3"/>
  <c r="Q25" i="134"/>
  <c r="A26" i="146"/>
  <c r="C26" i="149"/>
  <c r="A26" i="151"/>
  <c r="P26" i="154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A26" i="153"/>
  <c r="Q35" i="169" l="1"/>
  <c r="Q36" s="1"/>
  <c r="F39" s="1"/>
  <c r="Q35" i="165"/>
  <c r="Q36" s="1"/>
  <c r="F39" s="1"/>
  <c r="Q35" i="164"/>
  <c r="Q36" s="1"/>
  <c r="F39" s="1"/>
  <c r="Q35" i="163"/>
  <c r="Q36" s="1"/>
  <c r="F39" s="1"/>
  <c r="Q35" i="167"/>
  <c r="Q36" s="1"/>
  <c r="F39" s="1"/>
  <c r="Q35" i="168"/>
  <c r="Q36" s="1"/>
  <c r="F39" s="1"/>
  <c r="Q35" i="166"/>
  <c r="Q36" s="1"/>
  <c r="F39" s="1"/>
  <c r="Q35" i="162"/>
  <c r="Q36" s="1"/>
  <c r="F39" s="1"/>
  <c r="Q35" i="161"/>
  <c r="Q36" s="1"/>
  <c r="F39" s="1"/>
  <c r="Q35" i="160"/>
  <c r="Q36" s="1"/>
  <c r="F39" s="1"/>
  <c r="Q35" i="159"/>
  <c r="Q36" s="1"/>
  <c r="F39" s="1"/>
  <c r="Q35" i="157"/>
  <c r="Q36" s="1"/>
  <c r="F39" s="1"/>
  <c r="Q35" i="156"/>
  <c r="Q36" s="1"/>
  <c r="F39" s="1"/>
  <c r="Q35" i="155"/>
  <c r="Q36" s="1"/>
  <c r="F39" s="1"/>
  <c r="Q26" i="154"/>
  <c r="Q27" s="1"/>
  <c r="F30" s="1"/>
  <c r="P26" i="153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7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27" i="152"/>
  <c r="H27"/>
  <c r="P26"/>
  <c r="P27" s="1"/>
  <c r="O26"/>
  <c r="O27" s="1"/>
  <c r="N26"/>
  <c r="N27" s="1"/>
  <c r="M26"/>
  <c r="M27" s="1"/>
  <c r="L26"/>
  <c r="L27" s="1"/>
  <c r="K26"/>
  <c r="K27" s="1"/>
  <c r="J26"/>
  <c r="J27" s="1"/>
  <c r="I26"/>
  <c r="H26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P26" i="151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7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D27" i="14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C27"/>
  <c r="A27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P26" i="148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L27" i="147"/>
  <c r="K27"/>
  <c r="J27"/>
  <c r="I27"/>
  <c r="G27"/>
  <c r="F27"/>
  <c r="E27"/>
  <c r="P26"/>
  <c r="P27" s="1"/>
  <c r="O26"/>
  <c r="O27" s="1"/>
  <c r="N26"/>
  <c r="N27" s="1"/>
  <c r="M26"/>
  <c r="M27" s="1"/>
  <c r="L26"/>
  <c r="K26"/>
  <c r="J26"/>
  <c r="I26"/>
  <c r="H26"/>
  <c r="H27" s="1"/>
  <c r="G26"/>
  <c r="F26"/>
  <c r="E26"/>
  <c r="D26"/>
  <c r="D27" s="1"/>
  <c r="C26"/>
  <c r="C27" s="1"/>
  <c r="A26"/>
  <c r="A27" s="1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Q26" s="1"/>
  <c r="C26" i="146"/>
  <c r="C27" s="1"/>
  <c r="A27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Q26" i="153" l="1"/>
  <c r="Q27" s="1"/>
  <c r="F30" s="1"/>
  <c r="Q26" i="152"/>
  <c r="Q27" s="1"/>
  <c r="F30" s="1"/>
  <c r="Q26" i="151"/>
  <c r="Q27" s="1"/>
  <c r="F30" s="1"/>
  <c r="Q26" i="148"/>
  <c r="Q27" s="1"/>
  <c r="F30" s="1"/>
  <c r="Q26" i="149"/>
  <c r="Q27" s="1"/>
  <c r="F30" s="1"/>
  <c r="Q27" i="147"/>
  <c r="Q26" i="146"/>
  <c r="Q27" s="1"/>
  <c r="F30" s="1"/>
  <c r="H25" i="128"/>
  <c r="H24"/>
  <c r="N27" i="145"/>
  <c r="P26"/>
  <c r="P27" s="1"/>
  <c r="O26"/>
  <c r="O27" s="1"/>
  <c r="N26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G27" i="144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A26" i="143"/>
  <c r="A27" s="1"/>
  <c r="M26"/>
  <c r="P26"/>
  <c r="P27" s="1"/>
  <c r="O26"/>
  <c r="O27" s="1"/>
  <c r="N26"/>
  <c r="N27" s="1"/>
  <c r="M27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P26" i="142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Q3" i="141"/>
  <c r="Q4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2"/>
  <c r="P26" i="140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2"/>
  <c r="A26" i="135"/>
  <c r="A27" s="1"/>
  <c r="S23" i="1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L27" i="138"/>
  <c r="K27"/>
  <c r="G27"/>
  <c r="F27"/>
  <c r="E27"/>
  <c r="D27"/>
  <c r="P26"/>
  <c r="P27" s="1"/>
  <c r="O26"/>
  <c r="O27" s="1"/>
  <c r="N26"/>
  <c r="N27" s="1"/>
  <c r="M26"/>
  <c r="M27" s="1"/>
  <c r="L26"/>
  <c r="K26"/>
  <c r="J26"/>
  <c r="J27" s="1"/>
  <c r="I26"/>
  <c r="I27" s="1"/>
  <c r="H26"/>
  <c r="H27" s="1"/>
  <c r="G26"/>
  <c r="F26"/>
  <c r="E26"/>
  <c r="D26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M26" i="137"/>
  <c r="M27" s="1"/>
  <c r="H27"/>
  <c r="G26"/>
  <c r="G27" s="1"/>
  <c r="H26"/>
  <c r="P26"/>
  <c r="P27" s="1"/>
  <c r="O26"/>
  <c r="O27" s="1"/>
  <c r="N26"/>
  <c r="N27" s="1"/>
  <c r="L26"/>
  <c r="L27" s="1"/>
  <c r="K26"/>
  <c r="K27" s="1"/>
  <c r="J26"/>
  <c r="J27" s="1"/>
  <c r="I26"/>
  <c r="I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A26" i="136"/>
  <c r="A27" s="1"/>
  <c r="M27"/>
  <c r="I27"/>
  <c r="P26"/>
  <c r="P27" s="1"/>
  <c r="O26"/>
  <c r="O27" s="1"/>
  <c r="N26"/>
  <c r="N27" s="1"/>
  <c r="M26"/>
  <c r="L26"/>
  <c r="L27" s="1"/>
  <c r="K26"/>
  <c r="K27" s="1"/>
  <c r="J26"/>
  <c r="J27" s="1"/>
  <c r="I26"/>
  <c r="F26"/>
  <c r="F27" s="1"/>
  <c r="E26"/>
  <c r="E27" s="1"/>
  <c r="D26"/>
  <c r="D27" s="1"/>
  <c r="C26"/>
  <c r="C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O26" i="135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P25"/>
  <c r="P24"/>
  <c r="R23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Q24" i="134"/>
  <c r="Q5"/>
  <c r="Q6"/>
  <c r="Q7"/>
  <c r="Q4"/>
  <c r="Q3"/>
  <c r="Q2"/>
  <c r="C26"/>
  <c r="C27" s="1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G26"/>
  <c r="G27" s="1"/>
  <c r="F26"/>
  <c r="F27" s="1"/>
  <c r="E26"/>
  <c r="E27" s="1"/>
  <c r="D26"/>
  <c r="D27" s="1"/>
  <c r="A26"/>
  <c r="A27" s="1"/>
  <c r="S23"/>
  <c r="Q23"/>
  <c r="Q22"/>
  <c r="Q21"/>
  <c r="Q20"/>
  <c r="Q19"/>
  <c r="Q18"/>
  <c r="Q17"/>
  <c r="Q16"/>
  <c r="Q15"/>
  <c r="Q14"/>
  <c r="Q13"/>
  <c r="Q12"/>
  <c r="Q11"/>
  <c r="Q10"/>
  <c r="Q9"/>
  <c r="Q8"/>
  <c r="P4" i="133"/>
  <c r="P21"/>
  <c r="P22"/>
  <c r="P23"/>
  <c r="P24"/>
  <c r="P25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A26"/>
  <c r="A27" s="1"/>
  <c r="R23"/>
  <c r="P20"/>
  <c r="P19"/>
  <c r="P18"/>
  <c r="P17"/>
  <c r="P16"/>
  <c r="P15"/>
  <c r="P14"/>
  <c r="P13"/>
  <c r="P12"/>
  <c r="P11"/>
  <c r="P10"/>
  <c r="P9"/>
  <c r="P8"/>
  <c r="P7"/>
  <c r="P6"/>
  <c r="P5"/>
  <c r="P3"/>
  <c r="P2"/>
  <c r="O26" i="132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A26"/>
  <c r="A27" s="1"/>
  <c r="P25"/>
  <c r="P24"/>
  <c r="R23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4" i="131"/>
  <c r="P2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A26"/>
  <c r="A27" s="1"/>
  <c r="P25"/>
  <c r="P24"/>
  <c r="R23"/>
  <c r="P23"/>
  <c r="P22"/>
  <c r="P20"/>
  <c r="P19"/>
  <c r="P18"/>
  <c r="P17"/>
  <c r="P16"/>
  <c r="P15"/>
  <c r="P14"/>
  <c r="P13"/>
  <c r="P12"/>
  <c r="P11"/>
  <c r="P10"/>
  <c r="P9"/>
  <c r="P8"/>
  <c r="P7"/>
  <c r="P6"/>
  <c r="P5"/>
  <c r="P3"/>
  <c r="P2"/>
  <c r="O27" i="130"/>
  <c r="J27"/>
  <c r="I27"/>
  <c r="C27"/>
  <c r="A27"/>
  <c r="O26"/>
  <c r="N26"/>
  <c r="N27" s="1"/>
  <c r="M26"/>
  <c r="M27" s="1"/>
  <c r="L26"/>
  <c r="L27" s="1"/>
  <c r="K26"/>
  <c r="K27" s="1"/>
  <c r="J26"/>
  <c r="I26"/>
  <c r="H26"/>
  <c r="H27" s="1"/>
  <c r="F26"/>
  <c r="F27" s="1"/>
  <c r="E26"/>
  <c r="E27" s="1"/>
  <c r="D26"/>
  <c r="D27" s="1"/>
  <c r="C26"/>
  <c r="A26"/>
  <c r="P25"/>
  <c r="P24"/>
  <c r="R23"/>
  <c r="P23"/>
  <c r="P22"/>
  <c r="P20"/>
  <c r="P19"/>
  <c r="P18"/>
  <c r="P17"/>
  <c r="P16"/>
  <c r="P15"/>
  <c r="P14"/>
  <c r="P13"/>
  <c r="P12"/>
  <c r="P11"/>
  <c r="P10"/>
  <c r="P9"/>
  <c r="P8"/>
  <c r="P7"/>
  <c r="P6"/>
  <c r="P5"/>
  <c r="P3"/>
  <c r="P2"/>
  <c r="P26" s="1"/>
  <c r="Q21" i="128"/>
  <c r="K24"/>
  <c r="K25" s="1"/>
  <c r="K25" i="127"/>
  <c r="K24"/>
  <c r="N24" i="128"/>
  <c r="N25" s="1"/>
  <c r="M24"/>
  <c r="M25" s="1"/>
  <c r="L24"/>
  <c r="L25" s="1"/>
  <c r="J24"/>
  <c r="J25" s="1"/>
  <c r="I24"/>
  <c r="I25" s="1"/>
  <c r="G24"/>
  <c r="G25" s="1"/>
  <c r="F24"/>
  <c r="F25" s="1"/>
  <c r="E24"/>
  <c r="E25" s="1"/>
  <c r="D24"/>
  <c r="D25" s="1"/>
  <c r="C24"/>
  <c r="C25" s="1"/>
  <c r="A24"/>
  <c r="A25" s="1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  <c r="I24" i="125"/>
  <c r="I25" s="1"/>
  <c r="N24" i="127"/>
  <c r="N25" s="1"/>
  <c r="M24"/>
  <c r="M25" s="1"/>
  <c r="L24"/>
  <c r="L25" s="1"/>
  <c r="J24"/>
  <c r="J25" s="1"/>
  <c r="I24"/>
  <c r="I25" s="1"/>
  <c r="H24"/>
  <c r="H25" s="1"/>
  <c r="F24"/>
  <c r="F25" s="1"/>
  <c r="E24"/>
  <c r="E25" s="1"/>
  <c r="D24"/>
  <c r="D25" s="1"/>
  <c r="C24"/>
  <c r="C25" s="1"/>
  <c r="A24"/>
  <c r="A25" s="1"/>
  <c r="O23"/>
  <c r="O22"/>
  <c r="O21"/>
  <c r="O20"/>
  <c r="O19"/>
  <c r="O18"/>
  <c r="Q17"/>
  <c r="O17"/>
  <c r="O16"/>
  <c r="O15"/>
  <c r="O14"/>
  <c r="O13"/>
  <c r="O12"/>
  <c r="O11"/>
  <c r="O10"/>
  <c r="O9"/>
  <c r="O8"/>
  <c r="O7"/>
  <c r="O6"/>
  <c r="O5"/>
  <c r="O4"/>
  <c r="O3"/>
  <c r="O2"/>
  <c r="A24" i="125"/>
  <c r="A25" s="1"/>
  <c r="L24" i="126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25"/>
  <c r="L25" s="1"/>
  <c r="K24"/>
  <c r="K25" s="1"/>
  <c r="J24"/>
  <c r="J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K24" i="123"/>
  <c r="K25" s="1"/>
  <c r="A24"/>
  <c r="A25" s="1"/>
  <c r="L24" i="1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23"/>
  <c r="L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21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2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113"/>
  <c r="A25" s="1"/>
  <c r="L24" i="11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3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1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1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6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3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1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10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E24" i="96"/>
  <c r="E25"/>
  <c r="L24" i="9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9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9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96"/>
  <c r="L25" s="1"/>
  <c r="K24"/>
  <c r="K25" s="1"/>
  <c r="J24"/>
  <c r="J25" s="1"/>
  <c r="I24"/>
  <c r="I25" s="1"/>
  <c r="H24"/>
  <c r="H25" s="1"/>
  <c r="G24"/>
  <c r="G25" s="1"/>
  <c r="F24"/>
  <c r="F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9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9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91"/>
  <c r="A25" s="1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9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8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8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8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O17" i="8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L24" i="8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M24" i="75"/>
  <c r="M25" s="1"/>
  <c r="A24"/>
  <c r="L24" i="8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83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25" i="82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E25" i="81"/>
  <c r="L24"/>
  <c r="L25" s="1"/>
  <c r="K24"/>
  <c r="K25" s="1"/>
  <c r="J24"/>
  <c r="J25" s="1"/>
  <c r="I24"/>
  <c r="I25" s="1"/>
  <c r="H24"/>
  <c r="H25" s="1"/>
  <c r="G24"/>
  <c r="G25" s="1"/>
  <c r="F24"/>
  <c r="F25" s="1"/>
  <c r="E24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8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76"/>
  <c r="A25" s="1"/>
  <c r="D2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5" i="7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3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71"/>
  <c r="A25" s="1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7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K25" i="69"/>
  <c r="L24"/>
  <c r="L25" s="1"/>
  <c r="K24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68"/>
  <c r="L25" s="1"/>
  <c r="K24"/>
  <c r="K25" s="1"/>
  <c r="J24"/>
  <c r="J25" s="1"/>
  <c r="I24"/>
  <c r="I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6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M18" i="6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O17"/>
  <c r="M17"/>
  <c r="M16"/>
  <c r="M15"/>
  <c r="M14"/>
  <c r="M13"/>
  <c r="M12"/>
  <c r="M11"/>
  <c r="M10"/>
  <c r="M9"/>
  <c r="M8"/>
  <c r="M7"/>
  <c r="M6"/>
  <c r="M5"/>
  <c r="M4"/>
  <c r="M3"/>
  <c r="M2"/>
  <c r="L24" i="6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6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5" i="63"/>
  <c r="L24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6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61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6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5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H25" i="58"/>
  <c r="L24"/>
  <c r="L25" s="1"/>
  <c r="K24"/>
  <c r="K25" s="1"/>
  <c r="J24"/>
  <c r="J25" s="1"/>
  <c r="I24"/>
  <c r="I25" s="1"/>
  <c r="H24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5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56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5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5" i="54"/>
  <c r="L24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53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52"/>
  <c r="D2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51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Q26" i="145" l="1"/>
  <c r="Q27" s="1"/>
  <c r="F30" s="1"/>
  <c r="Q26" i="144"/>
  <c r="Q27" s="1"/>
  <c r="F30" s="1"/>
  <c r="Q26" i="143"/>
  <c r="Q27" s="1"/>
  <c r="F30" s="1"/>
  <c r="Q26" i="142"/>
  <c r="Q27" s="1"/>
  <c r="F30" s="1"/>
  <c r="Q26" i="141"/>
  <c r="Q27" s="1"/>
  <c r="F30" s="1"/>
  <c r="Q26" i="138"/>
  <c r="Q27"/>
  <c r="F30" s="1"/>
  <c r="Q26" i="140"/>
  <c r="Q27" s="1"/>
  <c r="F30" s="1"/>
  <c r="Q26" i="139"/>
  <c r="Q27" s="1"/>
  <c r="F30" s="1"/>
  <c r="Q26" i="137"/>
  <c r="Q27" s="1"/>
  <c r="F30" s="1"/>
  <c r="Q26" i="136"/>
  <c r="Q27" s="1"/>
  <c r="F30" s="1"/>
  <c r="P26" i="135"/>
  <c r="P27" s="1"/>
  <c r="F30" s="1"/>
  <c r="Q26" i="134"/>
  <c r="Q27" s="1"/>
  <c r="G30" s="1"/>
  <c r="P26" i="133"/>
  <c r="P27" s="1"/>
  <c r="F30" s="1"/>
  <c r="P26" i="132"/>
  <c r="P27" s="1"/>
  <c r="F30" s="1"/>
  <c r="P26" i="131"/>
  <c r="P27" s="1"/>
  <c r="F30" s="1"/>
  <c r="F30" i="130"/>
  <c r="P27"/>
  <c r="O24" i="128"/>
  <c r="O25" s="1"/>
  <c r="F28" s="1"/>
  <c r="O24" i="127"/>
  <c r="O25" s="1"/>
  <c r="F28" s="1"/>
  <c r="M24" i="126"/>
  <c r="M25" s="1"/>
  <c r="F28" s="1"/>
  <c r="M24" i="125"/>
  <c r="M25" s="1"/>
  <c r="F28" s="1"/>
  <c r="M24" i="124"/>
  <c r="M25" s="1"/>
  <c r="F28" s="1"/>
  <c r="M24" i="123"/>
  <c r="M25" s="1"/>
  <c r="F28" s="1"/>
  <c r="M24" i="121"/>
  <c r="M25" s="1"/>
  <c r="F28" s="1"/>
  <c r="M24" i="120"/>
  <c r="M25" s="1"/>
  <c r="F28" s="1"/>
  <c r="M24" i="119"/>
  <c r="M25" s="1"/>
  <c r="F28" s="1"/>
  <c r="M24" i="118"/>
  <c r="M25" s="1"/>
  <c r="F28" s="1"/>
  <c r="M24" i="117"/>
  <c r="M25" s="1"/>
  <c r="F28" s="1"/>
  <c r="M24" i="115"/>
  <c r="M25" s="1"/>
  <c r="M24" i="114"/>
  <c r="M25" s="1"/>
  <c r="F28" s="1"/>
  <c r="M24" i="113"/>
  <c r="M25" s="1"/>
  <c r="M24" i="112"/>
  <c r="M25" s="1"/>
  <c r="F28" s="1"/>
  <c r="M24" i="111"/>
  <c r="M25" s="1"/>
  <c r="F28" s="1"/>
  <c r="M24" i="110"/>
  <c r="M25" s="1"/>
  <c r="F28" s="1"/>
  <c r="M24" i="109"/>
  <c r="M25" s="1"/>
  <c r="F28" s="1"/>
  <c r="M24" i="108"/>
  <c r="M25" s="1"/>
  <c r="F28" s="1"/>
  <c r="M24" i="107"/>
  <c r="M25" s="1"/>
  <c r="F28" s="1"/>
  <c r="M24" i="106"/>
  <c r="M25" s="1"/>
  <c r="F28" s="1"/>
  <c r="M24" i="105"/>
  <c r="M25" s="1"/>
  <c r="F28" s="1"/>
  <c r="M24" i="103"/>
  <c r="M25" s="1"/>
  <c r="F28" s="1"/>
  <c r="M24" i="102"/>
  <c r="M25" s="1"/>
  <c r="F28" s="1"/>
  <c r="M24" i="101"/>
  <c r="M25" s="1"/>
  <c r="F28" s="1"/>
  <c r="M24" i="100"/>
  <c r="M25" s="1"/>
  <c r="F28" s="1"/>
  <c r="M24" i="99"/>
  <c r="M25" s="1"/>
  <c r="F28" s="1"/>
  <c r="M24" i="98"/>
  <c r="M25" s="1"/>
  <c r="F28" s="1"/>
  <c r="M24" i="97"/>
  <c r="M25" s="1"/>
  <c r="F28" s="1"/>
  <c r="M24" i="96"/>
  <c r="M25" s="1"/>
  <c r="F28" s="1"/>
  <c r="M24" i="95"/>
  <c r="M25" s="1"/>
  <c r="F28" s="1"/>
  <c r="M24" i="92"/>
  <c r="M25" s="1"/>
  <c r="F28" s="1"/>
  <c r="M24" i="91"/>
  <c r="M25" s="1"/>
  <c r="M24" i="90"/>
  <c r="M25" s="1"/>
  <c r="F28" s="1"/>
  <c r="M24" i="89"/>
  <c r="M25" s="1"/>
  <c r="F28" s="1"/>
  <c r="M24" i="88"/>
  <c r="M25" s="1"/>
  <c r="F28" s="1"/>
  <c r="M24" i="87"/>
  <c r="M25" s="1"/>
  <c r="F28" s="1"/>
  <c r="M24" i="86"/>
  <c r="M25" s="1"/>
  <c r="F28" s="1"/>
  <c r="M24" i="85"/>
  <c r="M25" s="1"/>
  <c r="F28" s="1"/>
  <c r="M24" i="84"/>
  <c r="M25" s="1"/>
  <c r="F28" s="1"/>
  <c r="M24" i="82"/>
  <c r="M25" s="1"/>
  <c r="F28" s="1"/>
  <c r="M24" i="78"/>
  <c r="M25" s="1"/>
  <c r="F28" s="1"/>
  <c r="M24" i="83"/>
  <c r="M25" s="1"/>
  <c r="F28" s="1"/>
  <c r="M24" i="81"/>
  <c r="M25" s="1"/>
  <c r="F28" s="1"/>
  <c r="M24" i="80"/>
  <c r="M25" s="1"/>
  <c r="F28" s="1"/>
  <c r="M24" i="79"/>
  <c r="M25" s="1"/>
  <c r="F28" s="1"/>
  <c r="M24" i="77"/>
  <c r="M25" s="1"/>
  <c r="F28" s="1"/>
  <c r="M24" i="76"/>
  <c r="M25" s="1"/>
  <c r="F28" s="1"/>
  <c r="F28" i="75"/>
  <c r="M24" i="74"/>
  <c r="M25" s="1"/>
  <c r="F28" s="1"/>
  <c r="M24" i="72"/>
  <c r="M25" s="1"/>
  <c r="F28" s="1"/>
  <c r="M24" i="73"/>
  <c r="M25" s="1"/>
  <c r="F28" s="1"/>
  <c r="M24" i="71"/>
  <c r="M25" s="1"/>
  <c r="F28" s="1"/>
  <c r="M24" i="70"/>
  <c r="M25" s="1"/>
  <c r="F28" s="1"/>
  <c r="M24" i="69"/>
  <c r="M25" s="1"/>
  <c r="F28" s="1"/>
  <c r="M24" i="68"/>
  <c r="M25" s="1"/>
  <c r="F28" s="1"/>
  <c r="M24" i="67"/>
  <c r="M25" s="1"/>
  <c r="F28" s="1"/>
  <c r="M24" i="66"/>
  <c r="M25" s="1"/>
  <c r="F28" s="1"/>
  <c r="M24" i="65"/>
  <c r="M25" s="1"/>
  <c r="M24" i="64"/>
  <c r="M25" s="1"/>
  <c r="F28" s="1"/>
  <c r="M24" i="63"/>
  <c r="M25" s="1"/>
  <c r="F28" s="1"/>
  <c r="M24" i="62"/>
  <c r="M25" s="1"/>
  <c r="F28" s="1"/>
  <c r="M24" i="61"/>
  <c r="M25" s="1"/>
  <c r="F28" s="1"/>
  <c r="M24" i="60"/>
  <c r="M25" s="1"/>
  <c r="F28" s="1"/>
  <c r="M24" i="59"/>
  <c r="M25" s="1"/>
  <c r="F28" s="1"/>
  <c r="M24" i="58"/>
  <c r="M25" s="1"/>
  <c r="F28" s="1"/>
  <c r="M24" i="57"/>
  <c r="M25" s="1"/>
  <c r="F28" s="1"/>
  <c r="M24" i="56"/>
  <c r="M25" s="1"/>
  <c r="F28" s="1"/>
  <c r="M24" i="55"/>
  <c r="M25" s="1"/>
  <c r="F28" s="1"/>
  <c r="M24" i="54"/>
  <c r="M25" s="1"/>
  <c r="F28" s="1"/>
  <c r="M24" i="52"/>
  <c r="M25" s="1"/>
  <c r="F28" s="1"/>
  <c r="M24" i="53"/>
  <c r="M25" s="1"/>
  <c r="F28" s="1"/>
  <c r="M24" i="51"/>
  <c r="M25" s="1"/>
  <c r="F28" s="1"/>
  <c r="L24" i="5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4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48"/>
  <c r="A25" s="1"/>
  <c r="K25"/>
  <c r="L24"/>
  <c r="L25" s="1"/>
  <c r="K24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47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46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24" i="44"/>
  <c r="G25" s="1"/>
  <c r="G24" i="45"/>
  <c r="G25" s="1"/>
  <c r="L25"/>
  <c r="D25"/>
  <c r="L24"/>
  <c r="K24"/>
  <c r="K25" s="1"/>
  <c r="J24"/>
  <c r="J25" s="1"/>
  <c r="I24"/>
  <c r="I25" s="1"/>
  <c r="H24"/>
  <c r="H25" s="1"/>
  <c r="F24"/>
  <c r="F25" s="1"/>
  <c r="E24"/>
  <c r="E25" s="1"/>
  <c r="D24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4" i="44"/>
  <c r="L25" s="1"/>
  <c r="K24"/>
  <c r="K25" s="1"/>
  <c r="J24"/>
  <c r="J25" s="1"/>
  <c r="I24"/>
  <c r="I25" s="1"/>
  <c r="H24"/>
  <c r="H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H82" i="4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42"/>
  <c r="A25" s="1"/>
  <c r="G24"/>
  <c r="L24"/>
  <c r="L25" s="1"/>
  <c r="K24"/>
  <c r="K25" s="1"/>
  <c r="J24"/>
  <c r="J25" s="1"/>
  <c r="I24"/>
  <c r="I25" s="1"/>
  <c r="H24"/>
  <c r="H25" s="1"/>
  <c r="G25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38"/>
  <c r="A25" s="1"/>
  <c r="A24" i="40"/>
  <c r="A25" s="1"/>
  <c r="A24" i="41"/>
  <c r="A25" s="1"/>
  <c r="H82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L25" i="40"/>
  <c r="L24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O17" i="38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O17" i="36"/>
  <c r="M24" i="50" l="1"/>
  <c r="M25" s="1"/>
  <c r="F28" s="1"/>
  <c r="M24" i="49"/>
  <c r="M25" s="1"/>
  <c r="F28" s="1"/>
  <c r="M24" i="48"/>
  <c r="M25" s="1"/>
  <c r="F28" s="1"/>
  <c r="M24" i="47"/>
  <c r="M25" s="1"/>
  <c r="F28" s="1"/>
  <c r="M24" i="46"/>
  <c r="M25" s="1"/>
  <c r="F28" s="1"/>
  <c r="M24" i="45"/>
  <c r="M25" s="1"/>
  <c r="F28" s="1"/>
  <c r="M24" i="44"/>
  <c r="M25" s="1"/>
  <c r="F28" s="1"/>
  <c r="M24" i="43"/>
  <c r="M25" s="1"/>
  <c r="F28" s="1"/>
  <c r="M24" i="42"/>
  <c r="M25" s="1"/>
  <c r="F28" s="1"/>
  <c r="M24" i="41"/>
  <c r="M25" s="1"/>
  <c r="F28" s="1"/>
  <c r="M24" i="40"/>
  <c r="M25" s="1"/>
  <c r="F28" s="1"/>
  <c r="M24" i="38"/>
  <c r="M25" s="1"/>
  <c r="F28" s="1"/>
  <c r="M12" i="36"/>
  <c r="M13"/>
  <c r="M12" i="34"/>
  <c r="M13"/>
  <c r="L24" i="36"/>
  <c r="L25" s="1"/>
  <c r="K24"/>
  <c r="K25" s="1"/>
  <c r="J24"/>
  <c r="J25" s="1"/>
  <c r="I24"/>
  <c r="I25" s="1"/>
  <c r="M20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19"/>
  <c r="M18"/>
  <c r="M17"/>
  <c r="M16"/>
  <c r="M15"/>
  <c r="M14"/>
  <c r="M11"/>
  <c r="M10"/>
  <c r="M9"/>
  <c r="M8"/>
  <c r="M7"/>
  <c r="M6"/>
  <c r="M5"/>
  <c r="M4"/>
  <c r="M3"/>
  <c r="M2"/>
  <c r="A24" i="34"/>
  <c r="A25" s="1"/>
  <c r="M1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5"/>
  <c r="M14"/>
  <c r="M11"/>
  <c r="M10"/>
  <c r="M9"/>
  <c r="M8"/>
  <c r="M7"/>
  <c r="M6"/>
  <c r="M5"/>
  <c r="M4"/>
  <c r="M3"/>
  <c r="M2"/>
  <c r="L24" i="33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F25" i="31"/>
  <c r="L24"/>
  <c r="L25" s="1"/>
  <c r="K24"/>
  <c r="K25" s="1"/>
  <c r="J24"/>
  <c r="J25" s="1"/>
  <c r="I24"/>
  <c r="I25" s="1"/>
  <c r="H24"/>
  <c r="H25" s="1"/>
  <c r="G24"/>
  <c r="G25" s="1"/>
  <c r="F24"/>
  <c r="E24"/>
  <c r="E25" s="1"/>
  <c r="D24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3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2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2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0"/>
  <c r="M9"/>
  <c r="M8"/>
  <c r="M7"/>
  <c r="M6"/>
  <c r="M5"/>
  <c r="M4"/>
  <c r="M3"/>
  <c r="M2"/>
  <c r="O19" i="2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M3"/>
  <c r="M2"/>
  <c r="L24" i="2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O17" i="24"/>
  <c r="I25"/>
  <c r="L24"/>
  <c r="L25" s="1"/>
  <c r="K24"/>
  <c r="K25" s="1"/>
  <c r="J24"/>
  <c r="J25" s="1"/>
  <c r="I24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M3"/>
  <c r="M2"/>
  <c r="O21" i="2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M3"/>
  <c r="M2"/>
  <c r="L24" i="2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M15" i="16"/>
  <c r="O17" i="21"/>
  <c r="M16"/>
  <c r="F28" i="20"/>
  <c r="M2" i="21"/>
  <c r="M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L24" i="2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1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I25" i="17"/>
  <c r="L24"/>
  <c r="L25" s="1"/>
  <c r="K24"/>
  <c r="K25" s="1"/>
  <c r="J24"/>
  <c r="J25" s="1"/>
  <c r="I24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3" i="16"/>
  <c r="L24" s="1"/>
  <c r="K23"/>
  <c r="K24" s="1"/>
  <c r="J23"/>
  <c r="J24" s="1"/>
  <c r="I23"/>
  <c r="I24" s="1"/>
  <c r="H23"/>
  <c r="H24" s="1"/>
  <c r="G23"/>
  <c r="G24" s="1"/>
  <c r="F23"/>
  <c r="E23"/>
  <c r="E24" s="1"/>
  <c r="D23"/>
  <c r="D24" s="1"/>
  <c r="C23"/>
  <c r="C24" s="1"/>
  <c r="A23"/>
  <c r="A24" s="1"/>
  <c r="M22"/>
  <c r="M21"/>
  <c r="M20"/>
  <c r="M19"/>
  <c r="M18"/>
  <c r="M17"/>
  <c r="O16"/>
  <c r="M16"/>
  <c r="M14"/>
  <c r="M13"/>
  <c r="M12"/>
  <c r="M11"/>
  <c r="M10"/>
  <c r="M9"/>
  <c r="M8"/>
  <c r="M7"/>
  <c r="M6"/>
  <c r="M5"/>
  <c r="M4"/>
  <c r="M3"/>
  <c r="M2"/>
  <c r="P17" i="8"/>
  <c r="L24" i="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I27" i="8"/>
  <c r="A24"/>
  <c r="D25"/>
  <c r="E25"/>
  <c r="F25"/>
  <c r="G25"/>
  <c r="H25"/>
  <c r="I25"/>
  <c r="J25"/>
  <c r="K25"/>
  <c r="L25"/>
  <c r="M25"/>
  <c r="C25"/>
  <c r="C24"/>
  <c r="E24"/>
  <c r="F24"/>
  <c r="G24"/>
  <c r="H24"/>
  <c r="I24"/>
  <c r="J24"/>
  <c r="K24"/>
  <c r="L24"/>
  <c r="D24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C23" i="7"/>
  <c r="D23"/>
  <c r="F23"/>
  <c r="G23"/>
  <c r="H23"/>
  <c r="I23"/>
  <c r="J23"/>
  <c r="K23"/>
  <c r="L23"/>
  <c r="M23"/>
  <c r="N23"/>
  <c r="E23"/>
  <c r="A23"/>
  <c r="O22"/>
  <c r="O21"/>
  <c r="O20"/>
  <c r="O19"/>
  <c r="O18"/>
  <c r="O17"/>
  <c r="Q16"/>
  <c r="O16"/>
  <c r="O15"/>
  <c r="O14"/>
  <c r="O13"/>
  <c r="O12"/>
  <c r="O11"/>
  <c r="O10"/>
  <c r="O9"/>
  <c r="O8"/>
  <c r="O7"/>
  <c r="O6"/>
  <c r="O5"/>
  <c r="O4"/>
  <c r="O3"/>
  <c r="O2"/>
  <c r="L23" i="6"/>
  <c r="G17" i="3"/>
  <c r="O16" i="6"/>
  <c r="O2"/>
  <c r="O3"/>
  <c r="O4"/>
  <c r="O5"/>
  <c r="O6"/>
  <c r="O7"/>
  <c r="O8"/>
  <c r="O9"/>
  <c r="O10"/>
  <c r="O11"/>
  <c r="O12"/>
  <c r="O13"/>
  <c r="O14"/>
  <c r="O15"/>
  <c r="O17"/>
  <c r="O18"/>
  <c r="O19"/>
  <c r="O20"/>
  <c r="O21"/>
  <c r="O22"/>
  <c r="A23"/>
  <c r="Q16"/>
  <c r="C23"/>
  <c r="D23"/>
  <c r="E23"/>
  <c r="F23"/>
  <c r="G23"/>
  <c r="H23"/>
  <c r="I23"/>
  <c r="J23"/>
  <c r="K23"/>
  <c r="J17" i="3"/>
  <c r="K17"/>
  <c r="L17"/>
  <c r="M17"/>
  <c r="N17"/>
  <c r="O12"/>
  <c r="O16"/>
  <c r="O4"/>
  <c r="O5"/>
  <c r="O6"/>
  <c r="O7"/>
  <c r="O8"/>
  <c r="O9"/>
  <c r="O10"/>
  <c r="O11"/>
  <c r="O13"/>
  <c r="O14"/>
  <c r="O15"/>
  <c r="O3"/>
  <c r="R17"/>
  <c r="I17"/>
  <c r="H17"/>
  <c r="F17"/>
  <c r="E17"/>
  <c r="D17"/>
  <c r="C17"/>
  <c r="A17"/>
  <c r="D19" i="1"/>
  <c r="J19"/>
  <c r="C19"/>
  <c r="E19"/>
  <c r="F19"/>
  <c r="G19"/>
  <c r="H19"/>
  <c r="I19"/>
  <c r="K19"/>
  <c r="L19"/>
  <c r="N19"/>
  <c r="A19"/>
  <c r="M24" i="36" l="1"/>
  <c r="M25" s="1"/>
  <c r="F28" s="1"/>
  <c r="M24" i="34"/>
  <c r="M25" s="1"/>
  <c r="F28" s="1"/>
  <c r="M24" i="33"/>
  <c r="M25" s="1"/>
  <c r="F28" s="1"/>
  <c r="C25"/>
  <c r="M24" i="31"/>
  <c r="M25" s="1"/>
  <c r="F28" s="1"/>
  <c r="I26"/>
  <c r="D25"/>
  <c r="I27" s="1"/>
  <c r="M24" i="30"/>
  <c r="M25" s="1"/>
  <c r="F28" s="1"/>
  <c r="I27"/>
  <c r="I26"/>
  <c r="M24" i="29"/>
  <c r="M25" s="1"/>
  <c r="F28" s="1"/>
  <c r="I26"/>
  <c r="C25"/>
  <c r="I27" s="1"/>
  <c r="I26" i="28"/>
  <c r="M24"/>
  <c r="M25" s="1"/>
  <c r="F28" s="1"/>
  <c r="C25"/>
  <c r="I27" s="1"/>
  <c r="M24" i="26"/>
  <c r="M25" s="1"/>
  <c r="F28" s="1"/>
  <c r="I26"/>
  <c r="C25"/>
  <c r="I27" s="1"/>
  <c r="M24" i="25"/>
  <c r="M25" s="1"/>
  <c r="F28" s="1"/>
  <c r="I27"/>
  <c r="I26"/>
  <c r="M24" i="24"/>
  <c r="M25" s="1"/>
  <c r="F28" s="1"/>
  <c r="I26"/>
  <c r="C25"/>
  <c r="I27" s="1"/>
  <c r="M24" i="23"/>
  <c r="M25" s="1"/>
  <c r="F28" s="1"/>
  <c r="I27"/>
  <c r="I26"/>
  <c r="M24" i="22"/>
  <c r="M25" s="1"/>
  <c r="F28" s="1"/>
  <c r="I26"/>
  <c r="C25"/>
  <c r="I27" s="1"/>
  <c r="M24" i="21"/>
  <c r="M25" s="1"/>
  <c r="F28" s="1"/>
  <c r="I27"/>
  <c r="I26"/>
  <c r="M24" i="20"/>
  <c r="M25" s="1"/>
  <c r="I26"/>
  <c r="I27"/>
  <c r="M24" i="17"/>
  <c r="M25" s="1"/>
  <c r="M24" i="19"/>
  <c r="M25" s="1"/>
  <c r="I27"/>
  <c r="F28"/>
  <c r="I26"/>
  <c r="I25" i="16"/>
  <c r="F27"/>
  <c r="I27" i="17"/>
  <c r="F28"/>
  <c r="I26"/>
  <c r="M23" i="16"/>
  <c r="M24" s="1"/>
  <c r="F24"/>
  <c r="I26" s="1"/>
  <c r="F28" i="9"/>
  <c r="I26"/>
  <c r="M24"/>
  <c r="M25" s="1"/>
  <c r="C25"/>
  <c r="I27" s="1"/>
  <c r="M24" i="8"/>
  <c r="F28"/>
  <c r="I26"/>
  <c r="G27" i="7"/>
  <c r="O23"/>
  <c r="O23" i="6"/>
  <c r="G27"/>
  <c r="O17" i="3"/>
  <c r="Q36" i="172"/>
  <c r="F39" s="1"/>
</calcChain>
</file>

<file path=xl/comments1.xml><?xml version="1.0" encoding="utf-8"?>
<comments xmlns="http://schemas.openxmlformats.org/spreadsheetml/2006/main">
  <authors>
    <author>Author</author>
  </authors>
  <commentList>
    <comment ref="I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100x410=41000 chettinadu cement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1325x34=45050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11500 to karthi on 8.7.2023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1250 to sekar painter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 labours for compound work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 lab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mistake 2000 on 29.02.2023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4500 with sarathy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earthing,core cutting,light fan,sumathi electrical,mica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7300 including cement 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N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last week dinesh thatha 2000 extra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N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last week dinesh thatha 2000 extra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already added back 53500+30000+=83500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C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 namakal material return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L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4100 mammuty
8000 advance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J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STEEL DOOR SHIFTING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I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7400 RATE
9050 RAMA OFFICE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M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5000 anbu cash
2000 anbu acc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M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earth ramper 2000
PCC 19500
food 500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B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 WEDNESDAY BY PALANISAMY 120000+9000+16000+PALANISAMY =200000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4300 BUY FROM SIVADEVAN</t>
        </r>
      </text>
    </comment>
  </commentList>
</comments>
</file>

<file path=xl/sharedStrings.xml><?xml version="1.0" encoding="utf-8"?>
<sst xmlns="http://schemas.openxmlformats.org/spreadsheetml/2006/main" count="7903" uniqueCount="1181">
  <si>
    <t xml:space="preserve"> </t>
  </si>
  <si>
    <t>sarathy bro</t>
  </si>
  <si>
    <t>anubav</t>
  </si>
  <si>
    <t>cement</t>
  </si>
  <si>
    <t xml:space="preserve">covai steels </t>
  </si>
  <si>
    <t>puliyur</t>
  </si>
  <si>
    <t>msand karthi</t>
  </si>
  <si>
    <t>tractor</t>
  </si>
  <si>
    <t>brick</t>
  </si>
  <si>
    <t>gravel</t>
  </si>
  <si>
    <t>mama</t>
  </si>
  <si>
    <t>balu</t>
  </si>
  <si>
    <t>old</t>
  </si>
  <si>
    <t>msand santhanadurai</t>
  </si>
  <si>
    <t>jeeva</t>
  </si>
  <si>
    <t>renold</t>
  </si>
  <si>
    <t>dinesh</t>
  </si>
  <si>
    <t>anna</t>
  </si>
  <si>
    <t>kerala timbers</t>
  </si>
  <si>
    <t>tvr</t>
  </si>
  <si>
    <t>anandh centering</t>
  </si>
  <si>
    <t>kavitha</t>
  </si>
  <si>
    <t>jcb</t>
  </si>
  <si>
    <t>sarathy</t>
  </si>
  <si>
    <t>brick mama</t>
  </si>
  <si>
    <t>sakthi</t>
  </si>
  <si>
    <t>old(tvr)</t>
  </si>
  <si>
    <t>sekar painter</t>
  </si>
  <si>
    <t>officer co</t>
  </si>
  <si>
    <t>kbs</t>
  </si>
  <si>
    <t>eegai</t>
  </si>
  <si>
    <t>kalai</t>
  </si>
  <si>
    <t>munniyappan</t>
  </si>
  <si>
    <t>subramani cement</t>
  </si>
  <si>
    <t>vkg brick flyash</t>
  </si>
  <si>
    <t>balu school work</t>
  </si>
  <si>
    <t>covai steels</t>
  </si>
  <si>
    <t>mammutyal</t>
  </si>
  <si>
    <t>salapatty</t>
  </si>
  <si>
    <t>chettinad school</t>
  </si>
  <si>
    <t>oldd</t>
  </si>
  <si>
    <t>brick wirecut driver</t>
  </si>
  <si>
    <t>rent</t>
  </si>
  <si>
    <t>MATERIAL</t>
  </si>
  <si>
    <t>27.08.2022</t>
  </si>
  <si>
    <t>STEEL</t>
  </si>
  <si>
    <t>PSAND</t>
  </si>
  <si>
    <t>TOTAL</t>
  </si>
  <si>
    <t>munish</t>
  </si>
  <si>
    <t>readymix</t>
  </si>
  <si>
    <t>muniyappan</t>
  </si>
  <si>
    <t>water</t>
  </si>
  <si>
    <t>flyash</t>
  </si>
  <si>
    <t>vkg brick(flyash 6.40rs)</t>
  </si>
  <si>
    <t>subramani</t>
  </si>
  <si>
    <t>centering steps</t>
  </si>
  <si>
    <t xml:space="preserve">sarathy </t>
  </si>
  <si>
    <t>breaker</t>
  </si>
  <si>
    <t>brick driver</t>
  </si>
  <si>
    <t>sarathy brother</t>
  </si>
  <si>
    <t>dinesh kalai</t>
  </si>
  <si>
    <t>jeeva gpay</t>
  </si>
  <si>
    <t xml:space="preserve">jeeva </t>
  </si>
  <si>
    <t>17.09.2020</t>
  </si>
  <si>
    <t>total</t>
  </si>
  <si>
    <t>client</t>
  </si>
  <si>
    <t>amount</t>
  </si>
  <si>
    <t>gravel(Wednesday)</t>
  </si>
  <si>
    <t>kabir</t>
  </si>
  <si>
    <t>tally</t>
  </si>
  <si>
    <t>2unit karthi</t>
  </si>
  <si>
    <t>renold centering</t>
  </si>
  <si>
    <t>24.08.2022</t>
  </si>
  <si>
    <t>labour</t>
  </si>
  <si>
    <t xml:space="preserve">gravel </t>
  </si>
  <si>
    <t>centering renold</t>
  </si>
  <si>
    <t>concrete</t>
  </si>
  <si>
    <t>food</t>
  </si>
  <si>
    <t>santhanadurai</t>
  </si>
  <si>
    <t>2unit msand</t>
  </si>
  <si>
    <t>munishan</t>
  </si>
  <si>
    <t>tiles alagar</t>
  </si>
  <si>
    <t>electrical sungagate</t>
  </si>
  <si>
    <t>munish breaker</t>
  </si>
  <si>
    <t>sarathy bro contract</t>
  </si>
  <si>
    <t>1.10.2022</t>
  </si>
  <si>
    <t>8.10.2022</t>
  </si>
  <si>
    <t>kannan electrical</t>
  </si>
  <si>
    <t>jeeva acc</t>
  </si>
  <si>
    <t>GRAND TOTAL</t>
  </si>
  <si>
    <t>Covai steels</t>
  </si>
  <si>
    <t>karthi 2 unit</t>
  </si>
  <si>
    <t>renold contract</t>
  </si>
  <si>
    <t>van</t>
  </si>
  <si>
    <t>raja masthiri poojai</t>
  </si>
  <si>
    <t>kumar extra</t>
  </si>
  <si>
    <t>TALLY</t>
  </si>
  <si>
    <t>GRANT TOTAL</t>
  </si>
  <si>
    <t>KALAI</t>
  </si>
  <si>
    <t>RASI</t>
  </si>
  <si>
    <t>MUNIYAPPAN</t>
  </si>
  <si>
    <t>POOJAI ROOF CONCRETE</t>
  </si>
  <si>
    <t>painter</t>
  </si>
  <si>
    <t>BONUS</t>
  </si>
  <si>
    <t>DRESS</t>
  </si>
  <si>
    <t>SWEET</t>
  </si>
  <si>
    <t>WEEKDAYS</t>
  </si>
  <si>
    <t>JEEVA</t>
  </si>
  <si>
    <t>CURRENCY</t>
  </si>
  <si>
    <t>RENOLD</t>
  </si>
  <si>
    <t>CENTERING</t>
  </si>
  <si>
    <t>GPAY SARATHY BRO</t>
  </si>
  <si>
    <t xml:space="preserve">GPAY SARATHY BRO </t>
  </si>
  <si>
    <t>Palanisamy</t>
  </si>
  <si>
    <t>kannan</t>
  </si>
  <si>
    <t>nandhakumar</t>
  </si>
  <si>
    <t>Raja</t>
  </si>
  <si>
    <t>Muniyappan</t>
  </si>
  <si>
    <t>solid block</t>
  </si>
  <si>
    <t>anandh</t>
  </si>
  <si>
    <t>sarakairu</t>
  </si>
  <si>
    <t xml:space="preserve">selva murugan </t>
  </si>
  <si>
    <t>mammuty</t>
  </si>
  <si>
    <t>electrical vadakupalayam</t>
  </si>
  <si>
    <t>sekar</t>
  </si>
  <si>
    <t>theresa school</t>
  </si>
  <si>
    <t>15.10.2022</t>
  </si>
  <si>
    <t>gpay</t>
  </si>
  <si>
    <t>5.11.2022</t>
  </si>
  <si>
    <t xml:space="preserve">palanisamy </t>
  </si>
  <si>
    <t>gounder and co</t>
  </si>
  <si>
    <t>msand</t>
  </si>
  <si>
    <t>palanisamy</t>
  </si>
  <si>
    <t>kannan electrician</t>
  </si>
  <si>
    <t>krishna plywood</t>
  </si>
  <si>
    <t>raja masthiri</t>
  </si>
  <si>
    <t xml:space="preserve">jcb </t>
  </si>
  <si>
    <t>blue padutha</t>
  </si>
  <si>
    <t>jeeva old balance</t>
  </si>
  <si>
    <t>Goat - keda kutty</t>
  </si>
  <si>
    <t xml:space="preserve">Pooja jaman </t>
  </si>
  <si>
    <t>WEEKEND</t>
  </si>
  <si>
    <t>GPAY</t>
  </si>
  <si>
    <t>CASH</t>
  </si>
  <si>
    <t>TILES ANANDH</t>
  </si>
  <si>
    <t>dinesh MAMA</t>
  </si>
  <si>
    <t>THERASA SCHOOL</t>
  </si>
  <si>
    <t>SATHISH</t>
  </si>
  <si>
    <t>1000 EXTRA</t>
  </si>
  <si>
    <t>TNPATTY  JCB</t>
  </si>
  <si>
    <t>RENT</t>
  </si>
  <si>
    <t>Raja masthiri</t>
  </si>
  <si>
    <t>MUNISH</t>
  </si>
  <si>
    <t>MUNISH MATERIAL</t>
  </si>
  <si>
    <t>Santhana durai</t>
  </si>
  <si>
    <t>kerala timber</t>
  </si>
  <si>
    <t xml:space="preserve">SUBRAMANI </t>
  </si>
  <si>
    <t>munish water</t>
  </si>
  <si>
    <t>msand vadakupalayam</t>
  </si>
  <si>
    <t>santhana durai</t>
  </si>
  <si>
    <t>selvamurugan electrical</t>
  </si>
  <si>
    <t xml:space="preserve">bai </t>
  </si>
  <si>
    <t>axis</t>
  </si>
  <si>
    <t>gpay/axis</t>
  </si>
  <si>
    <t>BAI</t>
  </si>
  <si>
    <t>RAJA LINTEL CONCRETE</t>
  </si>
  <si>
    <t>RENOLD MAMMUTY</t>
  </si>
  <si>
    <t>cash</t>
  </si>
  <si>
    <t>cash puliyur</t>
  </si>
  <si>
    <t>angallamman</t>
  </si>
  <si>
    <t>tex choice</t>
  </si>
  <si>
    <t>policy</t>
  </si>
  <si>
    <t>cement bag</t>
  </si>
  <si>
    <t>raja tea</t>
  </si>
  <si>
    <t xml:space="preserve">raja </t>
  </si>
  <si>
    <t>10.12.2022</t>
  </si>
  <si>
    <t>raja</t>
  </si>
  <si>
    <t>motor</t>
  </si>
  <si>
    <t>gsnapathy steel</t>
  </si>
  <si>
    <t>agathiyar</t>
  </si>
  <si>
    <t xml:space="preserve">renold </t>
  </si>
  <si>
    <t>rv bricks</t>
  </si>
  <si>
    <t>already with raja</t>
  </si>
  <si>
    <t>raja(Sunday work and poosani)</t>
  </si>
  <si>
    <t xml:space="preserve">Tex choice gpay </t>
  </si>
  <si>
    <t>Tex choice</t>
  </si>
  <si>
    <t>Balu</t>
  </si>
  <si>
    <t>Santhanadurai</t>
  </si>
  <si>
    <t>Sekar</t>
  </si>
  <si>
    <t>lastweek</t>
  </si>
  <si>
    <t>selva murugan</t>
  </si>
  <si>
    <t>renold MEP</t>
  </si>
  <si>
    <t>KANNAN</t>
  </si>
  <si>
    <t>salapatty ele</t>
  </si>
  <si>
    <t>jelly vadakupalayam</t>
  </si>
  <si>
    <t>weekday</t>
  </si>
  <si>
    <t>rajamasthiri</t>
  </si>
  <si>
    <t>saw mill</t>
  </si>
  <si>
    <t>carpenter</t>
  </si>
  <si>
    <t>sawmill labour</t>
  </si>
  <si>
    <t>saw mill van rent</t>
  </si>
  <si>
    <t>unloading charge</t>
  </si>
  <si>
    <t>tea charge</t>
  </si>
  <si>
    <t>dinesh chitapa</t>
  </si>
  <si>
    <t>ballu</t>
  </si>
  <si>
    <t>dec 20.01.2022</t>
  </si>
  <si>
    <t>muniyppan</t>
  </si>
  <si>
    <t>dinesh tex</t>
  </si>
  <si>
    <t>intrest from kalai</t>
  </si>
  <si>
    <t>material</t>
  </si>
  <si>
    <t>balu kaliyapanoor</t>
  </si>
  <si>
    <t>selva murugan electrical</t>
  </si>
  <si>
    <t>ananth centering</t>
  </si>
  <si>
    <t xml:space="preserve">cash jeeva </t>
  </si>
  <si>
    <t>intrest</t>
  </si>
  <si>
    <t xml:space="preserve">raja maram unloading </t>
  </si>
  <si>
    <t>tea</t>
  </si>
  <si>
    <t>shutter bharathi coffee</t>
  </si>
  <si>
    <t>bharathi coffee</t>
  </si>
  <si>
    <t>COVAI STEELS</t>
  </si>
  <si>
    <t>POOJA ILLAM</t>
  </si>
  <si>
    <t>subramani steel</t>
  </si>
  <si>
    <t>GIVEN</t>
  </si>
  <si>
    <t>SARATHY BRO</t>
  </si>
  <si>
    <t>grill balu</t>
  </si>
  <si>
    <t>grill</t>
  </si>
  <si>
    <t>PSRS</t>
  </si>
  <si>
    <t>ranga paint</t>
  </si>
  <si>
    <t>college</t>
  </si>
  <si>
    <t>chandru</t>
  </si>
  <si>
    <t>sheet vadaku</t>
  </si>
  <si>
    <t>munish gpay</t>
  </si>
  <si>
    <t>12kadai</t>
  </si>
  <si>
    <t>sarathybro</t>
  </si>
  <si>
    <t>RAJA MASTHIRI</t>
  </si>
  <si>
    <t>TEA</t>
  </si>
  <si>
    <t>WATER</t>
  </si>
  <si>
    <t>TEXCHOICE</t>
  </si>
  <si>
    <t>MOM</t>
  </si>
  <si>
    <t>PAINTER</t>
  </si>
  <si>
    <t xml:space="preserve">MUNISH </t>
  </si>
  <si>
    <t>MAMA</t>
  </si>
  <si>
    <t>MUNISH MATERIAL FOR MOTOR</t>
  </si>
  <si>
    <t>VADAKUPALAYAM ELECTRICAL</t>
  </si>
  <si>
    <t>Jeeva</t>
  </si>
  <si>
    <t xml:space="preserve">subramani </t>
  </si>
  <si>
    <t>texture</t>
  </si>
  <si>
    <t>tiles</t>
  </si>
  <si>
    <t>kadapakal</t>
  </si>
  <si>
    <t xml:space="preserve">selvamurugan </t>
  </si>
  <si>
    <t>2 unit msand</t>
  </si>
  <si>
    <t>electrician</t>
  </si>
  <si>
    <t>SUBRA</t>
  </si>
  <si>
    <t>KANTHU VATTI</t>
  </si>
  <si>
    <t>FINOLEX</t>
  </si>
  <si>
    <t>RAJINI</t>
  </si>
  <si>
    <t>JEEVA OLD</t>
  </si>
  <si>
    <t>TRACTOR</t>
  </si>
  <si>
    <t>raja mathiri</t>
  </si>
  <si>
    <t>santhosh anna</t>
  </si>
  <si>
    <t>rajini</t>
  </si>
  <si>
    <t>concrete mass</t>
  </si>
  <si>
    <t>vangallamman</t>
  </si>
  <si>
    <t>khan</t>
  </si>
  <si>
    <t>mass</t>
  </si>
  <si>
    <t>ganapathy</t>
  </si>
  <si>
    <t>bore</t>
  </si>
  <si>
    <t>lock and hinges</t>
  </si>
  <si>
    <t>light weight brick</t>
  </si>
  <si>
    <t>mass readimix</t>
  </si>
  <si>
    <t>krishna van</t>
  </si>
  <si>
    <t>round grill</t>
  </si>
  <si>
    <t>vandhana marbles</t>
  </si>
  <si>
    <t>TILES</t>
  </si>
  <si>
    <t xml:space="preserve">van </t>
  </si>
  <si>
    <t>GPAY sarathy bro</t>
  </si>
  <si>
    <t>gpay rv bricks</t>
  </si>
  <si>
    <t>grill round cash</t>
  </si>
  <si>
    <t>cash carpenter</t>
  </si>
  <si>
    <t>gpay munish</t>
  </si>
  <si>
    <t>raja last week account transfer</t>
  </si>
  <si>
    <t>sakthi door</t>
  </si>
  <si>
    <t>royal glass</t>
  </si>
  <si>
    <t>tea night work</t>
  </si>
  <si>
    <t>ring soakpit</t>
  </si>
  <si>
    <t>van+van</t>
  </si>
  <si>
    <t>ranga</t>
  </si>
  <si>
    <t>vadakupalayam clamb</t>
  </si>
  <si>
    <t>dinesh mama</t>
  </si>
  <si>
    <t xml:space="preserve">muniyappan </t>
  </si>
  <si>
    <t>Rv bricks</t>
  </si>
  <si>
    <t xml:space="preserve">tea </t>
  </si>
  <si>
    <t xml:space="preserve">rajini centering </t>
  </si>
  <si>
    <t>eb bill office</t>
  </si>
  <si>
    <t>dhanalakshmi</t>
  </si>
  <si>
    <t>msand 2 unit</t>
  </si>
  <si>
    <t>tiles anandh</t>
  </si>
  <si>
    <t>tiles material</t>
  </si>
  <si>
    <t>Sarathy masthiri</t>
  </si>
  <si>
    <t>spong and sweep</t>
  </si>
  <si>
    <t>watchman</t>
  </si>
  <si>
    <t xml:space="preserve">kannan </t>
  </si>
  <si>
    <t>Renold</t>
  </si>
  <si>
    <t>SEKAR</t>
  </si>
  <si>
    <t>OLD</t>
  </si>
  <si>
    <t>JCB</t>
  </si>
  <si>
    <t>SAKTHI</t>
  </si>
  <si>
    <t>GRILL</t>
  </si>
  <si>
    <t>MSAND</t>
  </si>
  <si>
    <t>CLEANING</t>
  </si>
  <si>
    <t>psrs</t>
  </si>
  <si>
    <t>SARATHY</t>
  </si>
  <si>
    <t>KANNAN ELEC</t>
  </si>
  <si>
    <t>DIVERTER AND FLUSHVALUE</t>
  </si>
  <si>
    <t>RV BRICKS</t>
  </si>
  <si>
    <t>DINESH DAD</t>
  </si>
  <si>
    <t>RAJA</t>
  </si>
  <si>
    <t>CARPENTER</t>
  </si>
  <si>
    <t>KERALA TIMBERS</t>
  </si>
  <si>
    <t xml:space="preserve">RANGA </t>
  </si>
  <si>
    <t>AANI</t>
  </si>
  <si>
    <t>WOOD DINDUGAL</t>
  </si>
  <si>
    <t>SELVAMURUGAN</t>
  </si>
  <si>
    <t>SANTHANA DURAI</t>
  </si>
  <si>
    <t>CASH OLD</t>
  </si>
  <si>
    <t>WOOD DINDUGAL MAMA</t>
  </si>
  <si>
    <t>RAMESH GRILL</t>
  </si>
  <si>
    <t>centering binding wire</t>
  </si>
  <si>
    <t>magna brick</t>
  </si>
  <si>
    <t xml:space="preserve">brick </t>
  </si>
  <si>
    <t>rv brick</t>
  </si>
  <si>
    <t>saram kairu</t>
  </si>
  <si>
    <t>kannan ele</t>
  </si>
  <si>
    <t>sethu</t>
  </si>
  <si>
    <t>magna light weight</t>
  </si>
  <si>
    <t>tea stall</t>
  </si>
  <si>
    <t>kongu digital</t>
  </si>
  <si>
    <t>karthi msand</t>
  </si>
  <si>
    <t>masi</t>
  </si>
  <si>
    <t>star ceramic</t>
  </si>
  <si>
    <t>thelsia josan</t>
  </si>
  <si>
    <t>core cutting</t>
  </si>
  <si>
    <t>selvamurugan</t>
  </si>
  <si>
    <t>dhandapani water</t>
  </si>
  <si>
    <t>ramesh grill</t>
  </si>
  <si>
    <t>raja and co</t>
  </si>
  <si>
    <t>karthi tiles</t>
  </si>
  <si>
    <t>balu chemical</t>
  </si>
  <si>
    <t>gopal gpay</t>
  </si>
  <si>
    <t>cash balu</t>
  </si>
  <si>
    <t>sarakairu and duster</t>
  </si>
  <si>
    <t xml:space="preserve">sekar painter </t>
  </si>
  <si>
    <t>yoga paints</t>
  </si>
  <si>
    <t xml:space="preserve">rv bricks </t>
  </si>
  <si>
    <t>SEKAR PAINTER</t>
  </si>
  <si>
    <t>SANTHANAdurai</t>
  </si>
  <si>
    <t>tiles karthi</t>
  </si>
  <si>
    <t xml:space="preserve">    </t>
  </si>
  <si>
    <t xml:space="preserve">water </t>
  </si>
  <si>
    <t xml:space="preserve">   </t>
  </si>
  <si>
    <t>selvam</t>
  </si>
  <si>
    <t>cash tvr</t>
  </si>
  <si>
    <t>cash old</t>
  </si>
  <si>
    <t>saram mara 275 nos</t>
  </si>
  <si>
    <t>account old</t>
  </si>
  <si>
    <t>account</t>
  </si>
  <si>
    <t>painter sekar</t>
  </si>
  <si>
    <t xml:space="preserve">  </t>
  </si>
  <si>
    <t xml:space="preserve">cash </t>
  </si>
  <si>
    <t>acc</t>
  </si>
  <si>
    <t>old sarathy</t>
  </si>
  <si>
    <t>ganapathy steel</t>
  </si>
  <si>
    <t>cement from site</t>
  </si>
  <si>
    <t>int.from sarathy bro</t>
  </si>
  <si>
    <t>suprem paints</t>
  </si>
  <si>
    <t>sakthivel</t>
  </si>
  <si>
    <t>maatu vandi</t>
  </si>
  <si>
    <t>kathi tiles</t>
  </si>
  <si>
    <t>tiles dhanalakshmi</t>
  </si>
  <si>
    <t>ranga paints</t>
  </si>
  <si>
    <t>dhandapani</t>
  </si>
  <si>
    <t>aac paste</t>
  </si>
  <si>
    <t>arul laser desigin</t>
  </si>
  <si>
    <t>tiles hosur</t>
  </si>
  <si>
    <t>star ceramics</t>
  </si>
  <si>
    <t>karthi tiles in hosur gpay</t>
  </si>
  <si>
    <t>bala chandar electrical renold</t>
  </si>
  <si>
    <t>auto dhanalakshmi</t>
  </si>
  <si>
    <t>santhoah anna</t>
  </si>
  <si>
    <t>mattu vandi</t>
  </si>
  <si>
    <t xml:space="preserve">munish </t>
  </si>
  <si>
    <t>kannan electrical flush valve</t>
  </si>
  <si>
    <t>purple bay total</t>
  </si>
  <si>
    <t>purple bay</t>
  </si>
  <si>
    <t xml:space="preserve">purplebay van </t>
  </si>
  <si>
    <t>dhanalakshmi van</t>
  </si>
  <si>
    <t xml:space="preserve">yoga paints </t>
  </si>
  <si>
    <t>counder and co</t>
  </si>
  <si>
    <t xml:space="preserve">flyash </t>
  </si>
  <si>
    <t>murugan and co</t>
  </si>
  <si>
    <t>dinesh dad</t>
  </si>
  <si>
    <t>machine repair</t>
  </si>
  <si>
    <t>a\c gpay</t>
  </si>
  <si>
    <t>last time pending vel</t>
  </si>
  <si>
    <t>reduce from 18000 vel</t>
  </si>
  <si>
    <t xml:space="preserve">tractor </t>
  </si>
  <si>
    <t xml:space="preserve">sekar </t>
  </si>
  <si>
    <t>karthi 2unit</t>
  </si>
  <si>
    <t>AG aluminium</t>
  </si>
  <si>
    <t>anvar bpcl</t>
  </si>
  <si>
    <t>kaliyapanoor aravindh</t>
  </si>
  <si>
    <t>prasana mom</t>
  </si>
  <si>
    <t>kplywood</t>
  </si>
  <si>
    <t>texture advance</t>
  </si>
  <si>
    <t>selva murugan electricals</t>
  </si>
  <si>
    <t>material roof</t>
  </si>
  <si>
    <t>gpay old</t>
  </si>
  <si>
    <t>cash mama</t>
  </si>
  <si>
    <t>vanity</t>
  </si>
  <si>
    <t>carpenter vadakupalayam</t>
  </si>
  <si>
    <t>karachatty mammuty</t>
  </si>
  <si>
    <t>old palanisamy</t>
  </si>
  <si>
    <t>namakal bai</t>
  </si>
  <si>
    <t>palanisamy rate</t>
  </si>
  <si>
    <t>sundarapandy UPVC</t>
  </si>
  <si>
    <t>vishnu glass</t>
  </si>
  <si>
    <t>namakal cement</t>
  </si>
  <si>
    <t>namakal aralai</t>
  </si>
  <si>
    <t>sathyaraj</t>
  </si>
  <si>
    <t>namakal first day pooja</t>
  </si>
  <si>
    <t>jeeva from mama</t>
  </si>
  <si>
    <t xml:space="preserve">cement </t>
  </si>
  <si>
    <t>bai namakal</t>
  </si>
  <si>
    <t>sathyaraj sarakairu</t>
  </si>
  <si>
    <t>van wood carving</t>
  </si>
  <si>
    <t>gpay palanisamy</t>
  </si>
  <si>
    <t>sengal mutti</t>
  </si>
  <si>
    <t>light banglore</t>
  </si>
  <si>
    <t>brass banglore</t>
  </si>
  <si>
    <t>Arul wood steel carving</t>
  </si>
  <si>
    <t>karthi</t>
  </si>
  <si>
    <t xml:space="preserve">palanisamy   </t>
  </si>
  <si>
    <t>400 with tractor</t>
  </si>
  <si>
    <t>van tiles</t>
  </si>
  <si>
    <t xml:space="preserve">aravindh </t>
  </si>
  <si>
    <t>baskar</t>
  </si>
  <si>
    <t>kaliyapanoor grill</t>
  </si>
  <si>
    <t>namakal centering</t>
  </si>
  <si>
    <t>panel board</t>
  </si>
  <si>
    <t>sasi kumar</t>
  </si>
  <si>
    <t>gpay pooja</t>
  </si>
  <si>
    <t>bai</t>
  </si>
  <si>
    <t xml:space="preserve">usvan </t>
  </si>
  <si>
    <t>kannan electr. Brass pipe earth</t>
  </si>
  <si>
    <t xml:space="preserve">kothanar </t>
  </si>
  <si>
    <t>ramesh kaliyapanoor grill</t>
  </si>
  <si>
    <t>mammuty sathyaraj</t>
  </si>
  <si>
    <t>poorani hospital</t>
  </si>
  <si>
    <t xml:space="preserve">tiles </t>
  </si>
  <si>
    <t>kota van</t>
  </si>
  <si>
    <t>kota stone</t>
  </si>
  <si>
    <t>banglore light</t>
  </si>
  <si>
    <t>texture work</t>
  </si>
  <si>
    <t>madan chettinadu cement</t>
  </si>
  <si>
    <t>brick bai</t>
  </si>
  <si>
    <t>centering namakal</t>
  </si>
  <si>
    <t>van dhanalakshmi</t>
  </si>
  <si>
    <t>textureb work</t>
  </si>
  <si>
    <t>van grill</t>
  </si>
  <si>
    <t>kannan electri</t>
  </si>
  <si>
    <t>kalai int.</t>
  </si>
  <si>
    <t>chemical balu</t>
  </si>
  <si>
    <t>Laser cut arul carving</t>
  </si>
  <si>
    <t>namakal steel</t>
  </si>
  <si>
    <t>auto</t>
  </si>
  <si>
    <t>crane</t>
  </si>
  <si>
    <t>van thanthoni</t>
  </si>
  <si>
    <t>glass vishnu</t>
  </si>
  <si>
    <t>bang sudharshan</t>
  </si>
  <si>
    <t>pramod bang</t>
  </si>
  <si>
    <t>travel</t>
  </si>
  <si>
    <t>nirmal</t>
  </si>
  <si>
    <t>wood old busstand</t>
  </si>
  <si>
    <t>shanm,ugavel</t>
  </si>
  <si>
    <t>rajesh j</t>
  </si>
  <si>
    <t>sathishkumar RO</t>
  </si>
  <si>
    <t>kavi bala</t>
  </si>
  <si>
    <t>velan trader lock and hinges</t>
  </si>
  <si>
    <t>sri lakshmi plywood</t>
  </si>
  <si>
    <t>aruna plywood</t>
  </si>
  <si>
    <t xml:space="preserve">santhana durai </t>
  </si>
  <si>
    <t>arul carving refund</t>
  </si>
  <si>
    <t>viswaelectric</t>
  </si>
  <si>
    <t>nirmal vatti</t>
  </si>
  <si>
    <t>karikalan mama</t>
  </si>
  <si>
    <t>namakal electric material</t>
  </si>
  <si>
    <t>namakal electrician</t>
  </si>
  <si>
    <t xml:space="preserve">ramesh kaliyapanoor grill </t>
  </si>
  <si>
    <t>vadakupalayam electrical</t>
  </si>
  <si>
    <t>repco</t>
  </si>
  <si>
    <t>flex</t>
  </si>
  <si>
    <t>kannan tea</t>
  </si>
  <si>
    <t>amaravathi elec.</t>
  </si>
  <si>
    <t>flyash brick</t>
  </si>
  <si>
    <t>kandasamy</t>
  </si>
  <si>
    <t>frame interior</t>
  </si>
  <si>
    <t>redimix</t>
  </si>
  <si>
    <t>repco mod</t>
  </si>
  <si>
    <t>pressure pump</t>
  </si>
  <si>
    <t>arul mani  nirmal</t>
  </si>
  <si>
    <t>UNKNOWN</t>
  </si>
  <si>
    <t>vishnu vangallamman</t>
  </si>
  <si>
    <t>lock and hinged</t>
  </si>
  <si>
    <t>karthi jeevan van</t>
  </si>
  <si>
    <t>repco completion certificate karthi M</t>
  </si>
  <si>
    <t>ramesh grill kaliyapanoor</t>
  </si>
  <si>
    <t>kandhan plywood</t>
  </si>
  <si>
    <t>lakshmi ply wood</t>
  </si>
  <si>
    <t>hob fitting</t>
  </si>
  <si>
    <t>TVR</t>
  </si>
  <si>
    <t>kannan hob</t>
  </si>
  <si>
    <t>kannan material</t>
  </si>
  <si>
    <t>YOGA PAINTS</t>
  </si>
  <si>
    <t>van interior</t>
  </si>
  <si>
    <t>van solar</t>
  </si>
  <si>
    <t>dharshini steels namakal</t>
  </si>
  <si>
    <t>MOD cancellation</t>
  </si>
  <si>
    <t>saravanan electrical</t>
  </si>
  <si>
    <t>electric shop namakal</t>
  </si>
  <si>
    <t>cement 100 bag</t>
  </si>
  <si>
    <t>arulmani</t>
  </si>
  <si>
    <t>santhosh anna cash</t>
  </si>
  <si>
    <t>bai gpay</t>
  </si>
  <si>
    <t>kandhamurugan granite</t>
  </si>
  <si>
    <t>van granite</t>
  </si>
  <si>
    <t>jinna electrical</t>
  </si>
  <si>
    <t>walts</t>
  </si>
  <si>
    <t>saravanan electrical namakal</t>
  </si>
  <si>
    <t xml:space="preserve">Grill kaliyapanoor </t>
  </si>
  <si>
    <t>suresh duco paint</t>
  </si>
  <si>
    <t>jinna</t>
  </si>
  <si>
    <t>van karthi namakal</t>
  </si>
  <si>
    <t>sarasvathy electric hose</t>
  </si>
  <si>
    <t>ac fitting</t>
  </si>
  <si>
    <t>carpenter christo</t>
  </si>
  <si>
    <t>sri balaji plywood</t>
  </si>
  <si>
    <t>palanisamy naiker material</t>
  </si>
  <si>
    <t>Angallamman</t>
  </si>
  <si>
    <t>1 unit msand</t>
  </si>
  <si>
    <t>psrs  chinna thatha</t>
  </si>
  <si>
    <t>christo</t>
  </si>
  <si>
    <t>gowthamar</t>
  </si>
  <si>
    <t xml:space="preserve">mattuvandi </t>
  </si>
  <si>
    <t>1500 with sekar</t>
  </si>
  <si>
    <t>balaji fan house</t>
  </si>
  <si>
    <t>santhana durai msand</t>
  </si>
  <si>
    <t>angalamman</t>
  </si>
  <si>
    <t>KTR kadapakal</t>
  </si>
  <si>
    <t>Kerala timber</t>
  </si>
  <si>
    <t>saravanan namakal</t>
  </si>
  <si>
    <t>Anna</t>
  </si>
  <si>
    <t>cement namkal</t>
  </si>
  <si>
    <t>selvamurugan electric</t>
  </si>
  <si>
    <t>ss work</t>
  </si>
  <si>
    <t>1unit msand</t>
  </si>
  <si>
    <t>renold mammuty</t>
  </si>
  <si>
    <t>KTR</t>
  </si>
  <si>
    <t>SURVEY</t>
  </si>
  <si>
    <t>ARUL KUMAR CARVING</t>
  </si>
  <si>
    <t>AG</t>
  </si>
  <si>
    <t>namakal drill</t>
  </si>
  <si>
    <t>rk bricks</t>
  </si>
  <si>
    <t>santhoshanna</t>
  </si>
  <si>
    <t>saravanan namakal material</t>
  </si>
  <si>
    <t>PVC DOOR</t>
  </si>
  <si>
    <t>nandhan</t>
  </si>
  <si>
    <t>meera maidn</t>
  </si>
  <si>
    <t>nippon namakal</t>
  </si>
  <si>
    <t>chinna raja</t>
  </si>
  <si>
    <t>raja raju</t>
  </si>
  <si>
    <t>avr</t>
  </si>
  <si>
    <t>driller</t>
  </si>
  <si>
    <t>Brick kaniyalampatty</t>
  </si>
  <si>
    <t>coimbatore</t>
  </si>
  <si>
    <t>covai tiles</t>
  </si>
  <si>
    <t>covai pavers</t>
  </si>
  <si>
    <t>water 4000</t>
  </si>
  <si>
    <t>namakal tiles</t>
  </si>
  <si>
    <t>sasi flyash</t>
  </si>
  <si>
    <t>ranjit pipe covai</t>
  </si>
  <si>
    <t>kpv steels</t>
  </si>
  <si>
    <t>indian set</t>
  </si>
  <si>
    <t>SARATHY BROTHER</t>
  </si>
  <si>
    <t>jeeva kalai</t>
  </si>
  <si>
    <t>van poomani</t>
  </si>
  <si>
    <t>carpenter iyyapan</t>
  </si>
  <si>
    <t>gudalur electric</t>
  </si>
  <si>
    <t>rajini centering</t>
  </si>
  <si>
    <t>sakthi aluminium</t>
  </si>
  <si>
    <t>water angallamman</t>
  </si>
  <si>
    <t>saravanan namakal Material</t>
  </si>
  <si>
    <t>tiles namakal</t>
  </si>
  <si>
    <t>sakthivel aluminium</t>
  </si>
  <si>
    <t xml:space="preserve">namakal material </t>
  </si>
  <si>
    <t>saravanan material</t>
  </si>
  <si>
    <t>murugeshan</t>
  </si>
  <si>
    <t>12 kadai</t>
  </si>
  <si>
    <t>nirmal kumar</t>
  </si>
  <si>
    <t>balaji plywood</t>
  </si>
  <si>
    <t>sanjai</t>
  </si>
  <si>
    <t xml:space="preserve">manimaran </t>
  </si>
  <si>
    <t>kantha plywood</t>
  </si>
  <si>
    <t>lakshmi plywood</t>
  </si>
  <si>
    <t>vvs</t>
  </si>
  <si>
    <t>bed and pillow</t>
  </si>
  <si>
    <t>arul mani</t>
  </si>
  <si>
    <t>interior nirmal arul mani</t>
  </si>
  <si>
    <t>cement and van</t>
  </si>
  <si>
    <t>food and chips</t>
  </si>
  <si>
    <t>nivetha</t>
  </si>
  <si>
    <t>palanisamy (12000+2200)</t>
  </si>
  <si>
    <t>keethu</t>
  </si>
  <si>
    <t xml:space="preserve">     </t>
  </si>
  <si>
    <t xml:space="preserve">grill </t>
  </si>
  <si>
    <t>boobathi</t>
  </si>
  <si>
    <t xml:space="preserve">nishitha kanagaraj </t>
  </si>
  <si>
    <t>mohan kannan</t>
  </si>
  <si>
    <t>glass and door karna</t>
  </si>
  <si>
    <t>sanmugasundaram</t>
  </si>
  <si>
    <t>surineni</t>
  </si>
  <si>
    <t>steel door</t>
  </si>
  <si>
    <t>ss vicky</t>
  </si>
  <si>
    <t>msand jelly</t>
  </si>
  <si>
    <t>inian</t>
  </si>
  <si>
    <t xml:space="preserve">inian </t>
  </si>
  <si>
    <t>keethu material</t>
  </si>
  <si>
    <t>keethu labour</t>
  </si>
  <si>
    <t>van keethu</t>
  </si>
  <si>
    <t>deepan van</t>
  </si>
  <si>
    <t>kannan salapatty</t>
  </si>
  <si>
    <t>sakthi pvc</t>
  </si>
  <si>
    <t>size stone palanisamy</t>
  </si>
  <si>
    <t>gpay jeeva</t>
  </si>
  <si>
    <t>food and tea ,mammuty,kara</t>
  </si>
  <si>
    <t>blue and green sheet</t>
  </si>
  <si>
    <t>eb post</t>
  </si>
  <si>
    <t>cement ,chips</t>
  </si>
  <si>
    <t>van kokali</t>
  </si>
  <si>
    <t>palanisamy material</t>
  </si>
  <si>
    <t>kerala timbers cement</t>
  </si>
  <si>
    <t xml:space="preserve">badri </t>
  </si>
  <si>
    <t>2 unit msand karthi</t>
  </si>
  <si>
    <t>palanisamy breaker</t>
  </si>
  <si>
    <t>navaneethakrishnan</t>
  </si>
  <si>
    <t>babu</t>
  </si>
  <si>
    <t>mammuty and karachatty 320&amp;85</t>
  </si>
  <si>
    <t>VVS</t>
  </si>
  <si>
    <t>solar</t>
  </si>
  <si>
    <t>tamil traders steel and cement</t>
  </si>
  <si>
    <t xml:space="preserve">JCB </t>
  </si>
  <si>
    <t>flyash brick 7000 bricks</t>
  </si>
  <si>
    <t>SMT steel</t>
  </si>
  <si>
    <t>masi tractor</t>
  </si>
  <si>
    <t>vishwa electric</t>
  </si>
  <si>
    <t>umayal</t>
  </si>
  <si>
    <t>mani vel approval</t>
  </si>
  <si>
    <t>prasana</t>
  </si>
  <si>
    <t>RK Bricks</t>
  </si>
  <si>
    <t>flyash brick 3000 bricks arun</t>
  </si>
  <si>
    <t>pavers arun</t>
  </si>
  <si>
    <t>BOOBATHI</t>
  </si>
  <si>
    <t>ARUN FLYASH</t>
  </si>
  <si>
    <t>SMT</t>
  </si>
  <si>
    <t>KARUPASAMY ELECTRICAL LABOUR</t>
  </si>
  <si>
    <t>saramaram</t>
  </si>
  <si>
    <t>anti teminator</t>
  </si>
  <si>
    <t>size stone rajkumar</t>
  </si>
  <si>
    <t>rsize stone rajkumar</t>
  </si>
  <si>
    <t>redimix VRG</t>
  </si>
  <si>
    <t>total station</t>
  </si>
  <si>
    <t>brick vkg</t>
  </si>
  <si>
    <t>old cash</t>
  </si>
  <si>
    <t>velan traders</t>
  </si>
  <si>
    <t>redimix sivasakthi</t>
  </si>
  <si>
    <t>`</t>
  </si>
  <si>
    <t>gpay rajkumar</t>
  </si>
  <si>
    <t>shed work</t>
  </si>
  <si>
    <t>jayam steels</t>
  </si>
  <si>
    <t>gokul</t>
  </si>
  <si>
    <t>old to sarathy</t>
  </si>
  <si>
    <t>navaneetha krishnan</t>
  </si>
  <si>
    <t xml:space="preserve">SAKTHI </t>
  </si>
  <si>
    <t>TRACTOR MASI</t>
  </si>
  <si>
    <t>SUNGAGATE</t>
  </si>
  <si>
    <t>VKG</t>
  </si>
  <si>
    <t>NIVETHA</t>
  </si>
  <si>
    <t>1 UNIT MSAND</t>
  </si>
  <si>
    <t>ANNA</t>
  </si>
  <si>
    <t>CEMENT</t>
  </si>
  <si>
    <t>AAC BRICK</t>
  </si>
  <si>
    <t xml:space="preserve">sungagate </t>
  </si>
  <si>
    <t>water motor rent</t>
  </si>
  <si>
    <t>rajkumar size stone</t>
  </si>
  <si>
    <t>palanisamy hose and karachatty</t>
  </si>
  <si>
    <t>gpay old to rajini</t>
  </si>
  <si>
    <t>GPAY TO RAJKUMAR</t>
  </si>
  <si>
    <t>sungagate ON MONDAY</t>
  </si>
  <si>
    <t>ANNA ON SUNDAY</t>
  </si>
  <si>
    <t>RAMESH</t>
  </si>
  <si>
    <t>MARIYAYI EXPORT</t>
  </si>
  <si>
    <t>VAN</t>
  </si>
  <si>
    <t>BARREL</t>
  </si>
  <si>
    <t>KOLLIMALAI</t>
  </si>
  <si>
    <t>KOLLIMALAI KATHIR</t>
  </si>
  <si>
    <t>KOTHANAR COVER BLOCK</t>
  </si>
  <si>
    <t>BABU</t>
  </si>
  <si>
    <t>RENTAL EENI</t>
  </si>
  <si>
    <t xml:space="preserve">HAND CASH RAMESH grill </t>
  </si>
  <si>
    <t>ACCOUNT JEEVA RAMESH grill</t>
  </si>
  <si>
    <t>gpay rajini</t>
  </si>
  <si>
    <t>Tractor</t>
  </si>
  <si>
    <t>gpay vvs</t>
  </si>
  <si>
    <t>pooja rajini</t>
  </si>
  <si>
    <t>pooja palanisamy</t>
  </si>
  <si>
    <t>ramesh babu</t>
  </si>
  <si>
    <t>vkg brick cash home</t>
  </si>
  <si>
    <t>gpay sekat painter</t>
  </si>
  <si>
    <t>gpay sarathy bro</t>
  </si>
  <si>
    <t>JCB charles sir</t>
  </si>
  <si>
    <t>jeeva cash</t>
  </si>
  <si>
    <t>palanisamy JCB</t>
  </si>
  <si>
    <t>sarathy gpay</t>
  </si>
  <si>
    <t>account santhanadurai</t>
  </si>
  <si>
    <t>gpay flyash</t>
  </si>
  <si>
    <t>kerala timbers acc and vkg</t>
  </si>
  <si>
    <t>GRAVEL</t>
  </si>
  <si>
    <t>UMAYAL</t>
  </si>
  <si>
    <t>SUGAGATE GPAY TO RMC</t>
  </si>
  <si>
    <t>JEEVA CASH</t>
  </si>
  <si>
    <t>SEPTIC TANK</t>
  </si>
  <si>
    <t>BARRING</t>
  </si>
  <si>
    <t>GPAY SARATHY</t>
  </si>
  <si>
    <t>GPAT BARRING</t>
  </si>
  <si>
    <t>RENGA PAINTS</t>
  </si>
  <si>
    <t>GPATY TO SARATHY</t>
  </si>
  <si>
    <t>SUNGAGATE TO KTR</t>
  </si>
  <si>
    <t>GPAY  CHARLES SIR</t>
  </si>
  <si>
    <t>JCB CHINNA THARAPURAM</t>
  </si>
  <si>
    <t>JCB CHINNATHARAPURAM</t>
  </si>
  <si>
    <t>THIRUCHENDUR WATER</t>
  </si>
  <si>
    <t>CASH JEEVA</t>
  </si>
  <si>
    <t>santhanadurai msand</t>
  </si>
  <si>
    <t xml:space="preserve">VKG </t>
  </si>
  <si>
    <t>mk traders</t>
  </si>
  <si>
    <t>dhanalakshmi tiles</t>
  </si>
  <si>
    <t>ramesh grill work</t>
  </si>
  <si>
    <t xml:space="preserve">sarathy brother </t>
  </si>
  <si>
    <t>grill work</t>
  </si>
  <si>
    <t>smt</t>
  </si>
  <si>
    <t>sungagate</t>
  </si>
  <si>
    <t xml:space="preserve">gpay </t>
  </si>
  <si>
    <t>rama traders</t>
  </si>
  <si>
    <t>srinivasan mariyayi tex.</t>
  </si>
  <si>
    <t>VKG BRICKS</t>
  </si>
  <si>
    <t>OLD CASH TO VKG</t>
  </si>
  <si>
    <t>SANTHANA DURAI MSAND</t>
  </si>
  <si>
    <t>CHIT</t>
  </si>
  <si>
    <t>BRICK DRIVER</t>
  </si>
  <si>
    <t>MK muthu traders</t>
  </si>
  <si>
    <t>bharathi loose supply</t>
  </si>
  <si>
    <t>pooja land</t>
  </si>
  <si>
    <t>RAMESH GRILL WORK</t>
  </si>
  <si>
    <t>SRI MURUGAN ELECTRICAL</t>
  </si>
  <si>
    <t>SUNGAGATE ACC</t>
  </si>
  <si>
    <t>ACC RAMESH</t>
  </si>
  <si>
    <t>KANNAN ELECTRICIAN</t>
  </si>
  <si>
    <t>,</t>
  </si>
  <si>
    <t>BONUS CASH</t>
  </si>
  <si>
    <t>GPAY RAJINI</t>
  </si>
  <si>
    <t xml:space="preserve">SEKAR </t>
  </si>
  <si>
    <t>KRISHNA plywood</t>
  </si>
  <si>
    <t>BALAJI ELECTRICIAN</t>
  </si>
  <si>
    <t>FLYASH</t>
  </si>
  <si>
    <t>magna</t>
  </si>
  <si>
    <t>gpay magna</t>
  </si>
  <si>
    <t>gpay carpenter</t>
  </si>
  <si>
    <t xml:space="preserve">arulmani </t>
  </si>
  <si>
    <t>site cash</t>
  </si>
  <si>
    <t>gpay pooja rajini</t>
  </si>
  <si>
    <t>account sarathy</t>
  </si>
  <si>
    <t>account SMT</t>
  </si>
  <si>
    <t xml:space="preserve">GPAY </t>
  </si>
  <si>
    <t>RAMESH BABU</t>
  </si>
  <si>
    <t>.</t>
  </si>
  <si>
    <t>santhanadurai mand</t>
  </si>
  <si>
    <t>2unit msand karthi</t>
  </si>
  <si>
    <t>gpay gva sarathi</t>
  </si>
  <si>
    <t>magna AAC vadakupalayam</t>
  </si>
  <si>
    <t>kathir anna</t>
  </si>
  <si>
    <t>Magna AAC vadakupalayam</t>
  </si>
  <si>
    <t>JEEVA OLD CASH</t>
  </si>
  <si>
    <t>msand  rajagopal chinnatharapuram</t>
  </si>
  <si>
    <t>kadapa slab</t>
  </si>
  <si>
    <t>JCB KOLLIHILLS</t>
  </si>
  <si>
    <t>LAXMI ELECTRICIAN</t>
  </si>
  <si>
    <t>MATERIAL MANMANGALLAM</t>
  </si>
  <si>
    <t xml:space="preserve">MATT </t>
  </si>
  <si>
    <t>NIRMAL</t>
  </si>
  <si>
    <t>AC</t>
  </si>
  <si>
    <t>CASH IN KOLLI</t>
  </si>
  <si>
    <t>CHAIR</t>
  </si>
  <si>
    <t>VISHWA ELECTRICAL</t>
  </si>
  <si>
    <t>MK TRADERS</t>
  </si>
  <si>
    <t xml:space="preserve">bharathi cement </t>
  </si>
  <si>
    <t>murugan electrical</t>
  </si>
  <si>
    <t>annai agency</t>
  </si>
  <si>
    <t>sriram wood</t>
  </si>
  <si>
    <t>VENNAMALAI</t>
  </si>
  <si>
    <t>Arun flyash</t>
  </si>
  <si>
    <t>BHARATHI CEMENT GANDHIGRAMAM</t>
  </si>
  <si>
    <t>PVC DOOR AND ALUMINIUM</t>
  </si>
  <si>
    <t>MK Traders</t>
  </si>
  <si>
    <t>sunggate</t>
  </si>
  <si>
    <t xml:space="preserve">nivetha </t>
  </si>
  <si>
    <t>sarathy brother concrete</t>
  </si>
  <si>
    <t xml:space="preserve">kollimalai anna </t>
  </si>
  <si>
    <t>kollimalai cash</t>
  </si>
  <si>
    <t>survey</t>
  </si>
  <si>
    <t>kollimalai anna</t>
  </si>
  <si>
    <t>centering kolli</t>
  </si>
  <si>
    <t>kolli centering</t>
  </si>
  <si>
    <t>flyash brick kollis</t>
  </si>
  <si>
    <t>sri krishna</t>
  </si>
  <si>
    <t>bharathi loose cement babu</t>
  </si>
  <si>
    <t>kollimalai hotel</t>
  </si>
  <si>
    <t>material angallamman</t>
  </si>
  <si>
    <t>ramesh</t>
  </si>
  <si>
    <t>jcb prakash</t>
  </si>
  <si>
    <t>sriram fibers</t>
  </si>
  <si>
    <t>lakshmi natarajan</t>
  </si>
  <si>
    <t>nanthakumar</t>
  </si>
  <si>
    <t>grill van</t>
  </si>
  <si>
    <t>electrician chinnatharapuram</t>
  </si>
  <si>
    <t>pavers</t>
  </si>
  <si>
    <t>CEMENT RANVILLAS</t>
  </si>
  <si>
    <t>MK traders</t>
  </si>
  <si>
    <t>electrician tvr</t>
  </si>
  <si>
    <t>readimix concrete</t>
  </si>
  <si>
    <t>msand chinnandakovil</t>
  </si>
  <si>
    <t>electrician rama</t>
  </si>
  <si>
    <t>RAMA</t>
  </si>
  <si>
    <t>AMBAL CEMENT</t>
  </si>
  <si>
    <t>KRISHNA PLYWOOD</t>
  </si>
  <si>
    <t>DHANALAKSHMI</t>
  </si>
  <si>
    <t>SANTHANADURAI</t>
  </si>
  <si>
    <t>GRILL RAMESH</t>
  </si>
  <si>
    <t>BABU ADVANCE</t>
  </si>
  <si>
    <t>BABU SITE CASH</t>
  </si>
  <si>
    <t>RAMAVILAS ELECTRICIAN</t>
  </si>
  <si>
    <t>matt</t>
  </si>
  <si>
    <t>GRILL RAMESH gate</t>
  </si>
  <si>
    <t>gandhigramam</t>
  </si>
  <si>
    <t>bharathi loose cement</t>
  </si>
  <si>
    <t>BALU CHEMICAL</t>
  </si>
  <si>
    <t>ELECTRICIAN CHINNATHARAPURAM</t>
  </si>
  <si>
    <t>kollimalai concrete</t>
  </si>
  <si>
    <t>DHANALAKSHMI VAN</t>
  </si>
  <si>
    <t>ELECTRICIAN NEW</t>
  </si>
  <si>
    <t>CHEMICAL BALU</t>
  </si>
  <si>
    <t>HOB</t>
  </si>
  <si>
    <t>BABU SALARY</t>
  </si>
  <si>
    <t>2UNIT MSAND</t>
  </si>
  <si>
    <t>BABU PETROL</t>
  </si>
  <si>
    <t>MSAND CHINNATHARAPURAM</t>
  </si>
  <si>
    <t>RANGA</t>
  </si>
  <si>
    <t>KANDHAMURUGAN</t>
  </si>
  <si>
    <t>reddiyar mandabam</t>
  </si>
  <si>
    <t xml:space="preserve">kathir anna </t>
  </si>
  <si>
    <t>UPVC</t>
  </si>
  <si>
    <t>KOLLIMALAI ANNA</t>
  </si>
  <si>
    <t>INTREST</t>
  </si>
  <si>
    <t>VENNAMALAI CERA BOND</t>
  </si>
  <si>
    <t>FITTINGS GPAY</t>
  </si>
  <si>
    <t>MANHOLE NAVALADIYAN PAINTS</t>
  </si>
  <si>
    <t>FLUSH VALUE</t>
  </si>
  <si>
    <t>VAN DOOR</t>
  </si>
  <si>
    <t>VAN RAVI KUMAR</t>
  </si>
  <si>
    <t>KOLLIMALAI JCB</t>
  </si>
  <si>
    <t>KOLLIMALAI CONCRETE</t>
  </si>
  <si>
    <t>JOTHY ELECTRICAL</t>
  </si>
  <si>
    <t>MANI APPROVAL</t>
  </si>
  <si>
    <t>ESWARI TIMBERS</t>
  </si>
  <si>
    <t>C ENTERING NAMAKAL</t>
  </si>
  <si>
    <t>VISWA ELECTRICAL</t>
  </si>
  <si>
    <t>FAN MATERIAL</t>
  </si>
  <si>
    <t>PVC DOOR SAKTHIVEL</t>
  </si>
  <si>
    <t>SIVASAKTHI BATHWARE 3FEB</t>
  </si>
  <si>
    <t>KANDHASAMY GRANITE</t>
  </si>
  <si>
    <t>KANNAN electrician MATERIAL</t>
  </si>
  <si>
    <t>CONCRETE KOLLIHILLS</t>
  </si>
  <si>
    <t>THANGARAJ VKG BRICKS</t>
  </si>
  <si>
    <t>kannan electrician FINAL JEEVA</t>
  </si>
  <si>
    <t>TOILET SET</t>
  </si>
  <si>
    <t>GLASS pooja</t>
  </si>
  <si>
    <t>raja glass and plywood</t>
  </si>
  <si>
    <t>rajkumar materila</t>
  </si>
  <si>
    <t>focus light</t>
  </si>
  <si>
    <t>dharan tiles van</t>
  </si>
  <si>
    <t>PERIYASAMY  cement</t>
  </si>
  <si>
    <t>cement 25kg cement</t>
  </si>
  <si>
    <t>sakthi traders</t>
  </si>
  <si>
    <t>siva selvi agency</t>
  </si>
  <si>
    <t>nivesh</t>
  </si>
  <si>
    <t>FILL GPAY FIRST</t>
  </si>
  <si>
    <t>kollimalai boobathi anna</t>
  </si>
  <si>
    <t>ramatreaders</t>
  </si>
  <si>
    <t>kollihills concrete</t>
  </si>
  <si>
    <t>gopal krishnan</t>
  </si>
  <si>
    <t>pavers and flyash</t>
  </si>
  <si>
    <t>vkg bricks</t>
  </si>
  <si>
    <t>rajini van</t>
  </si>
  <si>
    <t>rajini sheet rent</t>
  </si>
  <si>
    <t>mandabam</t>
  </si>
  <si>
    <t>krishna ply wood</t>
  </si>
  <si>
    <t>bharathi loose</t>
  </si>
  <si>
    <t>msand chinnastharapuram</t>
  </si>
  <si>
    <t>GOPAL KRISHNAN</t>
  </si>
  <si>
    <t>electrical line bathroom</t>
  </si>
  <si>
    <t>advance babu</t>
  </si>
  <si>
    <t>babu petrol</t>
  </si>
  <si>
    <t>sivadevan</t>
  </si>
  <si>
    <t>steel kolli</t>
  </si>
  <si>
    <t>sriram wood van</t>
  </si>
  <si>
    <t>ranga and co</t>
  </si>
  <si>
    <t>grill ramesh kaliyapanoor</t>
  </si>
  <si>
    <t>gokul centering namakl</t>
  </si>
  <si>
    <t>chit</t>
  </si>
  <si>
    <t>driller kannan</t>
  </si>
  <si>
    <t>padutha</t>
  </si>
  <si>
    <t>jayanathan chits</t>
  </si>
  <si>
    <t>gokul centering namakal</t>
  </si>
  <si>
    <t xml:space="preserve">babu salary </t>
  </si>
  <si>
    <t>gokul cenetring</t>
  </si>
  <si>
    <t>electrician laxmi</t>
  </si>
  <si>
    <t>dhanalaxmi cera bond</t>
  </si>
  <si>
    <t xml:space="preserve">raj co </t>
  </si>
  <si>
    <t>jcb kolli</t>
  </si>
  <si>
    <t>annai jagadesh</t>
  </si>
  <si>
    <t>upvc</t>
  </si>
  <si>
    <t>kollifocus light</t>
  </si>
  <si>
    <t>kolli concrete</t>
  </si>
  <si>
    <t>conceret slab</t>
  </si>
  <si>
    <t>raj and c0</t>
  </si>
  <si>
    <t>ravikumar auto</t>
  </si>
  <si>
    <t>door vennamalai</t>
  </si>
  <si>
    <t>renold shoe</t>
  </si>
  <si>
    <t>SIVA DEVAN</t>
  </si>
  <si>
    <t xml:space="preserve">GRILL </t>
  </si>
  <si>
    <t>palanisamy jcb</t>
  </si>
  <si>
    <t>LOOSE CEMENT</t>
  </si>
  <si>
    <t>KARTHI TILES</t>
  </si>
  <si>
    <t>KARUPU SAMY</t>
  </si>
  <si>
    <t>STEEL LADDER</t>
  </si>
  <si>
    <t>MURUGAN</t>
  </si>
  <si>
    <t>VEERAKUMAR TIMBER</t>
  </si>
  <si>
    <t xml:space="preserve">MANIKANDAN </t>
  </si>
  <si>
    <t xml:space="preserve"> KATHIR ANNA</t>
  </si>
  <si>
    <t>navaneethaan</t>
  </si>
  <si>
    <t>pooja clinic</t>
  </si>
  <si>
    <t xml:space="preserve">ajith </t>
  </si>
  <si>
    <t>hob</t>
  </si>
  <si>
    <t>ajith</t>
  </si>
  <si>
    <t>SRIRAM</t>
  </si>
  <si>
    <t>ELECTRICIAN CHI. THAR</t>
  </si>
  <si>
    <t>SANTHANADURSI</t>
  </si>
  <si>
    <t>srivari brick</t>
  </si>
  <si>
    <t>self selavu</t>
  </si>
  <si>
    <t>msand chinnatharapuram</t>
  </si>
  <si>
    <t>kollimalai</t>
  </si>
  <si>
    <t>washing stone</t>
  </si>
  <si>
    <t>spong</t>
  </si>
  <si>
    <t>clamb</t>
  </si>
  <si>
    <t>sponge</t>
  </si>
  <si>
    <t>karachatty</t>
  </si>
  <si>
    <t>jothy electrical</t>
  </si>
  <si>
    <t>BABU CASH</t>
  </si>
  <si>
    <t xml:space="preserve">rajini </t>
  </si>
  <si>
    <t>sriram</t>
  </si>
  <si>
    <t>sabari interior</t>
  </si>
  <si>
    <t>kandhan ply wood</t>
  </si>
  <si>
    <t>loose cement</t>
  </si>
  <si>
    <t>RV bricks</t>
  </si>
  <si>
    <t>subhas</t>
  </si>
  <si>
    <t>missilines work</t>
  </si>
  <si>
    <t>babu site cash</t>
  </si>
  <si>
    <t xml:space="preserve">ring </t>
  </si>
  <si>
    <t>VELMURUGAN</t>
  </si>
  <si>
    <t>KARTHI</t>
  </si>
  <si>
    <t>ELECTRICIAN KANNAN</t>
  </si>
  <si>
    <t>PALANISAMY</t>
  </si>
  <si>
    <t>VKG BRICK</t>
  </si>
  <si>
    <t>PETROL</t>
  </si>
  <si>
    <t>RAMA TRADERS</t>
  </si>
  <si>
    <t>SABARI</t>
  </si>
  <si>
    <t>CLEANING TOILET</t>
  </si>
  <si>
    <t>RING CONCRETE</t>
  </si>
  <si>
    <t>DOOR CLOSER</t>
  </si>
  <si>
    <t>GANESH FOOD</t>
  </si>
  <si>
    <t>MANHOLE</t>
  </si>
  <si>
    <t>EZHILIL</t>
  </si>
  <si>
    <t>NADEEM KHAN</t>
  </si>
  <si>
    <t>NANDHAKUMAR KANNAN</t>
  </si>
  <si>
    <t>KOLLI CONCRETE</t>
  </si>
  <si>
    <t>RAJA BHARATHI</t>
  </si>
  <si>
    <t>RENOLD TILES</t>
  </si>
  <si>
    <t>SRIRAM WOOD</t>
  </si>
  <si>
    <t>RASI PIPES</t>
  </si>
  <si>
    <t>KANDHAN PLYWOOD</t>
  </si>
  <si>
    <t>ROYAL GLASS</t>
  </si>
  <si>
    <t>CEMENT MANDABAM</t>
  </si>
  <si>
    <t>TILES KARTHI</t>
  </si>
  <si>
    <t>JAYANATHAN</t>
  </si>
  <si>
    <t>SALARY</t>
  </si>
  <si>
    <t>SS RAMDEV</t>
  </si>
  <si>
    <t>RAM TILES</t>
  </si>
  <si>
    <t>RAMDEV SS</t>
  </si>
  <si>
    <t>2UNIT MSAND KARTHI</t>
  </si>
  <si>
    <t>MAGNA</t>
  </si>
  <si>
    <t>MANIKANDAN TILES</t>
  </si>
  <si>
    <t>BRICK RV</t>
  </si>
  <si>
    <t>KOLLIHILLS</t>
  </si>
  <si>
    <t>BOOBATHI ANNA</t>
  </si>
  <si>
    <t>LOCK</t>
  </si>
  <si>
    <t>HANDEL</t>
  </si>
  <si>
    <t>HORSE WASTE</t>
  </si>
  <si>
    <t>SPON &amp; DOOR LOCK&amp;CYL.</t>
  </si>
  <si>
    <t>KADAPAKAL</t>
  </si>
  <si>
    <t>GROUT</t>
  </si>
  <si>
    <t>JALADAI&amp; SPONCH</t>
  </si>
  <si>
    <t>CLEANING MATERIAL</t>
  </si>
  <si>
    <t>ARUL CRAVING</t>
  </si>
  <si>
    <t>LOCK AND HINGES</t>
  </si>
  <si>
    <t>VAN DHANA</t>
  </si>
  <si>
    <t>PVC sakthi</t>
  </si>
  <si>
    <t>KANNAN electrician</t>
  </si>
  <si>
    <t>SANDHANA DURAI</t>
  </si>
  <si>
    <t>JEEVA GPAY</t>
  </si>
  <si>
    <t>29.6.25 PAID IN HOSPITAL</t>
  </si>
  <si>
    <t>AVS  STEEL</t>
  </si>
  <si>
    <t>kathirvel anna</t>
  </si>
  <si>
    <t>KOLLI BOOBATHI ANNA</t>
  </si>
  <si>
    <t>YOGA</t>
  </si>
  <si>
    <t>MSAND THARAPURAM</t>
  </si>
  <si>
    <t>KATHIR</t>
  </si>
  <si>
    <t>TILES PASTE</t>
  </si>
  <si>
    <t>SUBRAMANI cement</t>
  </si>
  <si>
    <t>kathir</t>
  </si>
  <si>
    <t>NIVITHA</t>
  </si>
  <si>
    <t>anna Saturday</t>
  </si>
  <si>
    <t>anna Sunday</t>
  </si>
  <si>
    <t>centering kollimalai</t>
  </si>
  <si>
    <t>subra tex</t>
  </si>
  <si>
    <t>SASI</t>
  </si>
  <si>
    <t>scaffolding</t>
  </si>
  <si>
    <t>CARPENTER VELMURUGAN</t>
  </si>
  <si>
    <t>AUTO</t>
  </si>
  <si>
    <t>TERMITE</t>
  </si>
  <si>
    <t>WEIGHTLESS BRICK</t>
  </si>
  <si>
    <t>AG ALUMINIUM</t>
  </si>
  <si>
    <t>ANNA SUNDAY</t>
  </si>
  <si>
    <t>JAYANATHGAN</t>
  </si>
  <si>
    <t>PVC</t>
  </si>
  <si>
    <t>ANNA INT</t>
  </si>
  <si>
    <t>AVS STEEL CEMENT</t>
  </si>
  <si>
    <t>Jayanathan</t>
  </si>
  <si>
    <t>ACC RV BRICK</t>
  </si>
  <si>
    <t>SHEET RENT</t>
  </si>
  <si>
    <t>KRISHNA CERAMICS</t>
  </si>
  <si>
    <t>CARPENTER VEERAMANI</t>
  </si>
  <si>
    <t xml:space="preserve">CARPENTER </t>
  </si>
  <si>
    <t>manmangallam</t>
  </si>
  <si>
    <t>FLYASH BRICK</t>
  </si>
  <si>
    <t>3700000 so for bought from man</t>
  </si>
  <si>
    <t>subra</t>
  </si>
  <si>
    <t>annna</t>
  </si>
  <si>
    <t>subra carpenter</t>
  </si>
  <si>
    <t>SATHISH RANGA PAINTS</t>
  </si>
  <si>
    <t>KRISHNA CERAMIC</t>
  </si>
  <si>
    <t>ANNA SAT</t>
  </si>
  <si>
    <t>ANNA SUN</t>
  </si>
  <si>
    <t>BE GREEN PASTE</t>
  </si>
  <si>
    <t>PRIYANKA</t>
  </si>
  <si>
    <t>kathiranna kolli</t>
  </si>
  <si>
    <t>anna Saturday morning</t>
  </si>
  <si>
    <t>SANDHANADURAI</t>
  </si>
  <si>
    <t>KRISHNACERAMIC</t>
  </si>
  <si>
    <t xml:space="preserve">KOLLIMALAI CORE </t>
  </si>
  <si>
    <t>GANAPATHY STEEL</t>
  </si>
  <si>
    <t xml:space="preserve">         </t>
  </si>
  <si>
    <t>AXIS</t>
  </si>
  <si>
    <t>church</t>
  </si>
  <si>
    <t>priyanka</t>
  </si>
  <si>
    <t>EPOXY</t>
  </si>
  <si>
    <t>SIVADEVAN</t>
  </si>
  <si>
    <t>CHURCH</t>
  </si>
  <si>
    <t>CDNTERING NAMAKAL</t>
  </si>
  <si>
    <t>gpay arun centering</t>
  </si>
  <si>
    <t>old balance palanisamy</t>
  </si>
  <si>
    <t>Sivadevan</t>
  </si>
  <si>
    <t>light</t>
  </si>
  <si>
    <t>CENTERING NAMAKAL</t>
  </si>
  <si>
    <t>cutting wheel</t>
  </si>
  <si>
    <t>SAKTHI ALUMINIUM</t>
  </si>
  <si>
    <t>SALAPATTY</t>
  </si>
  <si>
    <t>CENTERING SHEET</t>
  </si>
  <si>
    <t>CASH VELMURUGAN INTREST</t>
  </si>
  <si>
    <t>CASH WIRH PALANISAMY</t>
  </si>
  <si>
    <t>POLICY</t>
  </si>
  <si>
    <t>jeeva cash with palanisamy</t>
  </si>
  <si>
    <t>MACHINE</t>
  </si>
  <si>
    <t>ANNASUNDAY</t>
  </si>
  <si>
    <t>VISHNU GLASS</t>
  </si>
  <si>
    <t>karupur</t>
  </si>
  <si>
    <t>rebar</t>
  </si>
  <si>
    <t>BHARATHI COFFEE</t>
  </si>
  <si>
    <t xml:space="preserve">anna Wednesday </t>
  </si>
  <si>
    <t>interlock</t>
  </si>
  <si>
    <t>electrical</t>
  </si>
  <si>
    <t>inter</t>
  </si>
  <si>
    <t>palani</t>
  </si>
  <si>
    <t>bill</t>
  </si>
  <si>
    <t>slab</t>
  </si>
  <si>
    <t>INTERLOCK</t>
  </si>
  <si>
    <t>SLAB</t>
  </si>
  <si>
    <t>JELLY</t>
  </si>
  <si>
    <t>GPAY AND INT.</t>
  </si>
  <si>
    <t>KATHIR ANNA</t>
  </si>
  <si>
    <t>FOCUS RENT</t>
  </si>
  <si>
    <t>AJITH</t>
  </si>
  <si>
    <t>COLLEGE</t>
  </si>
  <si>
    <t>ANNA SATURDAY</t>
  </si>
  <si>
    <t>ANNA TILES PASTE</t>
  </si>
  <si>
    <t>MSAND SANTHANADURAI</t>
  </si>
  <si>
    <t>SS GRILL</t>
  </si>
  <si>
    <t xml:space="preserve">SASI </t>
  </si>
  <si>
    <t>SASI CASH</t>
  </si>
  <si>
    <t>SASI ACC</t>
  </si>
  <si>
    <t>LOGAMBAL</t>
  </si>
  <si>
    <t>CONCRETE SLAB</t>
  </si>
  <si>
    <t>DHARMARAJ</t>
  </si>
  <si>
    <t>SARAVANAN R</t>
  </si>
  <si>
    <t>MUTHUSAMY</t>
  </si>
  <si>
    <t>ESWAR</t>
  </si>
  <si>
    <t>NAGARAJ</t>
  </si>
  <si>
    <t>CHANDRASEKAR</t>
  </si>
  <si>
    <t>BASKARAN ARULJOTHI</t>
  </si>
  <si>
    <t>SANJEEVI M</t>
  </si>
  <si>
    <t>ARUNKUMAR</t>
  </si>
  <si>
    <t>KOLLI REBAR</t>
  </si>
  <si>
    <t>TEXTURE</t>
  </si>
  <si>
    <t>GOBI B</t>
  </si>
  <si>
    <t>RAMESH N MAGNA</t>
  </si>
  <si>
    <t>NITHYANANTHAM</t>
  </si>
  <si>
    <t>RANGA PAINTS</t>
  </si>
  <si>
    <t>SCAFFOLDING</t>
  </si>
  <si>
    <t>BREAKER</t>
  </si>
  <si>
    <t xml:space="preserve">              </t>
  </si>
  <si>
    <t>BANGLORE TILES</t>
  </si>
  <si>
    <t>ANGALLAMMAN  KOTHUR</t>
  </si>
  <si>
    <t>ANUBAV</t>
  </si>
  <si>
    <t>CASH WEDNESDAY</t>
  </si>
  <si>
    <t>PRASANA</t>
  </si>
  <si>
    <t>DRIVER</t>
  </si>
  <si>
    <t>GRANITE PROMOD</t>
  </si>
  <si>
    <t>GRANITE GURU</t>
  </si>
  <si>
    <t>GANAPATHY</t>
  </si>
  <si>
    <t>angallamman shed</t>
  </si>
  <si>
    <t xml:space="preserve">REDIMIX </t>
  </si>
  <si>
    <t>SELVAMURUGAN ELECTRICAL</t>
  </si>
  <si>
    <t>YOG PAINT</t>
  </si>
  <si>
    <t>ANNASATURDAY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</si>
</sst>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5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3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4" borderId="1" xfId="0" applyFill="1" applyBorder="1"/>
    <xf numFmtId="0" fontId="0" fillId="4" borderId="0" xfId="0" applyFill="1"/>
    <xf numFmtId="0" fontId="0" fillId="4" borderId="12" xfId="0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8" xfId="0" applyFill="1" applyBorder="1"/>
    <xf numFmtId="0" fontId="3" fillId="0" borderId="0" xfId="0" applyFont="1"/>
    <xf numFmtId="0" fontId="0" fillId="2" borderId="1" xfId="0" applyFill="1" applyBorder="1"/>
    <xf numFmtId="0" fontId="0" fillId="5" borderId="4" xfId="0" applyFill="1" applyBorder="1"/>
    <xf numFmtId="0" fontId="0" fillId="5" borderId="0" xfId="0" applyFill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7" xfId="0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6" fillId="0" borderId="1" xfId="0" applyFont="1" applyBorder="1"/>
    <xf numFmtId="0" fontId="0" fillId="7" borderId="1" xfId="0" applyFill="1" applyBorder="1"/>
    <xf numFmtId="0" fontId="7" fillId="6" borderId="1" xfId="1" applyBorder="1"/>
    <xf numFmtId="0" fontId="0" fillId="8" borderId="6" xfId="0" applyFill="1" applyBorder="1"/>
    <xf numFmtId="0" fontId="0" fillId="8" borderId="3" xfId="0" applyFill="1" applyBorder="1"/>
    <xf numFmtId="0" fontId="0" fillId="8" borderId="15" xfId="0" applyFill="1" applyBorder="1"/>
    <xf numFmtId="0" fontId="0" fillId="8" borderId="16" xfId="0" applyFill="1" applyBorder="1"/>
    <xf numFmtId="0" fontId="0" fillId="3" borderId="17" xfId="0" applyFill="1" applyBorder="1"/>
    <xf numFmtId="0" fontId="0" fillId="8" borderId="18" xfId="0" applyFill="1" applyBorder="1"/>
    <xf numFmtId="0" fontId="0" fillId="8" borderId="19" xfId="0" applyFill="1" applyBorder="1"/>
    <xf numFmtId="0" fontId="0" fillId="5" borderId="20" xfId="0" applyFill="1" applyBorder="1"/>
    <xf numFmtId="0" fontId="0" fillId="5" borderId="1" xfId="0" applyFill="1" applyBorder="1"/>
    <xf numFmtId="0" fontId="8" fillId="2" borderId="14" xfId="0" applyFont="1" applyFill="1" applyBorder="1"/>
    <xf numFmtId="0" fontId="8" fillId="2" borderId="0" xfId="0" applyFont="1" applyFill="1"/>
    <xf numFmtId="0" fontId="8" fillId="4" borderId="1" xfId="1" applyFont="1" applyFill="1" applyBorder="1"/>
    <xf numFmtId="0" fontId="0" fillId="5" borderId="7" xfId="0" applyFill="1" applyBorder="1"/>
    <xf numFmtId="0" fontId="6" fillId="4" borderId="1" xfId="1" applyFont="1" applyFill="1" applyBorder="1"/>
    <xf numFmtId="0" fontId="0" fillId="9" borderId="0" xfId="0" applyFill="1"/>
    <xf numFmtId="0" fontId="0" fillId="0" borderId="14" xfId="0" applyFill="1" applyBorder="1"/>
    <xf numFmtId="0" fontId="4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15" borderId="0" xfId="0" applyFill="1"/>
    <xf numFmtId="0" fontId="0" fillId="17" borderId="0" xfId="0" applyFill="1"/>
    <xf numFmtId="0" fontId="0" fillId="3" borderId="5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6" xfId="0" applyFill="1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0" fillId="16" borderId="0" xfId="0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8" borderId="15" xfId="0" applyFill="1" applyBorder="1" applyAlignment="1">
      <alignment horizontal="left" vertical="top"/>
    </xf>
    <xf numFmtId="0" fontId="0" fillId="8" borderId="16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18" borderId="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16" fontId="0" fillId="0" borderId="0" xfId="0" applyNumberFormat="1"/>
    <xf numFmtId="0" fontId="0" fillId="0" borderId="0" xfId="0" applyNumberFormat="1"/>
    <xf numFmtId="0" fontId="6" fillId="4" borderId="1" xfId="0" applyFont="1" applyFill="1" applyBorder="1" applyAlignment="1">
      <alignment vertical="center"/>
    </xf>
    <xf numFmtId="0" fontId="6" fillId="4" borderId="1" xfId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4" borderId="1" xfId="0" applyFill="1" applyBorder="1" applyAlignment="1">
      <alignment vertical="center"/>
    </xf>
    <xf numFmtId="0" fontId="0" fillId="0" borderId="1" xfId="0" applyBorder="1" applyAlignment="1"/>
    <xf numFmtId="0" fontId="0" fillId="7" borderId="1" xfId="0" applyFill="1" applyBorder="1" applyAlignment="1">
      <alignment vertical="center"/>
    </xf>
    <xf numFmtId="0" fontId="0" fillId="0" borderId="14" xfId="0" applyFill="1" applyBorder="1" applyAlignment="1"/>
    <xf numFmtId="0" fontId="0" fillId="0" borderId="14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14" xfId="0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8" borderId="6" xfId="0" applyFill="1" applyBorder="1" applyAlignment="1">
      <alignment horizontal="left" vertical="center"/>
    </xf>
    <xf numFmtId="0" fontId="0" fillId="8" borderId="18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8" borderId="15" xfId="0" applyFill="1" applyBorder="1" applyAlignment="1">
      <alignment horizontal="left" vertical="center"/>
    </xf>
    <xf numFmtId="0" fontId="0" fillId="8" borderId="19" xfId="0" applyFill="1" applyBorder="1" applyAlignment="1">
      <alignment horizontal="left" vertical="center"/>
    </xf>
    <xf numFmtId="0" fontId="0" fillId="18" borderId="0" xfId="0" applyFill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" fontId="4" fillId="0" borderId="0" xfId="0" applyNumberFormat="1" applyFont="1"/>
    <xf numFmtId="0" fontId="4" fillId="0" borderId="0" xfId="0" applyNumberFormat="1" applyFont="1"/>
    <xf numFmtId="0" fontId="12" fillId="0" borderId="0" xfId="0" applyFont="1"/>
    <xf numFmtId="0" fontId="5" fillId="0" borderId="0" xfId="0" applyFont="1"/>
    <xf numFmtId="0" fontId="13" fillId="0" borderId="0" xfId="0" applyFont="1" applyAlignment="1">
      <alignment horizontal="right"/>
    </xf>
    <xf numFmtId="0" fontId="0" fillId="9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7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17" fillId="4" borderId="1" xfId="1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15" fillId="4" borderId="1" xfId="0" applyFont="1" applyFill="1" applyBorder="1" applyAlignment="1">
      <alignment vertical="center"/>
    </xf>
    <xf numFmtId="0" fontId="3" fillId="0" borderId="1" xfId="0" applyFont="1" applyBorder="1"/>
    <xf numFmtId="0" fontId="17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4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5" fillId="0" borderId="0" xfId="0" applyFont="1"/>
    <xf numFmtId="0" fontId="6" fillId="0" borderId="1" xfId="0" applyFont="1" applyBorder="1" applyAlignment="1">
      <alignment horizontal="left"/>
    </xf>
    <xf numFmtId="0" fontId="1" fillId="0" borderId="14" xfId="0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1" xfId="0" quotePrefix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right" vertical="center"/>
    </xf>
    <xf numFmtId="0" fontId="17" fillId="4" borderId="18" xfId="0" applyFont="1" applyFill="1" applyBorder="1" applyAlignment="1">
      <alignment horizontal="right" vertical="center"/>
    </xf>
    <xf numFmtId="0" fontId="17" fillId="0" borderId="18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3" fillId="7" borderId="18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15" fillId="0" borderId="1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/>
    </xf>
    <xf numFmtId="0" fontId="3" fillId="7" borderId="18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Border="1"/>
    <xf numFmtId="0" fontId="19" fillId="0" borderId="0" xfId="0" applyFont="1" applyBorder="1"/>
    <xf numFmtId="0" fontId="19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0" fillId="18" borderId="0" xfId="0" applyFill="1" applyAlignment="1">
      <alignment horizontal="center" vertical="center" wrapText="1"/>
    </xf>
    <xf numFmtId="0" fontId="0" fillId="18" borderId="0" xfId="0" applyFill="1"/>
    <xf numFmtId="0" fontId="17" fillId="20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17" fillId="20" borderId="1" xfId="1" applyFont="1" applyFill="1" applyBorder="1" applyAlignment="1">
      <alignment horizontal="left" vertical="center"/>
    </xf>
    <xf numFmtId="0" fontId="3" fillId="20" borderId="19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4" xfId="0" applyFont="1" applyFill="1" applyBorder="1" applyAlignment="1">
      <alignment horizontal="left"/>
    </xf>
    <xf numFmtId="0" fontId="3" fillId="20" borderId="21" xfId="0" applyFont="1" applyFill="1" applyBorder="1" applyAlignment="1">
      <alignment horizontal="left"/>
    </xf>
    <xf numFmtId="0" fontId="0" fillId="8" borderId="6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0" fillId="4" borderId="1" xfId="0" applyFont="1" applyFill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1" xfId="0" applyFont="1" applyBorder="1"/>
    <xf numFmtId="0" fontId="21" fillId="4" borderId="1" xfId="0" applyFont="1" applyFill="1" applyBorder="1" applyAlignment="1">
      <alignment horizontal="right" vertical="center"/>
    </xf>
    <xf numFmtId="0" fontId="21" fillId="0" borderId="1" xfId="0" applyFont="1" applyBorder="1"/>
    <xf numFmtId="0" fontId="21" fillId="0" borderId="1" xfId="0" applyFont="1" applyBorder="1" applyAlignment="1">
      <alignment horizontal="right" vertical="center"/>
    </xf>
    <xf numFmtId="0" fontId="17" fillId="18" borderId="1" xfId="0" applyFont="1" applyFill="1" applyBorder="1" applyAlignment="1">
      <alignment horizontal="right" vertical="center"/>
    </xf>
    <xf numFmtId="0" fontId="16" fillId="18" borderId="1" xfId="0" applyFont="1" applyFill="1" applyBorder="1" applyAlignment="1">
      <alignment horizontal="right" vertical="center"/>
    </xf>
    <xf numFmtId="0" fontId="15" fillId="18" borderId="1" xfId="0" applyFont="1" applyFill="1" applyBorder="1" applyAlignment="1">
      <alignment horizontal="right" vertical="center"/>
    </xf>
    <xf numFmtId="0" fontId="3" fillId="18" borderId="14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3" fillId="4" borderId="14" xfId="0" applyFont="1" applyFill="1" applyBorder="1" applyAlignment="1">
      <alignment horizontal="right" vertical="center"/>
    </xf>
    <xf numFmtId="0" fontId="21" fillId="4" borderId="1" xfId="0" applyFont="1" applyFill="1" applyBorder="1"/>
    <xf numFmtId="0" fontId="3" fillId="4" borderId="18" xfId="0" applyFont="1" applyFill="1" applyBorder="1" applyAlignment="1">
      <alignment horizontal="right" vertical="center"/>
    </xf>
    <xf numFmtId="0" fontId="3" fillId="4" borderId="0" xfId="0" applyFont="1" applyFill="1"/>
    <xf numFmtId="0" fontId="20" fillId="4" borderId="1" xfId="0" applyFont="1" applyFill="1" applyBorder="1"/>
    <xf numFmtId="0" fontId="15" fillId="4" borderId="1" xfId="0" applyFont="1" applyFill="1" applyBorder="1"/>
    <xf numFmtId="0" fontId="16" fillId="4" borderId="0" xfId="0" applyFont="1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right"/>
    </xf>
    <xf numFmtId="0" fontId="22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right" vertical="center"/>
    </xf>
    <xf numFmtId="0" fontId="23" fillId="7" borderId="1" xfId="0" applyFont="1" applyFill="1" applyBorder="1" applyAlignment="1">
      <alignment vertical="center"/>
    </xf>
    <xf numFmtId="0" fontId="16" fillId="0" borderId="18" xfId="0" applyFont="1" applyBorder="1" applyAlignment="1">
      <alignment horizontal="left" vertical="center"/>
    </xf>
    <xf numFmtId="0" fontId="23" fillId="0" borderId="18" xfId="0" applyFont="1" applyBorder="1" applyAlignment="1">
      <alignment horizontal="left"/>
    </xf>
    <xf numFmtId="0" fontId="23" fillId="0" borderId="14" xfId="0" applyFont="1" applyFill="1" applyBorder="1" applyAlignment="1">
      <alignment horizontal="right" vertical="center"/>
    </xf>
    <xf numFmtId="0" fontId="17" fillId="0" borderId="18" xfId="0" applyFont="1" applyBorder="1" applyAlignment="1">
      <alignment horizontal="left" vertical="center"/>
    </xf>
    <xf numFmtId="0" fontId="24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8" fillId="4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0" borderId="0" xfId="0" applyFont="1" applyFill="1"/>
    <xf numFmtId="0" fontId="16" fillId="20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right" vertical="center"/>
    </xf>
    <xf numFmtId="0" fontId="16" fillId="20" borderId="14" xfId="0" applyFont="1" applyFill="1" applyBorder="1" applyAlignment="1">
      <alignment horizontal="right" vertical="center"/>
    </xf>
    <xf numFmtId="0" fontId="16" fillId="20" borderId="1" xfId="0" applyFont="1" applyFill="1" applyBorder="1" applyAlignment="1">
      <alignment vertical="center"/>
    </xf>
    <xf numFmtId="0" fontId="22" fillId="20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5" fillId="20" borderId="1" xfId="1" applyFont="1" applyFill="1" applyBorder="1" applyAlignment="1">
      <alignment horizontal="right" vertical="center"/>
    </xf>
    <xf numFmtId="0" fontId="15" fillId="20" borderId="1" xfId="0" applyFont="1" applyFill="1" applyBorder="1" applyAlignment="1">
      <alignment horizontal="right" vertical="center"/>
    </xf>
    <xf numFmtId="0" fontId="15" fillId="4" borderId="1" xfId="1" applyFont="1" applyFill="1" applyBorder="1" applyAlignment="1">
      <alignment horizontal="right" vertical="center"/>
    </xf>
    <xf numFmtId="0" fontId="16" fillId="4" borderId="14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Border="1"/>
    <xf numFmtId="0" fontId="19" fillId="2" borderId="0" xfId="0" applyFont="1" applyFill="1"/>
    <xf numFmtId="0" fontId="16" fillId="7" borderId="1" xfId="0" applyFont="1" applyFill="1" applyBorder="1" applyAlignment="1">
      <alignment horizontal="right" vertical="center"/>
    </xf>
    <xf numFmtId="0" fontId="16" fillId="7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1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1" xfId="0" applyFont="1" applyFill="1" applyBorder="1" applyAlignment="1">
      <alignment vertical="center"/>
    </xf>
    <xf numFmtId="0" fontId="3" fillId="18" borderId="18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4" borderId="1" xfId="0" applyFont="1" applyFill="1" applyBorder="1" applyAlignment="1">
      <alignment horizontal="right" vertical="center"/>
    </xf>
    <xf numFmtId="0" fontId="25" fillId="0" borderId="1" xfId="0" applyFont="1" applyBorder="1"/>
    <xf numFmtId="0" fontId="25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worksheet" Target="worksheets/sheet181.xml"/><Relationship Id="rId186" Type="http://schemas.openxmlformats.org/officeDocument/2006/relationships/worksheet" Target="worksheets/sheet18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93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calcChain" Target="calcChain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62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68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zoomScale="130" zoomScaleNormal="130" workbookViewId="0">
      <selection activeCell="O20" sqref="O20"/>
    </sheetView>
  </sheetViews>
  <sheetFormatPr defaultRowHeight="14.4"/>
  <cols>
    <col min="1" max="1" width="10.109375" style="6" bestFit="1" customWidth="1"/>
    <col min="2" max="2" width="18.5546875" bestFit="1" customWidth="1"/>
  </cols>
  <sheetData>
    <row r="1" spans="1:14" s="5" customFormat="1">
      <c r="A1" s="11" t="s">
        <v>44</v>
      </c>
      <c r="B1" s="12"/>
      <c r="C1" s="12" t="s">
        <v>2</v>
      </c>
      <c r="D1" s="12" t="s">
        <v>5</v>
      </c>
      <c r="E1" s="12" t="s">
        <v>14</v>
      </c>
      <c r="F1" s="12" t="s">
        <v>15</v>
      </c>
      <c r="G1" s="12" t="s">
        <v>16</v>
      </c>
      <c r="H1" s="12" t="s">
        <v>11</v>
      </c>
      <c r="I1" s="12" t="s">
        <v>17</v>
      </c>
      <c r="J1" s="12" t="s">
        <v>28</v>
      </c>
      <c r="K1" s="12" t="s">
        <v>19</v>
      </c>
      <c r="L1" s="12" t="s">
        <v>21</v>
      </c>
    </row>
    <row r="2" spans="1:14">
      <c r="A2" s="13">
        <v>47500</v>
      </c>
      <c r="B2" s="1" t="s">
        <v>1</v>
      </c>
      <c r="C2" s="1">
        <v>30500</v>
      </c>
      <c r="D2" s="1"/>
      <c r="E2" s="1"/>
      <c r="F2" s="1">
        <v>17000</v>
      </c>
      <c r="G2" s="1"/>
      <c r="H2" s="1"/>
      <c r="I2" s="1"/>
      <c r="J2" s="1"/>
      <c r="K2" s="1"/>
      <c r="L2" s="1"/>
    </row>
    <row r="3" spans="1:14">
      <c r="A3" s="13">
        <v>33000</v>
      </c>
      <c r="B3" s="1" t="s">
        <v>3</v>
      </c>
      <c r="C3" s="1">
        <v>33000</v>
      </c>
      <c r="D3" s="1"/>
      <c r="E3" s="1"/>
      <c r="F3" s="1"/>
      <c r="G3" s="1"/>
      <c r="H3" s="1"/>
      <c r="I3" s="1"/>
      <c r="J3" s="1"/>
      <c r="K3" s="1"/>
      <c r="L3" s="1"/>
    </row>
    <row r="4" spans="1:14">
      <c r="A4" s="13">
        <v>50000</v>
      </c>
      <c r="B4" s="1" t="s">
        <v>4</v>
      </c>
      <c r="C4" s="1"/>
      <c r="D4" s="1">
        <v>50000</v>
      </c>
      <c r="E4" s="1"/>
      <c r="F4" s="1"/>
      <c r="G4" s="1"/>
      <c r="H4" s="1"/>
      <c r="I4" s="1"/>
      <c r="J4" s="1"/>
      <c r="K4" s="1"/>
      <c r="L4" s="1"/>
    </row>
    <row r="5" spans="1:14">
      <c r="A5" s="13">
        <v>53200</v>
      </c>
      <c r="B5" s="1" t="s">
        <v>6</v>
      </c>
      <c r="C5" s="1">
        <v>9000</v>
      </c>
      <c r="D5" s="1"/>
      <c r="E5" s="1"/>
      <c r="F5" s="1"/>
      <c r="G5" s="1">
        <v>13600</v>
      </c>
      <c r="H5" s="1">
        <v>23000</v>
      </c>
      <c r="I5" s="1">
        <v>3000</v>
      </c>
      <c r="J5" s="1"/>
      <c r="K5" s="1">
        <v>5000</v>
      </c>
      <c r="L5" s="1"/>
    </row>
    <row r="6" spans="1:14">
      <c r="A6" s="13">
        <v>2500</v>
      </c>
      <c r="B6" s="1" t="s">
        <v>7</v>
      </c>
      <c r="C6" s="1"/>
      <c r="D6" s="1"/>
      <c r="E6" s="1"/>
      <c r="F6" s="1"/>
      <c r="G6" s="1">
        <v>2500</v>
      </c>
      <c r="H6" s="1"/>
      <c r="I6" s="1"/>
      <c r="J6" s="1"/>
      <c r="K6" s="1"/>
      <c r="L6" s="1"/>
    </row>
    <row r="7" spans="1:14">
      <c r="A7" s="13">
        <v>27000</v>
      </c>
      <c r="B7" s="1" t="s">
        <v>8</v>
      </c>
      <c r="C7" s="1"/>
      <c r="D7" s="1"/>
      <c r="E7" s="1">
        <v>27000</v>
      </c>
      <c r="F7" s="1"/>
      <c r="G7" s="1"/>
      <c r="H7" s="1"/>
      <c r="I7" s="1" t="s">
        <v>0</v>
      </c>
      <c r="J7" s="1"/>
      <c r="K7" s="1"/>
      <c r="L7" s="1"/>
    </row>
    <row r="8" spans="1:14">
      <c r="A8" s="13">
        <v>100000</v>
      </c>
      <c r="B8" s="1" t="s">
        <v>9</v>
      </c>
      <c r="C8" s="1"/>
      <c r="D8" s="1">
        <v>100000</v>
      </c>
      <c r="E8" s="1"/>
      <c r="F8" s="1"/>
      <c r="G8" s="1"/>
      <c r="H8" s="1"/>
      <c r="I8" s="1"/>
      <c r="J8" s="1"/>
      <c r="K8" s="1"/>
      <c r="L8" s="1"/>
    </row>
    <row r="9" spans="1:14" ht="15" thickBot="1">
      <c r="A9" s="13">
        <v>27200</v>
      </c>
      <c r="B9" s="1" t="s">
        <v>13</v>
      </c>
      <c r="C9" s="1"/>
      <c r="D9" s="1">
        <v>27200</v>
      </c>
      <c r="E9" s="1"/>
      <c r="F9" s="1"/>
      <c r="G9" s="1"/>
      <c r="H9" s="1"/>
      <c r="I9" s="1"/>
      <c r="J9" s="1"/>
      <c r="K9" s="1"/>
      <c r="L9" s="1"/>
    </row>
    <row r="10" spans="1:14">
      <c r="A10" s="13">
        <v>18500</v>
      </c>
      <c r="B10" s="1" t="s">
        <v>18</v>
      </c>
      <c r="C10" s="1"/>
      <c r="D10" s="1"/>
      <c r="E10" s="1">
        <v>18500</v>
      </c>
      <c r="F10" s="1"/>
      <c r="G10" s="1"/>
      <c r="H10" s="1"/>
      <c r="I10" s="1"/>
      <c r="J10" s="1"/>
      <c r="K10" s="1"/>
      <c r="L10" s="1"/>
      <c r="M10" s="8" t="s">
        <v>2</v>
      </c>
      <c r="N10" s="2">
        <v>60000</v>
      </c>
    </row>
    <row r="11" spans="1:14">
      <c r="A11" s="13">
        <v>40500</v>
      </c>
      <c r="B11" s="1" t="s">
        <v>23</v>
      </c>
      <c r="C11" s="1"/>
      <c r="D11" s="1"/>
      <c r="E11" s="1"/>
      <c r="F11" s="1"/>
      <c r="G11" s="1">
        <v>7000</v>
      </c>
      <c r="H11" s="1">
        <v>18500</v>
      </c>
      <c r="I11" s="1"/>
      <c r="J11" s="1"/>
      <c r="K11" s="1">
        <v>15000</v>
      </c>
      <c r="L11" s="1"/>
      <c r="M11" s="9" t="s">
        <v>10</v>
      </c>
      <c r="N11" s="3">
        <v>100000</v>
      </c>
    </row>
    <row r="12" spans="1:14">
      <c r="A12" s="13">
        <v>55000</v>
      </c>
      <c r="B12" s="1" t="s">
        <v>25</v>
      </c>
      <c r="C12" s="1"/>
      <c r="D12" s="1">
        <v>55000</v>
      </c>
      <c r="E12" s="1"/>
      <c r="F12" s="1"/>
      <c r="G12" s="1"/>
      <c r="H12" s="1"/>
      <c r="I12" s="1"/>
      <c r="J12" s="1"/>
      <c r="K12" s="1"/>
      <c r="L12" s="1"/>
      <c r="M12" s="9" t="s">
        <v>11</v>
      </c>
      <c r="N12" s="3">
        <v>250000</v>
      </c>
    </row>
    <row r="13" spans="1:14">
      <c r="A13" s="13">
        <v>1700</v>
      </c>
      <c r="B13" s="1" t="s">
        <v>27</v>
      </c>
      <c r="C13" s="1"/>
      <c r="D13" s="1"/>
      <c r="E13" s="1"/>
      <c r="F13" s="1"/>
      <c r="G13" s="1"/>
      <c r="H13" s="1"/>
      <c r="I13" s="1">
        <v>900</v>
      </c>
      <c r="J13" s="1">
        <v>900</v>
      </c>
      <c r="K13" s="1"/>
      <c r="L13" s="1"/>
      <c r="M13" s="9" t="s">
        <v>26</v>
      </c>
      <c r="N13" s="3">
        <v>50000</v>
      </c>
    </row>
    <row r="14" spans="1:14">
      <c r="A14" s="13">
        <v>50000</v>
      </c>
      <c r="B14" s="1" t="s">
        <v>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9" t="s">
        <v>12</v>
      </c>
      <c r="N14" s="3">
        <v>50000</v>
      </c>
    </row>
    <row r="15" spans="1:14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  <c r="N15" s="3"/>
    </row>
    <row r="16" spans="1:14">
      <c r="A16" s="13"/>
      <c r="B16" s="1" t="s">
        <v>24</v>
      </c>
      <c r="C16" s="1"/>
      <c r="D16" s="1"/>
      <c r="E16" s="1">
        <v>20000</v>
      </c>
      <c r="F16" s="1"/>
      <c r="G16" s="1"/>
      <c r="H16" s="1"/>
      <c r="I16" s="1"/>
      <c r="J16" s="1"/>
      <c r="K16" s="1"/>
      <c r="L16" s="1"/>
      <c r="M16" s="9"/>
      <c r="N16" s="3"/>
    </row>
    <row r="17" spans="1:14">
      <c r="A17" s="13"/>
      <c r="B17" s="1" t="s">
        <v>22</v>
      </c>
      <c r="C17" s="1"/>
      <c r="D17" s="1"/>
      <c r="E17" s="1"/>
      <c r="F17" s="1"/>
      <c r="G17" s="1">
        <v>8000</v>
      </c>
      <c r="H17" s="1">
        <v>13200</v>
      </c>
      <c r="I17" s="1"/>
      <c r="J17" s="1"/>
      <c r="K17" s="1"/>
      <c r="L17" s="1"/>
      <c r="M17" s="9"/>
      <c r="N17" s="3"/>
    </row>
    <row r="18" spans="1:14">
      <c r="A18" s="13"/>
      <c r="B18" s="1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>
        <v>16500</v>
      </c>
      <c r="M18" s="9"/>
      <c r="N18" s="3"/>
    </row>
    <row r="19" spans="1:14" ht="15" thickBot="1">
      <c r="A19" s="13">
        <f>SUM(A2:A18)</f>
        <v>506100</v>
      </c>
      <c r="B19" s="13"/>
      <c r="C19" s="13">
        <f t="shared" ref="C19:L19" si="0">SUM(C2:C18)</f>
        <v>72500</v>
      </c>
      <c r="D19" s="13">
        <f>SUM(D2:D18)</f>
        <v>232200</v>
      </c>
      <c r="E19" s="13">
        <f t="shared" si="0"/>
        <v>65500</v>
      </c>
      <c r="F19" s="13">
        <f t="shared" si="0"/>
        <v>17000</v>
      </c>
      <c r="G19" s="13">
        <f t="shared" si="0"/>
        <v>31100</v>
      </c>
      <c r="H19" s="13">
        <f t="shared" si="0"/>
        <v>54700</v>
      </c>
      <c r="I19" s="13">
        <f t="shared" si="0"/>
        <v>3900</v>
      </c>
      <c r="J19" s="13">
        <f t="shared" si="0"/>
        <v>900</v>
      </c>
      <c r="K19" s="13">
        <f t="shared" si="0"/>
        <v>20000</v>
      </c>
      <c r="L19" s="13">
        <f t="shared" si="0"/>
        <v>16500</v>
      </c>
      <c r="M19" s="10"/>
      <c r="N19" s="4">
        <f>SUM(N10:N18)</f>
        <v>510000</v>
      </c>
    </row>
    <row r="23" spans="1:14">
      <c r="G2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21"/>
  <sheetViews>
    <sheetView zoomScale="110" zoomScaleNormal="110" workbookViewId="0">
      <selection activeCell="S21" sqref="S21"/>
    </sheetView>
  </sheetViews>
  <sheetFormatPr defaultRowHeight="14.4"/>
  <cols>
    <col min="1" max="1" width="8.88671875" style="6"/>
    <col min="2" max="2" width="18.5546875" bestFit="1" customWidth="1"/>
    <col min="9" max="9" width="7" bestFit="1" customWidth="1"/>
    <col min="11" max="11" width="15.109375" bestFit="1" customWidth="1"/>
  </cols>
  <sheetData>
    <row r="2" spans="1:18" s="5" customFormat="1">
      <c r="A2" s="13" t="s">
        <v>0</v>
      </c>
      <c r="B2" s="12"/>
      <c r="C2" s="12" t="s">
        <v>2</v>
      </c>
      <c r="D2" s="12" t="s">
        <v>5</v>
      </c>
      <c r="E2" s="12" t="s">
        <v>14</v>
      </c>
      <c r="F2" s="12" t="s">
        <v>15</v>
      </c>
      <c r="G2" s="12"/>
      <c r="H2" s="12" t="s">
        <v>226</v>
      </c>
      <c r="I2" s="12" t="s">
        <v>11</v>
      </c>
      <c r="J2" s="12" t="s">
        <v>38</v>
      </c>
      <c r="K2" s="12" t="s">
        <v>39</v>
      </c>
      <c r="L2" s="12" t="s">
        <v>40</v>
      </c>
      <c r="M2" s="12" t="s">
        <v>42</v>
      </c>
      <c r="N2" s="12" t="s">
        <v>21</v>
      </c>
    </row>
    <row r="3" spans="1:18">
      <c r="A3" s="13">
        <v>6000</v>
      </c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v>6000</v>
      </c>
      <c r="O3">
        <f t="shared" ref="O3:O17" si="0">SUM(C3:N3)</f>
        <v>6000</v>
      </c>
    </row>
    <row r="4" spans="1:18">
      <c r="A4" s="13">
        <v>75000</v>
      </c>
      <c r="B4" s="1" t="s">
        <v>33</v>
      </c>
      <c r="C4" s="1"/>
      <c r="D4" s="1"/>
      <c r="E4" s="1"/>
      <c r="F4" s="1">
        <v>11400</v>
      </c>
      <c r="G4" s="1"/>
      <c r="H4" s="1"/>
      <c r="I4" s="1">
        <v>51200</v>
      </c>
      <c r="J4" s="1">
        <v>12400</v>
      </c>
      <c r="K4" s="1"/>
      <c r="L4" s="1"/>
      <c r="M4" s="1"/>
      <c r="N4" s="1"/>
      <c r="O4">
        <f t="shared" si="0"/>
        <v>75000</v>
      </c>
    </row>
    <row r="5" spans="1:18">
      <c r="A5" s="13">
        <v>19000</v>
      </c>
      <c r="B5" s="1" t="s">
        <v>34</v>
      </c>
      <c r="C5" s="1"/>
      <c r="D5" s="1"/>
      <c r="E5" s="1"/>
      <c r="F5" s="1"/>
      <c r="G5" s="1"/>
      <c r="H5" s="1">
        <v>19000</v>
      </c>
      <c r="I5" s="1"/>
      <c r="J5" s="1"/>
      <c r="K5" s="1"/>
      <c r="L5" s="1"/>
      <c r="M5" s="1"/>
      <c r="N5" s="1"/>
      <c r="O5">
        <f t="shared" si="0"/>
        <v>19000</v>
      </c>
    </row>
    <row r="6" spans="1:18">
      <c r="A6" s="13">
        <v>100000</v>
      </c>
      <c r="B6" s="1" t="s">
        <v>36</v>
      </c>
      <c r="C6" s="1"/>
      <c r="D6" s="1">
        <v>100000</v>
      </c>
      <c r="E6" s="1"/>
      <c r="F6" s="1"/>
      <c r="G6" s="1"/>
      <c r="H6" s="1"/>
      <c r="I6" s="1"/>
      <c r="J6" s="1"/>
      <c r="K6" s="1"/>
      <c r="L6" s="1"/>
      <c r="M6" s="1"/>
      <c r="N6" s="1"/>
      <c r="O6">
        <f t="shared" si="0"/>
        <v>100000</v>
      </c>
    </row>
    <row r="7" spans="1:18">
      <c r="A7" s="13">
        <v>10000</v>
      </c>
      <c r="B7" s="1" t="s">
        <v>35</v>
      </c>
      <c r="C7" s="1"/>
      <c r="D7" s="1"/>
      <c r="E7" s="1"/>
      <c r="F7" s="1"/>
      <c r="G7" s="1"/>
      <c r="H7" s="1"/>
      <c r="I7" s="1"/>
      <c r="J7" s="1"/>
      <c r="K7" s="1">
        <v>10000</v>
      </c>
      <c r="L7" s="1"/>
      <c r="M7" s="1"/>
      <c r="N7" s="1"/>
      <c r="O7">
        <f t="shared" si="0"/>
        <v>10000</v>
      </c>
    </row>
    <row r="8" spans="1:18">
      <c r="A8" s="13">
        <v>130900</v>
      </c>
      <c r="B8" s="1" t="s">
        <v>29</v>
      </c>
      <c r="C8" s="1"/>
      <c r="D8" s="1"/>
      <c r="E8" s="1">
        <v>45014</v>
      </c>
      <c r="F8" s="1"/>
      <c r="G8" s="1"/>
      <c r="H8" s="1">
        <v>26331</v>
      </c>
      <c r="I8" s="1">
        <v>500</v>
      </c>
      <c r="J8" s="1"/>
      <c r="K8" s="1"/>
      <c r="L8" s="1">
        <v>59055</v>
      </c>
      <c r="M8" s="1"/>
      <c r="N8" s="1"/>
      <c r="O8">
        <f t="shared" si="0"/>
        <v>130900</v>
      </c>
    </row>
    <row r="9" spans="1:18">
      <c r="A9" s="13">
        <v>87000</v>
      </c>
      <c r="B9" s="1" t="s">
        <v>23</v>
      </c>
      <c r="C9" s="1"/>
      <c r="D9" s="1"/>
      <c r="E9" s="1"/>
      <c r="F9" s="1"/>
      <c r="G9" s="1"/>
      <c r="H9" s="1">
        <v>38500</v>
      </c>
      <c r="I9" s="1">
        <v>48500</v>
      </c>
      <c r="J9" s="1"/>
      <c r="K9" s="1"/>
      <c r="L9" s="1"/>
      <c r="M9" s="1"/>
      <c r="N9" s="1"/>
      <c r="O9">
        <f t="shared" si="0"/>
        <v>87000</v>
      </c>
    </row>
    <row r="10" spans="1:18" ht="15" thickBot="1">
      <c r="A10" s="13">
        <v>57300</v>
      </c>
      <c r="B10" s="1" t="s">
        <v>1</v>
      </c>
      <c r="C10" s="1">
        <v>35750</v>
      </c>
      <c r="D10" s="1"/>
      <c r="E10" s="1"/>
      <c r="F10" s="1">
        <v>19000</v>
      </c>
      <c r="G10" s="1">
        <v>2550</v>
      </c>
      <c r="H10" s="1"/>
      <c r="I10" s="1"/>
      <c r="J10" s="1"/>
      <c r="K10" s="1"/>
      <c r="L10" s="1"/>
      <c r="M10" s="1"/>
      <c r="N10" s="1" t="s">
        <v>0</v>
      </c>
      <c r="O10">
        <f t="shared" si="0"/>
        <v>57300</v>
      </c>
    </row>
    <row r="11" spans="1:18" s="19" customFormat="1">
      <c r="A11" s="13">
        <v>19000</v>
      </c>
      <c r="B11" s="18" t="s">
        <v>6</v>
      </c>
      <c r="C11" s="18"/>
      <c r="D11" s="18"/>
      <c r="E11" s="18"/>
      <c r="F11" s="18"/>
      <c r="G11" s="18"/>
      <c r="H11" s="18"/>
      <c r="I11" s="18">
        <v>19000</v>
      </c>
      <c r="J11" s="18"/>
      <c r="K11" s="18"/>
      <c r="L11" s="18"/>
      <c r="M11" s="18"/>
      <c r="N11" s="18"/>
      <c r="O11" s="19">
        <f t="shared" si="0"/>
        <v>19000</v>
      </c>
      <c r="Q11" s="22" t="s">
        <v>31</v>
      </c>
      <c r="R11" s="23">
        <v>300000</v>
      </c>
    </row>
    <row r="12" spans="1:18" s="19" customFormat="1">
      <c r="A12" s="13">
        <v>20000</v>
      </c>
      <c r="B12" s="18" t="s">
        <v>18</v>
      </c>
      <c r="C12" s="18"/>
      <c r="D12" s="18"/>
      <c r="E12" s="18"/>
      <c r="F12" s="18"/>
      <c r="G12" s="18"/>
      <c r="H12" s="18"/>
      <c r="I12" s="18">
        <v>20000</v>
      </c>
      <c r="J12" s="18"/>
      <c r="K12" s="18"/>
      <c r="L12" s="18"/>
      <c r="M12" s="18"/>
      <c r="N12" s="18"/>
      <c r="O12" s="19">
        <f t="shared" si="0"/>
        <v>20000</v>
      </c>
      <c r="Q12" s="20" t="s">
        <v>10</v>
      </c>
      <c r="R12" s="21">
        <v>200000</v>
      </c>
    </row>
    <row r="13" spans="1:18">
      <c r="A13" s="13">
        <v>21000</v>
      </c>
      <c r="B13" s="1" t="s">
        <v>41</v>
      </c>
      <c r="C13" s="1"/>
      <c r="D13" s="1"/>
      <c r="E13" s="1"/>
      <c r="F13" s="1"/>
      <c r="G13" s="1"/>
      <c r="H13" s="1"/>
      <c r="I13" s="1">
        <v>21000</v>
      </c>
      <c r="J13" s="1"/>
      <c r="K13" s="1"/>
      <c r="L13" s="1"/>
      <c r="M13" s="1"/>
      <c r="N13" s="1"/>
      <c r="O13">
        <f t="shared" si="0"/>
        <v>21000</v>
      </c>
      <c r="Q13" s="16" t="s">
        <v>30</v>
      </c>
      <c r="R13" s="14">
        <v>100000</v>
      </c>
    </row>
    <row r="14" spans="1:18">
      <c r="A14" s="13">
        <v>50000</v>
      </c>
      <c r="B14" s="1" t="s">
        <v>32</v>
      </c>
      <c r="C14" s="1"/>
      <c r="D14" s="1"/>
      <c r="E14" s="1">
        <v>25000</v>
      </c>
      <c r="F14" s="1"/>
      <c r="G14" s="1"/>
      <c r="H14" s="1">
        <v>10000</v>
      </c>
      <c r="I14" s="1">
        <v>15000</v>
      </c>
      <c r="J14" s="1"/>
      <c r="K14" s="1"/>
      <c r="L14" s="1"/>
      <c r="M14" s="1"/>
      <c r="N14" s="1"/>
      <c r="O14">
        <f t="shared" si="0"/>
        <v>50000</v>
      </c>
      <c r="Q14" s="16" t="s">
        <v>42</v>
      </c>
      <c r="R14" s="14">
        <v>180</v>
      </c>
    </row>
    <row r="15" spans="1:18">
      <c r="A15" s="13">
        <v>2180</v>
      </c>
      <c r="B15" s="1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2180</v>
      </c>
      <c r="N15" s="1"/>
      <c r="O15">
        <f t="shared" si="0"/>
        <v>2180</v>
      </c>
      <c r="Q15" s="16"/>
      <c r="R15" s="14"/>
    </row>
    <row r="16" spans="1:18">
      <c r="A16" s="13">
        <v>300</v>
      </c>
      <c r="B16" s="1" t="s">
        <v>37</v>
      </c>
      <c r="C16" s="1"/>
      <c r="D16" s="1"/>
      <c r="E16" s="1"/>
      <c r="F16" s="1"/>
      <c r="G16" s="1"/>
      <c r="H16" s="1">
        <v>300</v>
      </c>
      <c r="I16" s="1"/>
      <c r="J16" s="1"/>
      <c r="K16" s="1"/>
      <c r="L16" s="1"/>
      <c r="M16" s="1"/>
      <c r="N16" s="1"/>
      <c r="O16">
        <f t="shared" si="0"/>
        <v>300</v>
      </c>
      <c r="Q16" s="16"/>
      <c r="R16" s="14"/>
    </row>
    <row r="17" spans="1:18" ht="15" thickBot="1">
      <c r="A17" s="13">
        <f>SUM(A3:A16)</f>
        <v>597680</v>
      </c>
      <c r="B17" s="13"/>
      <c r="C17" s="13">
        <f t="shared" ref="C17:I17" si="1">SUM(C3:C16)</f>
        <v>35750</v>
      </c>
      <c r="D17" s="13">
        <f t="shared" si="1"/>
        <v>100000</v>
      </c>
      <c r="E17" s="13">
        <f t="shared" si="1"/>
        <v>70014</v>
      </c>
      <c r="F17" s="13">
        <f t="shared" si="1"/>
        <v>30400</v>
      </c>
      <c r="G17" s="13">
        <f t="shared" si="1"/>
        <v>2550</v>
      </c>
      <c r="H17" s="13">
        <f t="shared" si="1"/>
        <v>94131</v>
      </c>
      <c r="I17" s="13">
        <f t="shared" si="1"/>
        <v>175200</v>
      </c>
      <c r="J17" s="13">
        <f t="shared" ref="J17:N17" si="2">SUM(J3:J16)</f>
        <v>12400</v>
      </c>
      <c r="K17" s="13">
        <f t="shared" si="2"/>
        <v>10000</v>
      </c>
      <c r="L17" s="13">
        <f t="shared" si="2"/>
        <v>59055</v>
      </c>
      <c r="M17" s="13">
        <f t="shared" si="2"/>
        <v>2180</v>
      </c>
      <c r="N17" s="13">
        <f t="shared" si="2"/>
        <v>6000</v>
      </c>
      <c r="O17">
        <f t="shared" si="0"/>
        <v>597680</v>
      </c>
      <c r="Q17" s="17"/>
      <c r="R17" s="15">
        <f>SUM(R11:R16)</f>
        <v>600180</v>
      </c>
    </row>
    <row r="21" spans="1:18">
      <c r="B21" t="s">
        <v>0</v>
      </c>
      <c r="H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"/>
  <sheetViews>
    <sheetView zoomScale="110" zoomScaleNormal="110" workbookViewId="0">
      <selection activeCell="L28" sqref="L28"/>
    </sheetView>
  </sheetViews>
  <sheetFormatPr defaultRowHeight="14.4"/>
  <cols>
    <col min="1" max="1" width="10.21875" style="6" bestFit="1" customWidth="1"/>
    <col min="2" max="2" width="20.21875" bestFit="1" customWidth="1"/>
    <col min="8" max="8" width="11" bestFit="1" customWidth="1"/>
    <col min="12" max="12" width="9.77734375" bestFit="1" customWidth="1"/>
  </cols>
  <sheetData>
    <row r="1" spans="1:17" s="5" customFormat="1">
      <c r="A1" s="13" t="s">
        <v>63</v>
      </c>
      <c r="B1" s="12"/>
      <c r="C1" s="12" t="s">
        <v>2</v>
      </c>
      <c r="D1" s="12" t="s">
        <v>5</v>
      </c>
      <c r="E1" s="12" t="s">
        <v>14</v>
      </c>
      <c r="F1" s="12" t="s">
        <v>15</v>
      </c>
      <c r="G1" s="12" t="s">
        <v>16</v>
      </c>
      <c r="H1" s="12" t="s">
        <v>11</v>
      </c>
      <c r="I1" s="12" t="s">
        <v>68</v>
      </c>
      <c r="J1" s="12" t="s">
        <v>38</v>
      </c>
      <c r="K1" s="12" t="s">
        <v>30</v>
      </c>
      <c r="L1" s="12"/>
      <c r="M1" s="12"/>
      <c r="N1" s="12"/>
      <c r="O1" s="12" t="s">
        <v>64</v>
      </c>
    </row>
    <row r="2" spans="1:17" s="5" customFormat="1">
      <c r="A2" s="13">
        <v>59000</v>
      </c>
      <c r="B2" s="36" t="s">
        <v>67</v>
      </c>
      <c r="C2" s="36">
        <v>59000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2">
        <f t="shared" ref="O2:O23" si="0">SUM(C2:N2)</f>
        <v>59000</v>
      </c>
    </row>
    <row r="3" spans="1:17" s="5" customFormat="1">
      <c r="A3" s="13"/>
      <c r="B3" s="35"/>
      <c r="C3" s="36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12">
        <f t="shared" si="0"/>
        <v>0</v>
      </c>
    </row>
    <row r="4" spans="1:17" s="5" customFormat="1">
      <c r="A4" s="13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12">
        <f t="shared" si="0"/>
        <v>0</v>
      </c>
    </row>
    <row r="5" spans="1:17" ht="15" thickBot="1">
      <c r="A5" s="13">
        <v>2000</v>
      </c>
      <c r="B5" s="18" t="s">
        <v>48</v>
      </c>
      <c r="C5" s="18"/>
      <c r="D5" s="18"/>
      <c r="E5" s="18"/>
      <c r="F5" s="18">
        <v>2000</v>
      </c>
      <c r="G5" s="18"/>
      <c r="H5" s="18"/>
      <c r="I5" s="18"/>
      <c r="J5" s="18"/>
      <c r="K5" s="18"/>
      <c r="L5" s="18"/>
      <c r="M5" s="18"/>
      <c r="N5" s="18"/>
      <c r="O5" s="12">
        <f t="shared" si="0"/>
        <v>2000</v>
      </c>
    </row>
    <row r="6" spans="1:17">
      <c r="A6" s="13">
        <v>110000</v>
      </c>
      <c r="B6" s="1" t="s">
        <v>49</v>
      </c>
      <c r="C6" s="1">
        <v>110000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2">
        <f t="shared" si="0"/>
        <v>110000</v>
      </c>
      <c r="P6" s="28" t="s">
        <v>65</v>
      </c>
      <c r="Q6" s="29" t="s">
        <v>66</v>
      </c>
    </row>
    <row r="7" spans="1:17">
      <c r="A7" s="13">
        <v>50000</v>
      </c>
      <c r="B7" s="1" t="s">
        <v>50</v>
      </c>
      <c r="C7" s="1"/>
      <c r="D7" s="1"/>
      <c r="E7" s="1">
        <v>50000</v>
      </c>
      <c r="F7" s="1"/>
      <c r="G7" s="1"/>
      <c r="H7" s="1"/>
      <c r="I7" s="1"/>
      <c r="J7" s="1"/>
      <c r="K7" s="1"/>
      <c r="L7" s="1"/>
      <c r="M7" s="1"/>
      <c r="N7" s="1"/>
      <c r="O7" s="12">
        <f t="shared" si="0"/>
        <v>50000</v>
      </c>
      <c r="P7" s="30" t="s">
        <v>16</v>
      </c>
      <c r="Q7" s="31">
        <v>400000</v>
      </c>
    </row>
    <row r="8" spans="1:17">
      <c r="A8" s="13">
        <v>2000</v>
      </c>
      <c r="B8" s="1" t="s">
        <v>51</v>
      </c>
      <c r="C8" s="1"/>
      <c r="D8" s="1"/>
      <c r="E8" s="1"/>
      <c r="F8" s="1">
        <v>2000</v>
      </c>
      <c r="G8" s="1"/>
      <c r="H8" s="1"/>
      <c r="I8" s="1"/>
      <c r="J8" s="1"/>
      <c r="K8" s="1"/>
      <c r="L8" s="1"/>
      <c r="M8" s="1"/>
      <c r="N8" s="1"/>
      <c r="O8" s="12">
        <f t="shared" si="0"/>
        <v>2000</v>
      </c>
      <c r="P8" s="30" t="s">
        <v>2</v>
      </c>
      <c r="Q8" s="31">
        <v>50000</v>
      </c>
    </row>
    <row r="9" spans="1:17">
      <c r="A9" s="13">
        <v>28400</v>
      </c>
      <c r="B9" s="1" t="s">
        <v>13</v>
      </c>
      <c r="C9" s="1"/>
      <c r="D9" s="1"/>
      <c r="E9" s="1">
        <v>18800</v>
      </c>
      <c r="F9" s="1">
        <v>9600</v>
      </c>
      <c r="G9" s="1"/>
      <c r="H9" s="1"/>
      <c r="I9" s="1"/>
      <c r="J9" s="1"/>
      <c r="K9" s="1"/>
      <c r="L9" s="1"/>
      <c r="M9" s="1"/>
      <c r="N9" s="1"/>
      <c r="O9" s="12">
        <f t="shared" si="0"/>
        <v>28400</v>
      </c>
      <c r="P9" s="30" t="s">
        <v>5</v>
      </c>
      <c r="Q9" s="31">
        <v>500000</v>
      </c>
    </row>
    <row r="10" spans="1:17">
      <c r="A10" s="13">
        <v>19400</v>
      </c>
      <c r="B10" s="1" t="s">
        <v>53</v>
      </c>
      <c r="C10" s="1"/>
      <c r="D10" s="1"/>
      <c r="E10" s="1"/>
      <c r="F10" s="1"/>
      <c r="G10" s="1">
        <v>19400</v>
      </c>
      <c r="H10" s="1"/>
      <c r="I10" s="1"/>
      <c r="J10" s="1"/>
      <c r="K10" s="1"/>
      <c r="L10" s="1"/>
      <c r="M10" s="1"/>
      <c r="N10" s="1"/>
      <c r="O10" s="12">
        <f t="shared" si="0"/>
        <v>19400</v>
      </c>
      <c r="P10" s="30" t="s">
        <v>30</v>
      </c>
      <c r="Q10" s="31">
        <v>30000</v>
      </c>
    </row>
    <row r="11" spans="1:17">
      <c r="A11" s="13">
        <v>19000</v>
      </c>
      <c r="B11" s="1" t="s">
        <v>52</v>
      </c>
      <c r="C11" s="1"/>
      <c r="D11" s="1"/>
      <c r="E11" s="1"/>
      <c r="F11" s="1"/>
      <c r="G11" s="1">
        <v>19000</v>
      </c>
      <c r="H11" s="1"/>
      <c r="I11" s="1"/>
      <c r="J11" s="1"/>
      <c r="K11" s="1"/>
      <c r="L11" s="1"/>
      <c r="M11" s="1"/>
      <c r="N11" s="1"/>
      <c r="O11" s="12">
        <f t="shared" si="0"/>
        <v>19000</v>
      </c>
      <c r="P11" s="30" t="s">
        <v>10</v>
      </c>
      <c r="Q11" s="31">
        <v>50000</v>
      </c>
    </row>
    <row r="12" spans="1:17">
      <c r="A12" s="13">
        <v>85500</v>
      </c>
      <c r="B12" s="1" t="s">
        <v>54</v>
      </c>
      <c r="C12" s="1"/>
      <c r="D12" s="1"/>
      <c r="E12" s="1"/>
      <c r="F12" s="1">
        <v>59700</v>
      </c>
      <c r="G12" s="1"/>
      <c r="H12" s="1"/>
      <c r="I12" s="1"/>
      <c r="J12" s="1">
        <v>22000</v>
      </c>
      <c r="K12" s="1">
        <v>3800</v>
      </c>
      <c r="L12" s="1">
        <v>3800</v>
      </c>
      <c r="M12" s="1"/>
      <c r="N12" s="1"/>
      <c r="O12" s="12">
        <f t="shared" si="0"/>
        <v>89300</v>
      </c>
      <c r="P12" s="30" t="s">
        <v>61</v>
      </c>
      <c r="Q12" s="31">
        <v>2000</v>
      </c>
    </row>
    <row r="13" spans="1:17">
      <c r="A13" s="13">
        <v>4000</v>
      </c>
      <c r="B13" s="1" t="s">
        <v>7</v>
      </c>
      <c r="C13" s="1"/>
      <c r="D13" s="1"/>
      <c r="E13" s="1"/>
      <c r="F13" s="1"/>
      <c r="G13" s="1"/>
      <c r="H13" s="1"/>
      <c r="I13" s="1"/>
      <c r="J13" s="1"/>
      <c r="K13" s="1">
        <v>4000</v>
      </c>
      <c r="L13" s="1">
        <v>5900</v>
      </c>
      <c r="M13" s="1"/>
      <c r="N13" s="1"/>
      <c r="O13" s="12">
        <f t="shared" si="0"/>
        <v>9900</v>
      </c>
      <c r="P13" s="30" t="s">
        <v>62</v>
      </c>
      <c r="Q13" s="31">
        <v>100</v>
      </c>
    </row>
    <row r="14" spans="1:17">
      <c r="A14" s="13">
        <v>100000</v>
      </c>
      <c r="B14" s="1" t="s">
        <v>36</v>
      </c>
      <c r="C14" s="1"/>
      <c r="D14" s="1">
        <v>100000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 t="shared" si="0"/>
        <v>100000</v>
      </c>
      <c r="P14" s="30" t="s">
        <v>14</v>
      </c>
      <c r="Q14" s="31">
        <v>59000</v>
      </c>
    </row>
    <row r="15" spans="1:17">
      <c r="A15" s="13">
        <v>71300</v>
      </c>
      <c r="B15" s="1" t="s">
        <v>18</v>
      </c>
      <c r="C15" s="1"/>
      <c r="D15" s="1"/>
      <c r="E15" s="1">
        <v>18750</v>
      </c>
      <c r="F15" s="1"/>
      <c r="G15" s="1">
        <v>30000</v>
      </c>
      <c r="H15" s="1">
        <v>22600</v>
      </c>
      <c r="I15" s="1"/>
      <c r="J15" s="1"/>
      <c r="K15" s="1"/>
      <c r="L15" s="1"/>
      <c r="M15" s="1"/>
      <c r="N15" s="1"/>
      <c r="O15" s="12">
        <f t="shared" si="0"/>
        <v>71350</v>
      </c>
      <c r="P15" s="32"/>
      <c r="Q15" s="33"/>
    </row>
    <row r="16" spans="1:17" ht="15" thickBot="1">
      <c r="A16" s="13">
        <v>60000</v>
      </c>
      <c r="B16" s="1" t="s">
        <v>6</v>
      </c>
      <c r="C16" s="1">
        <v>10900</v>
      </c>
      <c r="D16" s="1"/>
      <c r="E16" s="1"/>
      <c r="F16" s="1">
        <v>12000</v>
      </c>
      <c r="G16" s="1">
        <v>15150</v>
      </c>
      <c r="H16" s="1">
        <v>12000</v>
      </c>
      <c r="I16" s="1">
        <v>5800</v>
      </c>
      <c r="J16" s="1"/>
      <c r="K16" s="1">
        <v>4350</v>
      </c>
      <c r="L16" s="1">
        <v>6400</v>
      </c>
      <c r="M16" s="1"/>
      <c r="N16" s="1"/>
      <c r="O16" s="12">
        <f t="shared" si="0"/>
        <v>66600</v>
      </c>
      <c r="P16" s="34"/>
      <c r="Q16" s="26">
        <f>SUM(Q6:Q15)</f>
        <v>1091100</v>
      </c>
    </row>
    <row r="17" spans="1:15">
      <c r="A17" s="13" t="s">
        <v>357</v>
      </c>
      <c r="B17" s="1" t="s">
        <v>55</v>
      </c>
      <c r="C17" s="1"/>
      <c r="D17" s="1"/>
      <c r="E17" s="1"/>
      <c r="F17" s="1">
        <v>10000</v>
      </c>
      <c r="G17" s="1"/>
      <c r="H17" s="1"/>
      <c r="I17" s="1"/>
      <c r="J17" s="1"/>
      <c r="K17" s="1"/>
      <c r="L17" s="1">
        <v>2000</v>
      </c>
      <c r="M17" s="1"/>
      <c r="N17" s="1"/>
      <c r="O17" s="12">
        <f t="shared" si="0"/>
        <v>12000</v>
      </c>
    </row>
    <row r="18" spans="1:15">
      <c r="A18" s="13">
        <v>83500</v>
      </c>
      <c r="B18" s="1" t="s">
        <v>56</v>
      </c>
      <c r="C18" s="1"/>
      <c r="D18" s="1"/>
      <c r="E18" s="1"/>
      <c r="F18" s="1"/>
      <c r="G18" s="1">
        <v>21000</v>
      </c>
      <c r="H18" s="1">
        <v>48000</v>
      </c>
      <c r="I18" s="1"/>
      <c r="J18" s="1"/>
      <c r="K18" s="1">
        <v>14500</v>
      </c>
      <c r="L18" s="1">
        <v>15200</v>
      </c>
      <c r="M18" s="1"/>
      <c r="N18" s="1"/>
      <c r="O18" s="12">
        <f t="shared" si="0"/>
        <v>98700</v>
      </c>
    </row>
    <row r="19" spans="1:15">
      <c r="A19" s="13">
        <v>1500</v>
      </c>
      <c r="B19" s="1" t="s">
        <v>57</v>
      </c>
      <c r="C19" s="1"/>
      <c r="D19" s="1"/>
      <c r="E19" s="1"/>
      <c r="F19" s="1"/>
      <c r="G19" s="1"/>
      <c r="H19" s="1"/>
      <c r="I19" s="1"/>
      <c r="J19" s="1"/>
      <c r="K19" s="1">
        <v>1500</v>
      </c>
      <c r="L19" s="1">
        <v>1800</v>
      </c>
      <c r="M19" s="1"/>
      <c r="N19" s="1"/>
      <c r="O19" s="12">
        <f t="shared" si="0"/>
        <v>3300</v>
      </c>
    </row>
    <row r="20" spans="1:15">
      <c r="A20" s="13">
        <v>78000</v>
      </c>
      <c r="B20" s="1" t="s">
        <v>58</v>
      </c>
      <c r="C20" s="1"/>
      <c r="D20" s="1"/>
      <c r="E20" s="1"/>
      <c r="F20" s="1"/>
      <c r="G20" s="1"/>
      <c r="H20" s="1">
        <v>78000</v>
      </c>
      <c r="I20" s="1"/>
      <c r="J20" s="1"/>
      <c r="K20" s="1"/>
      <c r="L20" s="1">
        <v>15240</v>
      </c>
      <c r="M20" s="1"/>
      <c r="N20" s="1"/>
      <c r="O20" s="12">
        <f t="shared" si="0"/>
        <v>93240</v>
      </c>
    </row>
    <row r="21" spans="1:15">
      <c r="A21" s="13">
        <v>200000</v>
      </c>
      <c r="B21" s="1" t="s">
        <v>60</v>
      </c>
      <c r="C21" s="1"/>
      <c r="D21" s="1"/>
      <c r="E21" s="1">
        <v>200000</v>
      </c>
      <c r="F21" s="1"/>
      <c r="G21" s="1"/>
      <c r="H21" s="1"/>
      <c r="I21" s="1"/>
      <c r="J21" s="1"/>
      <c r="K21" s="1"/>
      <c r="L21" s="1">
        <v>20000</v>
      </c>
      <c r="M21" s="1"/>
      <c r="N21" s="1"/>
      <c r="O21" s="12">
        <f t="shared" si="0"/>
        <v>220000</v>
      </c>
    </row>
    <row r="22" spans="1:15">
      <c r="A22" s="13">
        <v>67500</v>
      </c>
      <c r="B22" s="1" t="s">
        <v>59</v>
      </c>
      <c r="C22" s="1">
        <v>49000</v>
      </c>
      <c r="D22" s="1">
        <v>300</v>
      </c>
      <c r="E22" s="1"/>
      <c r="F22" s="1">
        <v>18200</v>
      </c>
      <c r="G22" s="1"/>
      <c r="H22" s="1"/>
      <c r="I22" s="1"/>
      <c r="J22" s="1"/>
      <c r="K22" s="1"/>
      <c r="L22" s="1"/>
      <c r="M22" s="1"/>
      <c r="N22" s="1"/>
      <c r="O22" s="12">
        <f t="shared" si="0"/>
        <v>67500</v>
      </c>
    </row>
    <row r="23" spans="1:15">
      <c r="A23" s="13">
        <f>SUM(A2:A22)</f>
        <v>1041100</v>
      </c>
      <c r="B23" s="13"/>
      <c r="C23" s="13">
        <f t="shared" ref="C23:L23" si="1">SUM(C5:C22)</f>
        <v>169900</v>
      </c>
      <c r="D23" s="13">
        <f>SUM(D5:D22)</f>
        <v>100300</v>
      </c>
      <c r="E23" s="13">
        <f t="shared" si="1"/>
        <v>287550</v>
      </c>
      <c r="F23" s="13">
        <f t="shared" si="1"/>
        <v>113500</v>
      </c>
      <c r="G23" s="13">
        <f t="shared" si="1"/>
        <v>104550</v>
      </c>
      <c r="H23" s="13">
        <f t="shared" si="1"/>
        <v>160600</v>
      </c>
      <c r="I23" s="13">
        <f t="shared" si="1"/>
        <v>5800</v>
      </c>
      <c r="J23" s="13">
        <f t="shared" si="1"/>
        <v>22000</v>
      </c>
      <c r="K23" s="13">
        <f t="shared" si="1"/>
        <v>28150</v>
      </c>
      <c r="L23" s="13">
        <f t="shared" si="1"/>
        <v>70340</v>
      </c>
      <c r="M23" s="25"/>
      <c r="N23" s="25"/>
      <c r="O23" s="12">
        <f t="shared" si="0"/>
        <v>1062690</v>
      </c>
    </row>
    <row r="27" spans="1:15">
      <c r="G27" s="7">
        <f>SUM(Q16-A23)</f>
        <v>50000</v>
      </c>
      <c r="H27" s="27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7"/>
  <sheetViews>
    <sheetView zoomScale="110" zoomScaleNormal="110" workbookViewId="0">
      <selection activeCell="L26" sqref="K25:L26"/>
    </sheetView>
  </sheetViews>
  <sheetFormatPr defaultRowHeight="14.4"/>
  <cols>
    <col min="1" max="1" width="10.21875" style="6" bestFit="1" customWidth="1"/>
    <col min="2" max="2" width="20.21875" bestFit="1" customWidth="1"/>
    <col min="8" max="8" width="11" bestFit="1" customWidth="1"/>
    <col min="12" max="12" width="9.77734375" bestFit="1" customWidth="1"/>
  </cols>
  <sheetData>
    <row r="1" spans="1:17" s="5" customFormat="1">
      <c r="A1" s="13" t="s">
        <v>72</v>
      </c>
      <c r="B1" s="12" t="s">
        <v>73</v>
      </c>
      <c r="C1" s="12" t="s">
        <v>2</v>
      </c>
      <c r="D1" s="12" t="s">
        <v>5</v>
      </c>
      <c r="E1" s="12" t="s">
        <v>14</v>
      </c>
      <c r="F1" s="12" t="s">
        <v>15</v>
      </c>
      <c r="G1" s="12" t="s">
        <v>226</v>
      </c>
      <c r="H1" s="12" t="s">
        <v>11</v>
      </c>
      <c r="I1" s="12" t="s">
        <v>68</v>
      </c>
      <c r="J1" s="12" t="s">
        <v>38</v>
      </c>
      <c r="K1" s="12" t="s">
        <v>30</v>
      </c>
      <c r="L1" s="12"/>
      <c r="M1" s="12"/>
      <c r="N1" s="12"/>
      <c r="O1" s="12" t="s">
        <v>64</v>
      </c>
    </row>
    <row r="2" spans="1:17" s="5" customFormat="1">
      <c r="A2" s="13">
        <v>70000</v>
      </c>
      <c r="B2" s="36" t="s">
        <v>50</v>
      </c>
      <c r="C2" s="36"/>
      <c r="D2" s="35"/>
      <c r="E2" s="35">
        <v>30000</v>
      </c>
      <c r="F2" s="35"/>
      <c r="G2" s="35">
        <v>20000</v>
      </c>
      <c r="H2" s="35">
        <v>20000</v>
      </c>
      <c r="I2" s="35"/>
      <c r="J2" s="35"/>
      <c r="K2" s="35"/>
      <c r="L2" s="35"/>
      <c r="M2" s="35"/>
      <c r="N2" s="35"/>
      <c r="O2" s="12">
        <f t="shared" ref="O2:O23" si="0">SUM(C2:N2)</f>
        <v>70000</v>
      </c>
    </row>
    <row r="3" spans="1:17" s="5" customFormat="1">
      <c r="A3" s="13">
        <v>50000</v>
      </c>
      <c r="B3" s="36" t="s">
        <v>23</v>
      </c>
      <c r="C3" s="36"/>
      <c r="D3" s="36"/>
      <c r="E3" s="36"/>
      <c r="F3" s="36"/>
      <c r="G3" s="36"/>
      <c r="H3" s="36">
        <v>30000</v>
      </c>
      <c r="I3" s="36"/>
      <c r="J3" s="36"/>
      <c r="K3" s="36">
        <v>20000</v>
      </c>
      <c r="L3" s="36"/>
      <c r="M3" s="35"/>
      <c r="N3" s="35"/>
      <c r="O3" s="12">
        <f t="shared" si="0"/>
        <v>50000</v>
      </c>
    </row>
    <row r="4" spans="1:17" s="5" customFormat="1">
      <c r="A4" s="13">
        <v>100000</v>
      </c>
      <c r="B4" s="36" t="s">
        <v>54</v>
      </c>
      <c r="C4" s="36"/>
      <c r="D4" s="36"/>
      <c r="E4" s="36">
        <v>100000</v>
      </c>
      <c r="F4" s="36"/>
      <c r="G4" s="36"/>
      <c r="H4" s="36"/>
      <c r="I4" s="36"/>
      <c r="J4" s="36"/>
      <c r="K4" s="36"/>
      <c r="L4" s="36"/>
      <c r="M4" s="35"/>
      <c r="N4" s="35"/>
      <c r="O4" s="12">
        <f t="shared" si="0"/>
        <v>100000</v>
      </c>
    </row>
    <row r="5" spans="1:17" ht="15" thickBot="1">
      <c r="A5" s="13">
        <v>28000</v>
      </c>
      <c r="B5" s="36" t="s">
        <v>1</v>
      </c>
      <c r="C5" s="36"/>
      <c r="D5" s="36"/>
      <c r="E5" s="36"/>
      <c r="F5" s="36">
        <v>28000</v>
      </c>
      <c r="G5" s="36"/>
      <c r="H5" s="36"/>
      <c r="I5" s="36"/>
      <c r="J5" s="36"/>
      <c r="K5" s="36"/>
      <c r="L5" s="36"/>
      <c r="M5" s="18"/>
      <c r="N5" s="18"/>
      <c r="O5" s="12">
        <f t="shared" si="0"/>
        <v>28000</v>
      </c>
    </row>
    <row r="6" spans="1:17">
      <c r="A6" s="13">
        <v>10000</v>
      </c>
      <c r="B6" s="37" t="s">
        <v>70</v>
      </c>
      <c r="C6" s="37"/>
      <c r="D6" s="37"/>
      <c r="E6" s="37"/>
      <c r="F6" s="37">
        <v>10000</v>
      </c>
      <c r="G6" s="37"/>
      <c r="H6" s="37"/>
      <c r="I6" s="37"/>
      <c r="J6" s="37"/>
      <c r="K6" s="37"/>
      <c r="L6" s="37"/>
      <c r="M6" s="1"/>
      <c r="N6" s="1"/>
      <c r="O6" s="12">
        <f t="shared" si="0"/>
        <v>10000</v>
      </c>
      <c r="P6" s="28" t="s">
        <v>65</v>
      </c>
      <c r="Q6" s="29" t="s">
        <v>66</v>
      </c>
    </row>
    <row r="7" spans="1:17">
      <c r="A7" s="13">
        <v>12000</v>
      </c>
      <c r="B7" s="1" t="s">
        <v>71</v>
      </c>
      <c r="C7" s="1"/>
      <c r="D7" s="1"/>
      <c r="E7" s="1"/>
      <c r="F7" s="1">
        <v>12000</v>
      </c>
      <c r="G7" s="1"/>
      <c r="H7" s="1"/>
      <c r="I7" s="1"/>
      <c r="J7" s="1"/>
      <c r="K7" s="1"/>
      <c r="L7" s="1"/>
      <c r="M7" s="1"/>
      <c r="N7" s="1"/>
      <c r="O7" s="12">
        <f t="shared" si="0"/>
        <v>12000</v>
      </c>
      <c r="P7" s="30"/>
      <c r="Q7" s="31"/>
    </row>
    <row r="8" spans="1:17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2">
        <f t="shared" si="0"/>
        <v>0</v>
      </c>
      <c r="P8" s="30"/>
      <c r="Q8" s="31"/>
    </row>
    <row r="9" spans="1:17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2">
        <f t="shared" si="0"/>
        <v>0</v>
      </c>
      <c r="P9" s="30" t="s">
        <v>5</v>
      </c>
      <c r="Q9" s="31">
        <v>150000</v>
      </c>
    </row>
    <row r="10" spans="1:17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 t="shared" si="0"/>
        <v>0</v>
      </c>
      <c r="P10" s="30" t="s">
        <v>11</v>
      </c>
      <c r="Q10" s="31">
        <v>100000</v>
      </c>
    </row>
    <row r="11" spans="1:17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 t="shared" si="0"/>
        <v>0</v>
      </c>
      <c r="P11" s="30" t="s">
        <v>30</v>
      </c>
      <c r="Q11" s="31">
        <v>20000</v>
      </c>
    </row>
    <row r="12" spans="1:17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 t="shared" si="0"/>
        <v>0</v>
      </c>
      <c r="P12" s="30"/>
      <c r="Q12" s="31"/>
    </row>
    <row r="13" spans="1:17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 t="shared" si="0"/>
        <v>0</v>
      </c>
      <c r="P13" s="30"/>
      <c r="Q13" s="31"/>
    </row>
    <row r="14" spans="1:17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 t="shared" si="0"/>
        <v>0</v>
      </c>
      <c r="P14" s="30"/>
      <c r="Q14" s="31"/>
    </row>
    <row r="15" spans="1:17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 t="shared" si="0"/>
        <v>0</v>
      </c>
      <c r="P15" s="32"/>
      <c r="Q15" s="33"/>
    </row>
    <row r="16" spans="1:17" ht="15" thickBot="1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 t="shared" si="0"/>
        <v>0</v>
      </c>
      <c r="P16" s="34"/>
      <c r="Q16" s="26">
        <f>SUM(Q6:Q15)</f>
        <v>270000</v>
      </c>
    </row>
    <row r="17" spans="1:1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 t="shared" si="0"/>
        <v>0</v>
      </c>
    </row>
    <row r="18" spans="1:1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 t="shared" si="0"/>
        <v>0</v>
      </c>
    </row>
    <row r="19" spans="1:1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>
        <f t="shared" si="0"/>
        <v>0</v>
      </c>
    </row>
    <row r="20" spans="1:1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2">
        <f t="shared" si="0"/>
        <v>0</v>
      </c>
    </row>
    <row r="21" spans="1:1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2">
        <f t="shared" si="0"/>
        <v>0</v>
      </c>
    </row>
    <row r="22" spans="1:1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2">
        <f t="shared" si="0"/>
        <v>0</v>
      </c>
    </row>
    <row r="23" spans="1:15">
      <c r="A23" s="13">
        <f>SUM(A2:A22)</f>
        <v>270000</v>
      </c>
      <c r="B23" s="13"/>
      <c r="C23" s="13">
        <f t="shared" ref="C23:D23" si="1">SUM(C2:C22)</f>
        <v>0</v>
      </c>
      <c r="D23" s="13">
        <f t="shared" si="1"/>
        <v>0</v>
      </c>
      <c r="E23" s="13">
        <f>SUM(E2:E22)</f>
        <v>130000</v>
      </c>
      <c r="F23" s="13">
        <f t="shared" ref="F23:N23" si="2">SUM(F2:F22)</f>
        <v>50000</v>
      </c>
      <c r="G23" s="13">
        <f t="shared" si="2"/>
        <v>20000</v>
      </c>
      <c r="H23" s="13">
        <f t="shared" si="2"/>
        <v>50000</v>
      </c>
      <c r="I23" s="13">
        <f t="shared" si="2"/>
        <v>0</v>
      </c>
      <c r="J23" s="13">
        <f t="shared" si="2"/>
        <v>0</v>
      </c>
      <c r="K23" s="13">
        <f t="shared" si="2"/>
        <v>20000</v>
      </c>
      <c r="L23" s="13">
        <f t="shared" si="2"/>
        <v>0</v>
      </c>
      <c r="M23" s="13">
        <f t="shared" si="2"/>
        <v>0</v>
      </c>
      <c r="N23" s="13">
        <f t="shared" si="2"/>
        <v>0</v>
      </c>
      <c r="O23" s="12">
        <f t="shared" si="0"/>
        <v>270000</v>
      </c>
    </row>
    <row r="27" spans="1:15">
      <c r="G27" s="7">
        <f>SUM(Q16-A23)</f>
        <v>0</v>
      </c>
      <c r="H27" s="27" t="s">
        <v>69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8"/>
  <sheetViews>
    <sheetView zoomScale="110" zoomScaleNormal="110" workbookViewId="0">
      <selection activeCell="Q24" sqref="O21:Q24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7" bestFit="1" customWidth="1"/>
    <col min="7" max="7" width="6" bestFit="1" customWidth="1"/>
    <col min="8" max="8" width="8.6640625" bestFit="1" customWidth="1"/>
    <col min="9" max="9" width="7" bestFit="1" customWidth="1"/>
    <col min="10" max="10" width="9.77734375" bestFit="1" customWidth="1"/>
  </cols>
  <sheetData>
    <row r="1" spans="1:16" s="5" customFormat="1">
      <c r="A1" s="13" t="s">
        <v>85</v>
      </c>
      <c r="B1" s="12" t="s">
        <v>73</v>
      </c>
      <c r="C1" s="12" t="s">
        <v>5</v>
      </c>
      <c r="D1" s="12" t="s">
        <v>14</v>
      </c>
      <c r="E1" s="12" t="s">
        <v>15</v>
      </c>
      <c r="F1" s="12" t="s">
        <v>16</v>
      </c>
      <c r="G1" s="12" t="s">
        <v>11</v>
      </c>
      <c r="H1" s="12" t="s">
        <v>38</v>
      </c>
      <c r="I1" s="12" t="s">
        <v>30</v>
      </c>
      <c r="J1" s="12" t="s">
        <v>21</v>
      </c>
      <c r="K1" s="12"/>
      <c r="L1" s="12"/>
      <c r="M1" s="12" t="s">
        <v>64</v>
      </c>
    </row>
    <row r="2" spans="1:16" s="5" customFormat="1">
      <c r="A2" s="13">
        <v>50000</v>
      </c>
      <c r="B2" s="36" t="s">
        <v>50</v>
      </c>
      <c r="C2" s="36"/>
      <c r="D2" s="36">
        <v>50000</v>
      </c>
      <c r="E2" s="36"/>
      <c r="F2" s="36"/>
      <c r="G2" s="36"/>
      <c r="H2" s="36"/>
      <c r="I2" s="36"/>
      <c r="J2" s="36"/>
      <c r="K2" s="36"/>
      <c r="L2" s="36"/>
      <c r="M2" s="12">
        <f t="shared" ref="M2:M23" si="0">SUM(C2:L2)</f>
        <v>50000</v>
      </c>
    </row>
    <row r="3" spans="1:16" s="5" customFormat="1">
      <c r="A3" s="13">
        <v>200000</v>
      </c>
      <c r="B3" s="36" t="s">
        <v>54</v>
      </c>
      <c r="C3" s="36"/>
      <c r="D3" s="36">
        <v>200000</v>
      </c>
      <c r="E3" s="36"/>
      <c r="F3" s="36"/>
      <c r="G3" s="36"/>
      <c r="H3" s="36"/>
      <c r="I3" s="36"/>
      <c r="J3" s="36"/>
      <c r="K3" s="36"/>
      <c r="L3" s="36"/>
      <c r="M3" s="12">
        <f t="shared" si="0"/>
        <v>200000</v>
      </c>
    </row>
    <row r="4" spans="1:16" s="5" customFormat="1">
      <c r="A4" s="13">
        <v>33500</v>
      </c>
      <c r="B4" s="36" t="s">
        <v>74</v>
      </c>
      <c r="C4" s="39">
        <v>33500</v>
      </c>
      <c r="D4" s="36"/>
      <c r="E4" s="36"/>
      <c r="F4" s="36"/>
      <c r="G4" s="36"/>
      <c r="H4" s="36"/>
      <c r="I4" s="36"/>
      <c r="J4" s="36"/>
      <c r="K4" s="36"/>
      <c r="L4" s="36"/>
      <c r="M4" s="12">
        <f t="shared" si="0"/>
        <v>33500</v>
      </c>
    </row>
    <row r="5" spans="1:16" ht="15" thickBot="1">
      <c r="A5" s="13">
        <v>20000</v>
      </c>
      <c r="B5" s="36" t="s">
        <v>8</v>
      </c>
      <c r="C5" s="36"/>
      <c r="D5" s="36"/>
      <c r="E5" s="36"/>
      <c r="F5" s="36"/>
      <c r="G5" s="36">
        <v>20000</v>
      </c>
      <c r="H5" s="36"/>
      <c r="I5" s="36"/>
      <c r="J5" s="36"/>
      <c r="K5" s="36"/>
      <c r="L5" s="36"/>
      <c r="M5" s="12">
        <f t="shared" si="0"/>
        <v>20000</v>
      </c>
    </row>
    <row r="6" spans="1:16">
      <c r="A6" s="13">
        <v>10000</v>
      </c>
      <c r="B6" s="37" t="s">
        <v>84</v>
      </c>
      <c r="C6" s="37"/>
      <c r="D6" s="37"/>
      <c r="E6" s="37">
        <v>10000</v>
      </c>
      <c r="F6" s="37"/>
      <c r="G6" s="37"/>
      <c r="H6" s="37"/>
      <c r="I6" s="37"/>
      <c r="J6" s="37"/>
      <c r="K6" s="37"/>
      <c r="L6" s="37"/>
      <c r="M6" s="12">
        <f t="shared" si="0"/>
        <v>10000</v>
      </c>
      <c r="N6" s="28" t="s">
        <v>65</v>
      </c>
      <c r="O6" s="44" t="s">
        <v>66</v>
      </c>
      <c r="P6" s="1"/>
    </row>
    <row r="7" spans="1:16">
      <c r="A7" s="13">
        <v>9800</v>
      </c>
      <c r="B7" s="37" t="s">
        <v>1</v>
      </c>
      <c r="C7" s="37"/>
      <c r="D7" s="37"/>
      <c r="E7" s="37">
        <v>9800</v>
      </c>
      <c r="F7" s="37"/>
      <c r="G7" s="37"/>
      <c r="H7" s="37"/>
      <c r="I7" s="37"/>
      <c r="J7" s="37"/>
      <c r="K7" s="37"/>
      <c r="L7" s="37"/>
      <c r="M7" s="12">
        <f t="shared" si="0"/>
        <v>9800</v>
      </c>
      <c r="N7" s="40"/>
      <c r="O7" s="45"/>
      <c r="P7" s="1"/>
    </row>
    <row r="8" spans="1:16">
      <c r="A8" s="13">
        <v>7000</v>
      </c>
      <c r="B8" s="1" t="s">
        <v>75</v>
      </c>
      <c r="C8" s="1"/>
      <c r="D8" s="1"/>
      <c r="E8" s="1">
        <v>7000</v>
      </c>
      <c r="F8" s="1"/>
      <c r="G8" s="1"/>
      <c r="H8" s="1"/>
      <c r="I8" s="1"/>
      <c r="J8" s="1"/>
      <c r="K8" s="1"/>
      <c r="L8" s="1"/>
      <c r="M8" s="12">
        <f t="shared" si="0"/>
        <v>7000</v>
      </c>
      <c r="N8" s="40"/>
      <c r="O8" s="45"/>
      <c r="P8" s="1"/>
    </row>
    <row r="9" spans="1:16">
      <c r="A9" s="13">
        <v>29000</v>
      </c>
      <c r="B9" s="1" t="s">
        <v>20</v>
      </c>
      <c r="C9" s="1"/>
      <c r="D9" s="1"/>
      <c r="E9" s="1"/>
      <c r="F9" s="1"/>
      <c r="G9" s="1"/>
      <c r="H9" s="1"/>
      <c r="I9" s="1"/>
      <c r="J9" s="1">
        <v>29000</v>
      </c>
      <c r="K9" s="1"/>
      <c r="L9" s="1"/>
      <c r="M9" s="12">
        <f t="shared" si="0"/>
        <v>29000</v>
      </c>
      <c r="N9" s="40" t="s">
        <v>5</v>
      </c>
      <c r="O9" s="45">
        <v>200000</v>
      </c>
      <c r="P9" s="1"/>
    </row>
    <row r="10" spans="1:16">
      <c r="A10" s="13">
        <v>18700</v>
      </c>
      <c r="B10" s="1" t="s">
        <v>78</v>
      </c>
      <c r="C10" s="1"/>
      <c r="D10" s="1">
        <v>18700</v>
      </c>
      <c r="E10" s="1"/>
      <c r="F10" s="1"/>
      <c r="G10" s="1"/>
      <c r="H10" s="1"/>
      <c r="I10" s="1"/>
      <c r="J10" s="1"/>
      <c r="K10" s="1"/>
      <c r="L10" s="1"/>
      <c r="M10" s="12">
        <f t="shared" si="0"/>
        <v>18700</v>
      </c>
      <c r="N10" s="40" t="s">
        <v>11</v>
      </c>
      <c r="O10" s="45">
        <v>300000</v>
      </c>
      <c r="P10" s="1"/>
    </row>
    <row r="11" spans="1:16">
      <c r="A11" s="13">
        <v>50000</v>
      </c>
      <c r="B11" s="1" t="s">
        <v>36</v>
      </c>
      <c r="C11" s="39">
        <v>50000</v>
      </c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50000</v>
      </c>
      <c r="N11" s="40" t="s">
        <v>2</v>
      </c>
      <c r="O11" s="45">
        <v>50000</v>
      </c>
      <c r="P11" s="1"/>
    </row>
    <row r="12" spans="1:16">
      <c r="A12" s="13">
        <v>30000</v>
      </c>
      <c r="B12" s="1" t="s">
        <v>18</v>
      </c>
      <c r="C12" s="1"/>
      <c r="D12" s="1">
        <v>30000</v>
      </c>
      <c r="E12" s="1"/>
      <c r="F12" s="1"/>
      <c r="G12" s="1"/>
      <c r="H12" s="1"/>
      <c r="I12" s="1"/>
      <c r="J12" s="1"/>
      <c r="K12" s="1"/>
      <c r="L12" s="1"/>
      <c r="M12" s="12">
        <f t="shared" si="0"/>
        <v>30000</v>
      </c>
      <c r="N12" s="40" t="s">
        <v>14</v>
      </c>
      <c r="O12" s="45"/>
      <c r="P12" s="1">
        <v>17000</v>
      </c>
    </row>
    <row r="13" spans="1:16">
      <c r="A13" s="13">
        <v>29500</v>
      </c>
      <c r="B13" s="1" t="s">
        <v>79</v>
      </c>
      <c r="C13" s="1"/>
      <c r="D13" s="1"/>
      <c r="E13" s="1">
        <v>9500</v>
      </c>
      <c r="F13" s="1">
        <v>5000</v>
      </c>
      <c r="G13" s="1">
        <v>9800</v>
      </c>
      <c r="H13" s="1"/>
      <c r="I13" s="1">
        <v>5200</v>
      </c>
      <c r="J13" s="1"/>
      <c r="K13" s="1"/>
      <c r="L13" s="1"/>
      <c r="M13" s="12">
        <f t="shared" si="0"/>
        <v>29500</v>
      </c>
      <c r="N13" s="40" t="s">
        <v>14</v>
      </c>
      <c r="O13" s="45"/>
      <c r="P13" s="1">
        <v>1000</v>
      </c>
    </row>
    <row r="14" spans="1:16">
      <c r="A14" s="13">
        <v>1900</v>
      </c>
      <c r="B14" s="1" t="s">
        <v>80</v>
      </c>
      <c r="C14" s="1"/>
      <c r="D14" s="1"/>
      <c r="E14" s="1">
        <v>1200</v>
      </c>
      <c r="F14" s="1">
        <v>700</v>
      </c>
      <c r="G14" s="1"/>
      <c r="H14" s="1"/>
      <c r="I14" s="1"/>
      <c r="J14" s="1"/>
      <c r="K14" s="1"/>
      <c r="L14" s="1"/>
      <c r="M14" s="12">
        <f t="shared" si="0"/>
        <v>1900</v>
      </c>
      <c r="N14" s="40" t="s">
        <v>14</v>
      </c>
      <c r="O14" s="45"/>
      <c r="P14" s="1">
        <v>2700</v>
      </c>
    </row>
    <row r="15" spans="1:16">
      <c r="A15" s="13">
        <v>1700</v>
      </c>
      <c r="B15" s="1" t="s">
        <v>81</v>
      </c>
      <c r="C15" s="1"/>
      <c r="D15" s="1"/>
      <c r="E15" s="1"/>
      <c r="F15" s="1"/>
      <c r="G15" s="1"/>
      <c r="H15" s="1"/>
      <c r="I15" s="1">
        <v>1700</v>
      </c>
      <c r="J15" s="1"/>
      <c r="K15" s="1"/>
      <c r="L15" s="1"/>
      <c r="M15" s="12">
        <f t="shared" si="0"/>
        <v>1700</v>
      </c>
      <c r="N15" s="40" t="s">
        <v>14</v>
      </c>
      <c r="O15" s="45">
        <v>500</v>
      </c>
      <c r="P15" s="1"/>
    </row>
    <row r="16" spans="1:16">
      <c r="A16" s="13">
        <v>42000</v>
      </c>
      <c r="B16" s="1" t="s">
        <v>23</v>
      </c>
      <c r="C16" s="1"/>
      <c r="D16" s="1"/>
      <c r="E16" s="1"/>
      <c r="F16" s="1"/>
      <c r="G16" s="1">
        <v>42000</v>
      </c>
      <c r="H16" s="1"/>
      <c r="I16" s="1"/>
      <c r="J16" s="1"/>
      <c r="K16" s="1"/>
      <c r="L16" s="1"/>
      <c r="M16" s="12"/>
      <c r="N16" s="42"/>
      <c r="O16" s="46"/>
      <c r="P16" s="1"/>
    </row>
    <row r="17" spans="1:16" ht="15" thickBot="1">
      <c r="A17" s="13">
        <v>4800</v>
      </c>
      <c r="B17" s="1" t="s">
        <v>82</v>
      </c>
      <c r="C17" s="1"/>
      <c r="D17" s="1"/>
      <c r="E17" s="1">
        <v>3700</v>
      </c>
      <c r="F17" s="1">
        <v>1000</v>
      </c>
      <c r="G17" s="1">
        <v>100</v>
      </c>
      <c r="H17" s="1"/>
      <c r="I17" s="1"/>
      <c r="J17" s="1"/>
      <c r="K17" s="1"/>
      <c r="L17" s="1"/>
      <c r="M17" s="12">
        <f t="shared" si="0"/>
        <v>4800</v>
      </c>
      <c r="N17" s="34"/>
      <c r="O17" s="47">
        <f>SUM(O6:O15)</f>
        <v>550500</v>
      </c>
      <c r="P17" s="48">
        <f>SUM(P6:P15)</f>
        <v>20700</v>
      </c>
    </row>
    <row r="18" spans="1:16">
      <c r="A18" s="13">
        <v>600</v>
      </c>
      <c r="B18" s="1" t="s">
        <v>83</v>
      </c>
      <c r="C18" s="1"/>
      <c r="D18" s="1"/>
      <c r="E18" s="1">
        <v>600</v>
      </c>
      <c r="F18" s="1"/>
      <c r="G18" s="1"/>
      <c r="H18" s="1"/>
      <c r="I18" s="1"/>
      <c r="J18" s="1"/>
      <c r="K18" s="1"/>
      <c r="L18" s="1"/>
      <c r="M18" s="12">
        <f t="shared" si="0"/>
        <v>600</v>
      </c>
    </row>
    <row r="19" spans="1:16">
      <c r="A19" s="1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2">
        <f t="shared" si="0"/>
        <v>0</v>
      </c>
    </row>
    <row r="20" spans="1:16">
      <c r="A20" s="13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2">
        <f t="shared" si="0"/>
        <v>0</v>
      </c>
    </row>
    <row r="21" spans="1:16">
      <c r="A21" s="13"/>
      <c r="B21" s="38" t="s">
        <v>77</v>
      </c>
      <c r="C21" s="38"/>
      <c r="D21" s="38">
        <v>2700</v>
      </c>
      <c r="E21" s="38"/>
      <c r="F21" s="38"/>
      <c r="G21" s="38"/>
      <c r="H21" s="38"/>
      <c r="I21" s="38"/>
      <c r="J21" s="38"/>
      <c r="K21" s="38"/>
      <c r="L21" s="38"/>
      <c r="M21" s="12">
        <f t="shared" si="0"/>
        <v>2700</v>
      </c>
    </row>
    <row r="22" spans="1:16">
      <c r="A22" s="13"/>
      <c r="B22" s="38" t="s">
        <v>76</v>
      </c>
      <c r="C22" s="38"/>
      <c r="D22" s="38">
        <v>17000</v>
      </c>
      <c r="E22" s="38"/>
      <c r="F22" s="38"/>
      <c r="G22" s="38"/>
      <c r="H22" s="38"/>
      <c r="I22" s="38"/>
      <c r="J22" s="38"/>
      <c r="K22" s="38"/>
      <c r="L22" s="38"/>
      <c r="M22" s="12">
        <f t="shared" si="0"/>
        <v>17000</v>
      </c>
    </row>
    <row r="23" spans="1:16">
      <c r="A23" s="13"/>
      <c r="B23" s="38" t="s">
        <v>71</v>
      </c>
      <c r="C23" s="38"/>
      <c r="D23" s="38"/>
      <c r="E23" s="38">
        <v>1000</v>
      </c>
      <c r="F23" s="38"/>
      <c r="G23" s="38"/>
      <c r="H23" s="38"/>
      <c r="I23" s="38"/>
      <c r="J23" s="38"/>
      <c r="K23" s="38"/>
      <c r="L23" s="38"/>
      <c r="M23" s="12">
        <f t="shared" si="0"/>
        <v>1000</v>
      </c>
    </row>
    <row r="24" spans="1:16">
      <c r="A24" s="13">
        <f>SUM(A2:A18)</f>
        <v>538500</v>
      </c>
      <c r="B24" s="13" t="s">
        <v>47</v>
      </c>
      <c r="C24" s="13">
        <f t="shared" ref="C24" si="1">SUM(C2:C18)</f>
        <v>83500</v>
      </c>
      <c r="D24" s="13">
        <f>SUM(D2:D18)</f>
        <v>298700</v>
      </c>
      <c r="E24" s="13">
        <f t="shared" ref="E24:L24" si="2">SUM(E2:E18)</f>
        <v>41800</v>
      </c>
      <c r="F24" s="13">
        <f t="shared" si="2"/>
        <v>6700</v>
      </c>
      <c r="G24" s="13">
        <f t="shared" si="2"/>
        <v>71900</v>
      </c>
      <c r="H24" s="13">
        <f t="shared" si="2"/>
        <v>0</v>
      </c>
      <c r="I24" s="13">
        <f t="shared" si="2"/>
        <v>6900</v>
      </c>
      <c r="J24" s="13">
        <f t="shared" si="2"/>
        <v>29000</v>
      </c>
      <c r="K24" s="13">
        <f t="shared" si="2"/>
        <v>0</v>
      </c>
      <c r="L24" s="13">
        <f t="shared" si="2"/>
        <v>0</v>
      </c>
      <c r="M24" s="13">
        <f>SUM(M2:M18)</f>
        <v>496500</v>
      </c>
    </row>
    <row r="25" spans="1:16">
      <c r="B25" s="49" t="s">
        <v>89</v>
      </c>
      <c r="C25" s="50">
        <f>SUM(C19:C24)</f>
        <v>83500</v>
      </c>
      <c r="D25" s="50">
        <f t="shared" ref="D25:M25" si="3">SUM(D19:D24)</f>
        <v>318400</v>
      </c>
      <c r="E25" s="50">
        <f t="shared" si="3"/>
        <v>42800</v>
      </c>
      <c r="F25" s="50">
        <f t="shared" si="3"/>
        <v>6700</v>
      </c>
      <c r="G25" s="50">
        <f t="shared" si="3"/>
        <v>71900</v>
      </c>
      <c r="H25" s="50">
        <f t="shared" si="3"/>
        <v>0</v>
      </c>
      <c r="I25" s="50">
        <f t="shared" si="3"/>
        <v>6900</v>
      </c>
      <c r="J25" s="50">
        <f t="shared" si="3"/>
        <v>29000</v>
      </c>
      <c r="K25" s="50">
        <f t="shared" si="3"/>
        <v>0</v>
      </c>
      <c r="L25" s="50">
        <f t="shared" si="3"/>
        <v>0</v>
      </c>
      <c r="M25" s="50">
        <f t="shared" si="3"/>
        <v>517200</v>
      </c>
    </row>
    <row r="26" spans="1:16">
      <c r="I26">
        <f>SUM(C24:L24)</f>
        <v>538500</v>
      </c>
    </row>
    <row r="27" spans="1:16">
      <c r="I27">
        <f>SUM(C25:L25)</f>
        <v>559200</v>
      </c>
    </row>
    <row r="28" spans="1:16">
      <c r="F28" s="7">
        <f>SUM(O17-A24)</f>
        <v>12000</v>
      </c>
      <c r="G28" s="27" t="s">
        <v>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8"/>
  <sheetViews>
    <sheetView topLeftCell="A7" zoomScale="110" zoomScaleNormal="110" workbookViewId="0">
      <selection activeCell="Q19" sqref="Q19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10.21875" customWidth="1"/>
    <col min="8" max="8" width="10.33203125" customWidth="1"/>
    <col min="9" max="9" width="10.109375" customWidth="1"/>
    <col min="10" max="10" width="9.77734375" bestFit="1" customWidth="1"/>
  </cols>
  <sheetData>
    <row r="1" spans="1:15" s="5" customFormat="1">
      <c r="A1" s="13" t="s">
        <v>86</v>
      </c>
      <c r="B1" s="12" t="s">
        <v>73</v>
      </c>
      <c r="C1" s="12" t="s">
        <v>5</v>
      </c>
      <c r="D1" s="12" t="s">
        <v>14</v>
      </c>
      <c r="E1" s="12" t="s">
        <v>15</v>
      </c>
      <c r="F1" s="12" t="s">
        <v>92</v>
      </c>
      <c r="G1" s="12" t="s">
        <v>11</v>
      </c>
      <c r="H1" s="12" t="s">
        <v>16</v>
      </c>
      <c r="I1" s="12" t="s">
        <v>30</v>
      </c>
      <c r="J1" s="12" t="s">
        <v>21</v>
      </c>
      <c r="K1" s="12"/>
      <c r="L1" s="12"/>
      <c r="M1" s="12" t="s">
        <v>47</v>
      </c>
    </row>
    <row r="2" spans="1:15" s="5" customFormat="1">
      <c r="A2" s="13">
        <v>8000</v>
      </c>
      <c r="B2" s="36" t="s">
        <v>87</v>
      </c>
      <c r="C2" s="36"/>
      <c r="D2" s="36">
        <v>8000</v>
      </c>
      <c r="E2" s="36"/>
      <c r="F2" s="36"/>
      <c r="G2" s="36"/>
      <c r="H2" s="36"/>
      <c r="I2" s="36"/>
      <c r="J2" s="36"/>
      <c r="K2" s="36"/>
      <c r="L2" s="36"/>
      <c r="M2" s="12">
        <f t="shared" ref="M2:M23" si="0">SUM(C2:L2)</f>
        <v>8000</v>
      </c>
    </row>
    <row r="3" spans="1:15" s="5" customFormat="1">
      <c r="A3" s="13">
        <v>50000</v>
      </c>
      <c r="B3" s="36" t="s">
        <v>90</v>
      </c>
      <c r="C3" s="36">
        <v>50000</v>
      </c>
      <c r="D3" s="36"/>
      <c r="E3" s="36"/>
      <c r="F3" s="36"/>
      <c r="G3" s="36"/>
      <c r="H3" s="36"/>
      <c r="I3" s="36"/>
      <c r="J3" s="36"/>
      <c r="K3" s="36"/>
      <c r="L3" s="36"/>
      <c r="M3" s="12">
        <f t="shared" si="0"/>
        <v>50000</v>
      </c>
    </row>
    <row r="4" spans="1:15" s="5" customFormat="1">
      <c r="A4" s="13">
        <v>34000</v>
      </c>
      <c r="B4" s="36" t="s">
        <v>91</v>
      </c>
      <c r="C4" s="53">
        <v>15600</v>
      </c>
      <c r="D4" s="36"/>
      <c r="E4" s="36">
        <v>19000</v>
      </c>
      <c r="F4" s="36"/>
      <c r="G4" s="36"/>
      <c r="H4" s="36"/>
      <c r="I4" s="36"/>
      <c r="J4" s="36"/>
      <c r="K4" s="36"/>
      <c r="L4" s="36"/>
      <c r="M4" s="12">
        <f t="shared" si="0"/>
        <v>34600</v>
      </c>
    </row>
    <row r="5" spans="1:15" ht="15" thickBot="1">
      <c r="A5" s="13">
        <v>100000</v>
      </c>
      <c r="B5" s="36" t="s">
        <v>33</v>
      </c>
      <c r="C5" s="36"/>
      <c r="D5" s="36">
        <v>26600</v>
      </c>
      <c r="E5" s="36">
        <v>19000</v>
      </c>
      <c r="F5" s="36"/>
      <c r="G5" s="36">
        <v>19987</v>
      </c>
      <c r="H5" s="36">
        <v>19173</v>
      </c>
      <c r="I5" s="36">
        <v>15240</v>
      </c>
      <c r="J5" s="36"/>
      <c r="K5" s="36"/>
      <c r="L5" s="36"/>
      <c r="M5" s="12">
        <f t="shared" si="0"/>
        <v>100000</v>
      </c>
    </row>
    <row r="6" spans="1:15">
      <c r="A6" s="13">
        <v>37650</v>
      </c>
      <c r="B6" s="37" t="s">
        <v>18</v>
      </c>
      <c r="C6" s="37"/>
      <c r="D6" s="37">
        <v>26250</v>
      </c>
      <c r="E6" s="37"/>
      <c r="F6" s="37"/>
      <c r="G6" s="37"/>
      <c r="H6" s="37">
        <v>11400</v>
      </c>
      <c r="I6" s="37"/>
      <c r="J6" s="37"/>
      <c r="K6" s="37"/>
      <c r="L6" s="37"/>
      <c r="M6" s="12">
        <f t="shared" si="0"/>
        <v>37650</v>
      </c>
      <c r="N6" s="28" t="s">
        <v>65</v>
      </c>
      <c r="O6" s="29" t="s">
        <v>66</v>
      </c>
    </row>
    <row r="7" spans="1:15">
      <c r="A7" s="13">
        <v>24050</v>
      </c>
      <c r="B7" s="37" t="s">
        <v>59</v>
      </c>
      <c r="C7" s="37"/>
      <c r="D7" s="37"/>
      <c r="E7" s="37">
        <v>8700</v>
      </c>
      <c r="F7" s="37">
        <v>15350</v>
      </c>
      <c r="G7" s="37"/>
      <c r="H7" s="37"/>
      <c r="I7" s="37"/>
      <c r="J7" s="37"/>
      <c r="K7" s="37"/>
      <c r="L7" s="37"/>
      <c r="M7" s="12">
        <f t="shared" si="0"/>
        <v>24050</v>
      </c>
      <c r="N7" s="40" t="s">
        <v>11</v>
      </c>
      <c r="O7" s="41">
        <v>50000</v>
      </c>
    </row>
    <row r="8" spans="1:15">
      <c r="A8" s="13">
        <v>3000</v>
      </c>
      <c r="B8" s="1" t="s">
        <v>48</v>
      </c>
      <c r="C8" s="1"/>
      <c r="D8" s="1"/>
      <c r="E8" s="1">
        <v>3000</v>
      </c>
      <c r="F8" s="1"/>
      <c r="G8" s="1"/>
      <c r="H8" s="1"/>
      <c r="I8" s="1"/>
      <c r="J8" s="1"/>
      <c r="K8" s="1"/>
      <c r="L8" s="1"/>
      <c r="M8" s="12">
        <f t="shared" si="0"/>
        <v>3000</v>
      </c>
      <c r="N8" s="40" t="s">
        <v>88</v>
      </c>
      <c r="O8" s="41">
        <v>50000</v>
      </c>
    </row>
    <row r="9" spans="1:15">
      <c r="A9" s="13">
        <v>5000</v>
      </c>
      <c r="B9" s="1" t="s">
        <v>71</v>
      </c>
      <c r="C9" s="1"/>
      <c r="D9" s="1"/>
      <c r="E9" s="1">
        <v>5000</v>
      </c>
      <c r="F9" s="1"/>
      <c r="G9" s="1"/>
      <c r="H9" s="1"/>
      <c r="I9" s="1"/>
      <c r="J9" s="1"/>
      <c r="K9" s="1"/>
      <c r="L9" s="1"/>
      <c r="M9" s="12">
        <f t="shared" si="0"/>
        <v>5000</v>
      </c>
      <c r="N9" s="40" t="s">
        <v>88</v>
      </c>
      <c r="O9" s="41">
        <v>37650</v>
      </c>
    </row>
    <row r="10" spans="1:15">
      <c r="A10" s="13">
        <v>16000</v>
      </c>
      <c r="B10" s="1" t="s">
        <v>23</v>
      </c>
      <c r="C10" s="1"/>
      <c r="D10" s="1"/>
      <c r="E10" s="1"/>
      <c r="F10" s="1"/>
      <c r="G10" s="1">
        <v>16000</v>
      </c>
      <c r="H10" s="1"/>
      <c r="I10" s="1"/>
      <c r="J10" s="1"/>
      <c r="K10" s="1"/>
      <c r="L10" s="1"/>
      <c r="M10" s="12">
        <f t="shared" si="0"/>
        <v>16000</v>
      </c>
      <c r="N10" s="40" t="s">
        <v>88</v>
      </c>
      <c r="O10" s="41">
        <v>100000</v>
      </c>
    </row>
    <row r="11" spans="1:15">
      <c r="A11" s="13">
        <v>20000</v>
      </c>
      <c r="B11" s="1" t="s">
        <v>58</v>
      </c>
      <c r="C11" s="51"/>
      <c r="D11" s="1"/>
      <c r="E11" s="1"/>
      <c r="F11" s="1"/>
      <c r="G11" s="1">
        <v>20000</v>
      </c>
      <c r="H11" s="1"/>
      <c r="I11" s="1"/>
      <c r="J11" s="1"/>
      <c r="K11" s="1"/>
      <c r="L11" s="1"/>
      <c r="M11" s="12">
        <f t="shared" si="0"/>
        <v>20000</v>
      </c>
      <c r="N11" s="40" t="s">
        <v>88</v>
      </c>
      <c r="O11" s="41">
        <v>34000</v>
      </c>
    </row>
    <row r="12" spans="1:15">
      <c r="A12" s="13">
        <v>50000</v>
      </c>
      <c r="B12" s="1" t="s">
        <v>100</v>
      </c>
      <c r="C12" s="1"/>
      <c r="D12" s="1"/>
      <c r="E12" s="1"/>
      <c r="F12" s="1"/>
      <c r="G12" s="1">
        <v>50000</v>
      </c>
      <c r="H12" s="1"/>
      <c r="I12" s="1"/>
      <c r="J12" s="1"/>
      <c r="K12" s="1"/>
      <c r="L12" s="1"/>
      <c r="M12" s="12">
        <f t="shared" si="0"/>
        <v>50000</v>
      </c>
      <c r="N12" s="40" t="s">
        <v>88</v>
      </c>
      <c r="O12" s="41">
        <v>22050</v>
      </c>
    </row>
    <row r="13" spans="1:1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>
        <f t="shared" si="0"/>
        <v>0</v>
      </c>
      <c r="N13" s="40" t="s">
        <v>88</v>
      </c>
      <c r="O13" s="41">
        <v>50000</v>
      </c>
    </row>
    <row r="14" spans="1:1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0" t="s">
        <v>14</v>
      </c>
      <c r="O14" s="41">
        <v>7000</v>
      </c>
    </row>
    <row r="15" spans="1:1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 t="shared" si="0"/>
        <v>0</v>
      </c>
      <c r="N15" s="40"/>
      <c r="O15" s="41"/>
    </row>
    <row r="16" spans="1:1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2"/>
      <c r="O16" s="43"/>
    </row>
    <row r="17" spans="1:15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2" t="s">
        <v>47</v>
      </c>
      <c r="O17" s="26">
        <f>SUM(O6:O15)</f>
        <v>350700</v>
      </c>
    </row>
    <row r="18" spans="1:1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 t="shared" si="0"/>
        <v>0</v>
      </c>
    </row>
    <row r="19" spans="1:15">
      <c r="A19" s="13">
        <v>2050</v>
      </c>
      <c r="B19" s="38" t="s">
        <v>93</v>
      </c>
      <c r="C19" s="38"/>
      <c r="D19" s="38">
        <v>400</v>
      </c>
      <c r="E19" s="38">
        <v>950</v>
      </c>
      <c r="F19" s="38"/>
      <c r="G19" s="38"/>
      <c r="H19" s="38"/>
      <c r="I19" s="38"/>
      <c r="J19" s="38">
        <v>700</v>
      </c>
      <c r="K19" s="38"/>
      <c r="L19" s="38"/>
      <c r="M19" s="12">
        <f t="shared" si="0"/>
        <v>2050</v>
      </c>
    </row>
    <row r="20" spans="1:15">
      <c r="A20" s="13">
        <v>2500</v>
      </c>
      <c r="B20" s="38" t="s">
        <v>94</v>
      </c>
      <c r="C20" s="38"/>
      <c r="D20" s="38">
        <v>2500</v>
      </c>
      <c r="E20" s="38"/>
      <c r="F20" s="38"/>
      <c r="G20" s="38"/>
      <c r="H20" s="38"/>
      <c r="I20" s="38"/>
      <c r="J20" s="38"/>
      <c r="K20" s="38"/>
      <c r="L20" s="38"/>
      <c r="M20" s="12">
        <f t="shared" si="0"/>
        <v>2500</v>
      </c>
    </row>
    <row r="21" spans="1:15">
      <c r="A21" s="13">
        <v>1000</v>
      </c>
      <c r="B21" s="38" t="s">
        <v>95</v>
      </c>
      <c r="C21" s="38"/>
      <c r="D21" s="38"/>
      <c r="E21" s="38">
        <v>1000</v>
      </c>
      <c r="F21" s="38"/>
      <c r="G21" s="38"/>
      <c r="H21" s="38"/>
      <c r="I21" s="38"/>
      <c r="J21" s="38"/>
      <c r="K21" s="38"/>
      <c r="L21" s="38"/>
      <c r="M21" s="12">
        <f t="shared" si="0"/>
        <v>1000</v>
      </c>
    </row>
    <row r="22" spans="1:15">
      <c r="A22" s="13"/>
      <c r="B22" s="38" t="s">
        <v>101</v>
      </c>
      <c r="C22" s="38"/>
      <c r="D22" s="38"/>
      <c r="E22" s="38"/>
      <c r="F22" s="38"/>
      <c r="G22" s="38">
        <v>800</v>
      </c>
      <c r="H22" s="38"/>
      <c r="I22" s="38"/>
      <c r="J22" s="38"/>
      <c r="K22" s="38"/>
      <c r="L22" s="38"/>
      <c r="M22" s="12">
        <f t="shared" si="0"/>
        <v>800</v>
      </c>
    </row>
    <row r="23" spans="1:15">
      <c r="A23" s="13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2">
        <f t="shared" si="0"/>
        <v>0</v>
      </c>
      <c r="N23" s="54"/>
    </row>
    <row r="24" spans="1:15">
      <c r="A24" s="13">
        <f>SUM(A2:A18)</f>
        <v>347700</v>
      </c>
      <c r="B24" s="13" t="s">
        <v>47</v>
      </c>
      <c r="C24" s="13">
        <f t="shared" ref="C24" si="1">SUM(C2:C18)</f>
        <v>65600</v>
      </c>
      <c r="D24" s="13">
        <f>SUM(D2:D18)</f>
        <v>60850</v>
      </c>
      <c r="E24" s="13">
        <f t="shared" ref="E24:L24" si="2">SUM(E2:E18)</f>
        <v>54700</v>
      </c>
      <c r="F24" s="13">
        <f t="shared" si="2"/>
        <v>15350</v>
      </c>
      <c r="G24" s="13">
        <f t="shared" si="2"/>
        <v>105987</v>
      </c>
      <c r="H24" s="13">
        <f t="shared" si="2"/>
        <v>30573</v>
      </c>
      <c r="I24" s="13">
        <f t="shared" si="2"/>
        <v>15240</v>
      </c>
      <c r="J24" s="13">
        <f t="shared" si="2"/>
        <v>0</v>
      </c>
      <c r="K24" s="13">
        <f t="shared" si="2"/>
        <v>0</v>
      </c>
      <c r="L24" s="13">
        <f t="shared" si="2"/>
        <v>0</v>
      </c>
      <c r="M24" s="13">
        <f>SUM(M2:M18)</f>
        <v>348300</v>
      </c>
      <c r="N24" s="54"/>
    </row>
    <row r="25" spans="1:15">
      <c r="A25" s="50">
        <f t="shared" ref="A25" si="3">SUM(A19:A24)</f>
        <v>353250</v>
      </c>
      <c r="B25" s="50" t="s">
        <v>97</v>
      </c>
      <c r="C25" s="50">
        <f>SUM(C19:C24)</f>
        <v>65600</v>
      </c>
      <c r="D25" s="50">
        <f t="shared" ref="D25:M25" si="4">SUM(D19:D24)</f>
        <v>63750</v>
      </c>
      <c r="E25" s="50">
        <f t="shared" si="4"/>
        <v>56650</v>
      </c>
      <c r="F25" s="50">
        <f t="shared" si="4"/>
        <v>15350</v>
      </c>
      <c r="G25" s="50">
        <f t="shared" si="4"/>
        <v>106787</v>
      </c>
      <c r="H25" s="50">
        <f t="shared" si="4"/>
        <v>30573</v>
      </c>
      <c r="I25" s="50">
        <f t="shared" si="4"/>
        <v>15240</v>
      </c>
      <c r="J25" s="50">
        <f t="shared" si="4"/>
        <v>700</v>
      </c>
      <c r="K25" s="50">
        <f t="shared" si="4"/>
        <v>0</v>
      </c>
      <c r="L25" s="50">
        <f t="shared" si="4"/>
        <v>0</v>
      </c>
      <c r="M25" s="50">
        <f t="shared" si="4"/>
        <v>354650</v>
      </c>
      <c r="N25" s="54"/>
    </row>
    <row r="26" spans="1:15">
      <c r="I26">
        <f>SUM(C24:L24)</f>
        <v>348300</v>
      </c>
      <c r="K26" s="54"/>
      <c r="L26" s="54"/>
      <c r="M26" s="54"/>
      <c r="N26" s="54"/>
    </row>
    <row r="27" spans="1:15">
      <c r="I27">
        <f>SUM(C25:L25)</f>
        <v>354650</v>
      </c>
    </row>
    <row r="28" spans="1:15">
      <c r="F28" s="7">
        <f>SUM(O17-A24)</f>
        <v>3000</v>
      </c>
      <c r="G28" s="27" t="s">
        <v>96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8"/>
  <sheetViews>
    <sheetView zoomScale="110" zoomScaleNormal="110" workbookViewId="0">
      <selection activeCell="R23" sqref="Q14:R23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8.109375" customWidth="1"/>
    <col min="8" max="8" width="7.6640625" customWidth="1"/>
    <col min="9" max="9" width="13.33203125" bestFit="1" customWidth="1"/>
    <col min="10" max="10" width="11.109375" customWidth="1"/>
  </cols>
  <sheetData>
    <row r="1" spans="1:15" s="5" customFormat="1">
      <c r="A1" s="13" t="s">
        <v>126</v>
      </c>
      <c r="B1" s="12" t="s">
        <v>73</v>
      </c>
      <c r="C1" s="12" t="s">
        <v>5</v>
      </c>
      <c r="D1" s="12" t="s">
        <v>14</v>
      </c>
      <c r="E1" s="12" t="s">
        <v>15</v>
      </c>
      <c r="F1" s="12" t="s">
        <v>92</v>
      </c>
      <c r="G1" s="12" t="s">
        <v>11</v>
      </c>
      <c r="H1" s="12" t="s">
        <v>16</v>
      </c>
      <c r="I1" s="12" t="s">
        <v>125</v>
      </c>
      <c r="J1" s="12" t="s">
        <v>21</v>
      </c>
      <c r="K1" s="12"/>
      <c r="L1" s="12"/>
      <c r="M1" s="12" t="s">
        <v>47</v>
      </c>
    </row>
    <row r="2" spans="1:15" s="5" customFormat="1">
      <c r="A2" s="13">
        <v>82600</v>
      </c>
      <c r="B2" s="36" t="s">
        <v>54</v>
      </c>
      <c r="C2" s="36">
        <v>0</v>
      </c>
      <c r="D2" s="36"/>
      <c r="E2" s="36">
        <v>19900</v>
      </c>
      <c r="F2" s="36"/>
      <c r="G2" s="36">
        <v>62700</v>
      </c>
      <c r="H2" s="36"/>
      <c r="I2" s="36"/>
      <c r="J2" s="36"/>
      <c r="K2" s="36"/>
      <c r="L2" s="36"/>
      <c r="M2" s="12">
        <f t="shared" ref="M2:M23" si="0">SUM(C2:L2)</f>
        <v>82600</v>
      </c>
    </row>
    <row r="3" spans="1:15" s="5" customFormat="1">
      <c r="A3" s="13">
        <v>16750</v>
      </c>
      <c r="B3" s="36" t="s">
        <v>59</v>
      </c>
      <c r="C3" s="36"/>
      <c r="D3" s="36"/>
      <c r="E3" s="36">
        <v>16750</v>
      </c>
      <c r="F3" s="36"/>
      <c r="G3" s="36"/>
      <c r="H3" s="36"/>
      <c r="I3" s="36"/>
      <c r="J3" s="36"/>
      <c r="K3" s="36"/>
      <c r="L3" s="36"/>
      <c r="M3" s="12">
        <f t="shared" si="0"/>
        <v>16750</v>
      </c>
    </row>
    <row r="4" spans="1:15" s="5" customFormat="1">
      <c r="A4" s="13">
        <v>12250</v>
      </c>
      <c r="B4" s="36" t="s">
        <v>124</v>
      </c>
      <c r="C4" s="53"/>
      <c r="D4" s="36"/>
      <c r="E4" s="36"/>
      <c r="F4" s="36"/>
      <c r="G4" s="36"/>
      <c r="H4" s="36"/>
      <c r="I4" s="36">
        <v>12250</v>
      </c>
      <c r="J4" s="36"/>
      <c r="K4" s="36"/>
      <c r="L4" s="36"/>
      <c r="M4" s="12">
        <f t="shared" si="0"/>
        <v>12250</v>
      </c>
    </row>
    <row r="5" spans="1:15" ht="15" thickBot="1">
      <c r="A5" s="13">
        <v>5000</v>
      </c>
      <c r="B5" s="36" t="s">
        <v>75</v>
      </c>
      <c r="C5" s="36"/>
      <c r="D5" s="36"/>
      <c r="E5" s="36">
        <v>5000</v>
      </c>
      <c r="F5" s="36"/>
      <c r="G5" s="36"/>
      <c r="H5" s="36"/>
      <c r="I5" s="36"/>
      <c r="J5" s="36"/>
      <c r="K5" s="36"/>
      <c r="L5" s="36"/>
      <c r="M5" s="12">
        <f t="shared" si="0"/>
        <v>5000</v>
      </c>
    </row>
    <row r="6" spans="1:15">
      <c r="A6" s="13">
        <v>8000</v>
      </c>
      <c r="B6" s="37" t="s">
        <v>56</v>
      </c>
      <c r="C6" s="37"/>
      <c r="D6" s="37"/>
      <c r="E6" s="37"/>
      <c r="F6" s="37">
        <v>8000</v>
      </c>
      <c r="G6" s="37">
        <v>19000</v>
      </c>
      <c r="H6" s="37"/>
      <c r="I6" s="37"/>
      <c r="J6" s="37"/>
      <c r="K6" s="37"/>
      <c r="L6" s="37"/>
      <c r="M6" s="12">
        <f t="shared" si="0"/>
        <v>27000</v>
      </c>
      <c r="N6" s="28" t="s">
        <v>65</v>
      </c>
      <c r="O6" s="29" t="s">
        <v>66</v>
      </c>
    </row>
    <row r="7" spans="1:15">
      <c r="A7" s="13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12">
        <f t="shared" si="0"/>
        <v>0</v>
      </c>
      <c r="N7" s="40"/>
      <c r="O7" s="41"/>
    </row>
    <row r="8" spans="1:1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>
        <f t="shared" si="0"/>
        <v>0</v>
      </c>
      <c r="N8" s="40"/>
      <c r="O8" s="41"/>
    </row>
    <row r="9" spans="1:1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2">
        <f t="shared" si="0"/>
        <v>0</v>
      </c>
      <c r="N9" s="40"/>
      <c r="O9" s="41"/>
    </row>
    <row r="10" spans="1:1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2">
        <f t="shared" si="0"/>
        <v>0</v>
      </c>
      <c r="N10" s="40"/>
      <c r="O10" s="41"/>
    </row>
    <row r="11" spans="1:15">
      <c r="A11" s="13"/>
      <c r="B11" s="1"/>
      <c r="C11" s="51"/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0</v>
      </c>
      <c r="N11" s="40"/>
      <c r="O11" s="41"/>
    </row>
    <row r="12" spans="1:1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2">
        <f t="shared" si="0"/>
        <v>0</v>
      </c>
      <c r="N12" s="40"/>
      <c r="O12" s="41"/>
    </row>
    <row r="13" spans="1:1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>
        <f t="shared" si="0"/>
        <v>0</v>
      </c>
      <c r="N13" s="40"/>
      <c r="O13" s="41"/>
    </row>
    <row r="14" spans="1:1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0"/>
      <c r="O14" s="41"/>
    </row>
    <row r="15" spans="1:1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 t="shared" si="0"/>
        <v>0</v>
      </c>
      <c r="N15" s="40"/>
      <c r="O15" s="41"/>
    </row>
    <row r="16" spans="1:1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2"/>
      <c r="O16" s="43"/>
    </row>
    <row r="17" spans="1:15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2" t="s">
        <v>47</v>
      </c>
      <c r="O17" s="26">
        <f>SUM(O6:O15)</f>
        <v>0</v>
      </c>
    </row>
    <row r="18" spans="1:15">
      <c r="A18" s="13"/>
      <c r="B18" s="1" t="s">
        <v>106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 t="shared" si="0"/>
        <v>0</v>
      </c>
    </row>
    <row r="19" spans="1:15">
      <c r="A19" s="1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2">
        <f t="shared" si="0"/>
        <v>0</v>
      </c>
    </row>
    <row r="20" spans="1:15">
      <c r="A20" s="13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2">
        <f t="shared" si="0"/>
        <v>0</v>
      </c>
    </row>
    <row r="21" spans="1:15">
      <c r="A21" s="13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2">
        <f t="shared" si="0"/>
        <v>0</v>
      </c>
    </row>
    <row r="22" spans="1:15">
      <c r="A22" s="13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2">
        <f t="shared" si="0"/>
        <v>0</v>
      </c>
    </row>
    <row r="23" spans="1:15">
      <c r="A23" s="13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2">
        <f t="shared" si="0"/>
        <v>0</v>
      </c>
      <c r="N23" s="54"/>
    </row>
    <row r="24" spans="1:15">
      <c r="A24" s="13">
        <f>SUM(A2:A18)</f>
        <v>124600</v>
      </c>
      <c r="B24" s="13" t="s">
        <v>47</v>
      </c>
      <c r="C24" s="13">
        <f t="shared" ref="C24" si="1">SUM(C2:C18)</f>
        <v>0</v>
      </c>
      <c r="D24" s="13">
        <f>SUM(D2:D18)</f>
        <v>0</v>
      </c>
      <c r="E24" s="13">
        <f t="shared" ref="E24:L24" si="2">SUM(E2:E18)</f>
        <v>41650</v>
      </c>
      <c r="F24" s="13">
        <f t="shared" si="2"/>
        <v>8000</v>
      </c>
      <c r="G24" s="13">
        <f t="shared" si="2"/>
        <v>81700</v>
      </c>
      <c r="H24" s="13">
        <f t="shared" si="2"/>
        <v>0</v>
      </c>
      <c r="I24" s="13">
        <f t="shared" si="2"/>
        <v>12250</v>
      </c>
      <c r="J24" s="13">
        <f t="shared" si="2"/>
        <v>0</v>
      </c>
      <c r="K24" s="13">
        <f t="shared" si="2"/>
        <v>0</v>
      </c>
      <c r="L24" s="13">
        <f t="shared" si="2"/>
        <v>0</v>
      </c>
      <c r="M24" s="13">
        <f>SUM(M2:M18)</f>
        <v>143600</v>
      </c>
      <c r="N24" s="54"/>
    </row>
    <row r="25" spans="1:15">
      <c r="A25" s="50">
        <f t="shared" ref="A25" si="3">SUM(A19:A24)</f>
        <v>124600</v>
      </c>
      <c r="B25" s="50" t="s">
        <v>97</v>
      </c>
      <c r="C25" s="50">
        <f>SUM(C19:C24)</f>
        <v>0</v>
      </c>
      <c r="D25" s="50">
        <f t="shared" ref="D25:M25" si="4">SUM(D19:D24)</f>
        <v>0</v>
      </c>
      <c r="E25" s="50">
        <f t="shared" si="4"/>
        <v>41650</v>
      </c>
      <c r="F25" s="50">
        <f t="shared" si="4"/>
        <v>8000</v>
      </c>
      <c r="G25" s="50">
        <f t="shared" si="4"/>
        <v>81700</v>
      </c>
      <c r="H25" s="50">
        <f t="shared" si="4"/>
        <v>0</v>
      </c>
      <c r="I25" s="50">
        <f t="shared" si="4"/>
        <v>12250</v>
      </c>
      <c r="J25" s="50">
        <f t="shared" si="4"/>
        <v>0</v>
      </c>
      <c r="K25" s="50">
        <f t="shared" si="4"/>
        <v>0</v>
      </c>
      <c r="L25" s="50">
        <f t="shared" si="4"/>
        <v>0</v>
      </c>
      <c r="M25" s="50">
        <f t="shared" si="4"/>
        <v>143600</v>
      </c>
      <c r="N25" s="54"/>
    </row>
    <row r="26" spans="1:15">
      <c r="I26">
        <f>SUM(C24:L24)</f>
        <v>143600</v>
      </c>
      <c r="K26" s="54"/>
      <c r="L26" s="54"/>
      <c r="M26" s="54"/>
      <c r="N26" s="54"/>
    </row>
    <row r="27" spans="1:15">
      <c r="I27">
        <f>SUM(C25:L25)</f>
        <v>143600</v>
      </c>
    </row>
    <row r="28" spans="1:15">
      <c r="F28" s="7">
        <f>SUM(O17-A24)</f>
        <v>-124600</v>
      </c>
      <c r="G28" s="27" t="s">
        <v>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7"/>
  <sheetViews>
    <sheetView topLeftCell="D1" zoomScale="110" zoomScaleNormal="110" workbookViewId="0">
      <selection activeCell="P12" sqref="P12"/>
    </sheetView>
  </sheetViews>
  <sheetFormatPr defaultRowHeight="14.4"/>
  <cols>
    <col min="1" max="1" width="10.21875" style="6" bestFit="1" customWidth="1"/>
    <col min="2" max="2" width="20.21875" bestFit="1" customWidth="1"/>
    <col min="3" max="4" width="7" bestFit="1" customWidth="1"/>
    <col min="5" max="5" width="6.44140625" bestFit="1" customWidth="1"/>
    <col min="6" max="6" width="14" bestFit="1" customWidth="1"/>
    <col min="7" max="7" width="7.88671875" bestFit="1" customWidth="1"/>
    <col min="8" max="8" width="6.5546875" bestFit="1" customWidth="1"/>
    <col min="9" max="9" width="7" bestFit="1" customWidth="1"/>
    <col min="10" max="10" width="7.109375" bestFit="1" customWidth="1"/>
    <col min="14" max="14" width="18.44140625" bestFit="1" customWidth="1"/>
    <col min="19" max="19" width="10.6640625" bestFit="1" customWidth="1"/>
  </cols>
  <sheetData>
    <row r="1" spans="1:15" s="5" customFormat="1">
      <c r="A1" s="13" t="s">
        <v>86</v>
      </c>
      <c r="B1" s="12" t="s">
        <v>73</v>
      </c>
      <c r="C1" s="12" t="s">
        <v>103</v>
      </c>
      <c r="D1" s="12" t="s">
        <v>104</v>
      </c>
      <c r="E1" s="12" t="s">
        <v>105</v>
      </c>
      <c r="F1" s="12" t="s">
        <v>92</v>
      </c>
      <c r="G1" s="12" t="s">
        <v>109</v>
      </c>
      <c r="H1" s="12" t="s">
        <v>16</v>
      </c>
      <c r="I1" s="12" t="s">
        <v>11</v>
      </c>
      <c r="J1" s="12" t="s">
        <v>21</v>
      </c>
      <c r="K1" s="12" t="s">
        <v>120</v>
      </c>
      <c r="L1" s="12"/>
      <c r="M1" s="12" t="s">
        <v>47</v>
      </c>
    </row>
    <row r="2" spans="1:15" s="5" customFormat="1">
      <c r="A2" s="13">
        <v>2000</v>
      </c>
      <c r="B2" s="36" t="s">
        <v>102</v>
      </c>
      <c r="C2" s="36">
        <v>2000</v>
      </c>
      <c r="D2" s="35" t="s">
        <v>104</v>
      </c>
      <c r="E2" s="35" t="s">
        <v>105</v>
      </c>
      <c r="F2" s="36"/>
      <c r="G2" s="36"/>
      <c r="H2" s="36"/>
      <c r="I2" s="36"/>
      <c r="J2" s="36"/>
      <c r="K2" s="36"/>
      <c r="L2" s="36"/>
      <c r="M2" s="12">
        <f t="shared" ref="M2:M22" si="0">SUM(C2:L2)</f>
        <v>2000</v>
      </c>
    </row>
    <row r="3" spans="1:15" s="5" customFormat="1">
      <c r="A3" s="13">
        <v>15000</v>
      </c>
      <c r="B3" s="36" t="s">
        <v>23</v>
      </c>
      <c r="C3" s="36">
        <v>15000</v>
      </c>
      <c r="D3" s="35" t="s">
        <v>104</v>
      </c>
      <c r="E3" s="35" t="s">
        <v>105</v>
      </c>
      <c r="F3" s="36"/>
      <c r="G3" s="36"/>
      <c r="H3" s="36"/>
      <c r="I3" s="36"/>
      <c r="J3" s="36"/>
      <c r="K3" s="36"/>
      <c r="L3" s="36"/>
      <c r="M3" s="12">
        <f t="shared" si="0"/>
        <v>15000</v>
      </c>
    </row>
    <row r="4" spans="1:15" s="5" customFormat="1">
      <c r="A4" s="13">
        <v>82000</v>
      </c>
      <c r="B4" s="36" t="s">
        <v>1</v>
      </c>
      <c r="C4" s="18">
        <v>50000</v>
      </c>
      <c r="D4" s="35" t="s">
        <v>104</v>
      </c>
      <c r="E4" s="35" t="s">
        <v>105</v>
      </c>
      <c r="F4" s="36">
        <v>26200</v>
      </c>
      <c r="G4" s="36">
        <v>3550</v>
      </c>
      <c r="H4" s="36">
        <v>2150</v>
      </c>
      <c r="I4" s="36"/>
      <c r="J4" s="36"/>
      <c r="K4" s="36">
        <v>100</v>
      </c>
      <c r="L4" s="36"/>
      <c r="M4" s="12">
        <f t="shared" si="0"/>
        <v>82000</v>
      </c>
    </row>
    <row r="5" spans="1:15" ht="15" thickBot="1">
      <c r="A5" s="13">
        <v>10000</v>
      </c>
      <c r="B5" s="37" t="s">
        <v>116</v>
      </c>
      <c r="C5" s="1">
        <v>10000</v>
      </c>
      <c r="D5" s="35" t="s">
        <v>104</v>
      </c>
      <c r="E5" s="35" t="s">
        <v>105</v>
      </c>
      <c r="F5" s="36"/>
      <c r="G5" s="36"/>
      <c r="H5" s="36"/>
      <c r="I5" s="36"/>
      <c r="J5" s="36"/>
      <c r="K5" s="36"/>
      <c r="L5" s="36"/>
      <c r="M5" s="12">
        <f t="shared" si="0"/>
        <v>10000</v>
      </c>
    </row>
    <row r="6" spans="1:15">
      <c r="A6" s="13">
        <v>2000</v>
      </c>
      <c r="B6" s="37" t="s">
        <v>48</v>
      </c>
      <c r="C6" s="1">
        <v>2000</v>
      </c>
      <c r="D6" s="35" t="s">
        <v>104</v>
      </c>
      <c r="E6" s="35" t="s">
        <v>105</v>
      </c>
      <c r="F6" s="37"/>
      <c r="G6" s="37"/>
      <c r="H6" s="37"/>
      <c r="I6" s="37"/>
      <c r="J6" s="37"/>
      <c r="K6" s="37"/>
      <c r="L6" s="37"/>
      <c r="M6" s="12">
        <f t="shared" si="0"/>
        <v>2000</v>
      </c>
      <c r="N6" s="28" t="s">
        <v>65</v>
      </c>
      <c r="O6" s="29" t="s">
        <v>66</v>
      </c>
    </row>
    <row r="7" spans="1:15">
      <c r="A7" s="13">
        <v>2000</v>
      </c>
      <c r="B7" s="37" t="s">
        <v>113</v>
      </c>
      <c r="C7" s="1">
        <v>2000</v>
      </c>
      <c r="D7" s="35" t="s">
        <v>104</v>
      </c>
      <c r="E7" s="35" t="s">
        <v>105</v>
      </c>
      <c r="F7" s="37"/>
      <c r="G7" s="37"/>
      <c r="H7" s="37"/>
      <c r="I7" s="37"/>
      <c r="J7" s="37"/>
      <c r="K7" s="37"/>
      <c r="L7" s="37"/>
      <c r="M7" s="12">
        <f t="shared" si="0"/>
        <v>2000</v>
      </c>
      <c r="N7" s="40" t="s">
        <v>107</v>
      </c>
      <c r="O7" s="41">
        <v>300000</v>
      </c>
    </row>
    <row r="8" spans="1:15">
      <c r="A8" s="13">
        <v>0</v>
      </c>
      <c r="B8" s="37" t="s">
        <v>114</v>
      </c>
      <c r="C8" s="1">
        <v>0</v>
      </c>
      <c r="D8" s="35" t="s">
        <v>104</v>
      </c>
      <c r="E8" s="35" t="s">
        <v>105</v>
      </c>
      <c r="F8" s="1"/>
      <c r="G8" s="1"/>
      <c r="H8" s="1"/>
      <c r="I8" s="1"/>
      <c r="J8" s="1"/>
      <c r="K8" s="1"/>
      <c r="L8" s="1"/>
      <c r="M8" s="12">
        <f t="shared" si="0"/>
        <v>0</v>
      </c>
      <c r="N8" s="40" t="s">
        <v>108</v>
      </c>
      <c r="O8" s="41">
        <v>50000</v>
      </c>
    </row>
    <row r="9" spans="1:15">
      <c r="A9" s="13">
        <v>0</v>
      </c>
      <c r="B9" s="37" t="s">
        <v>115</v>
      </c>
      <c r="C9" s="55">
        <v>0</v>
      </c>
      <c r="D9" s="35" t="s">
        <v>104</v>
      </c>
      <c r="E9" s="35" t="s">
        <v>105</v>
      </c>
      <c r="F9" s="1"/>
      <c r="G9" s="1"/>
      <c r="H9" s="1"/>
      <c r="I9" s="1"/>
      <c r="J9" s="1"/>
      <c r="K9" s="1"/>
      <c r="L9" s="1"/>
      <c r="M9" s="12">
        <f t="shared" si="0"/>
        <v>0</v>
      </c>
      <c r="N9" s="40" t="s">
        <v>112</v>
      </c>
      <c r="O9" s="41">
        <v>15000</v>
      </c>
    </row>
    <row r="10" spans="1:15">
      <c r="A10" s="13">
        <v>10000</v>
      </c>
      <c r="B10" s="37" t="s">
        <v>117</v>
      </c>
      <c r="C10" s="1"/>
      <c r="D10" s="35" t="s">
        <v>104</v>
      </c>
      <c r="E10" s="35" t="s">
        <v>105</v>
      </c>
      <c r="F10" s="1"/>
      <c r="G10" s="1"/>
      <c r="H10" s="1"/>
      <c r="I10" s="1">
        <v>10000</v>
      </c>
      <c r="J10" s="1"/>
      <c r="K10" s="1"/>
      <c r="L10" s="1"/>
      <c r="M10" s="12">
        <f t="shared" si="0"/>
        <v>10000</v>
      </c>
      <c r="N10" s="40" t="s">
        <v>111</v>
      </c>
      <c r="O10" s="41">
        <v>1500</v>
      </c>
    </row>
    <row r="11" spans="1:15">
      <c r="A11" s="13">
        <v>16000</v>
      </c>
      <c r="B11" s="1" t="s">
        <v>119</v>
      </c>
      <c r="C11" s="1">
        <v>1000</v>
      </c>
      <c r="D11" s="35" t="s">
        <v>104</v>
      </c>
      <c r="E11" s="35" t="s">
        <v>105</v>
      </c>
      <c r="F11" s="1"/>
      <c r="G11" s="1"/>
      <c r="H11" s="1"/>
      <c r="I11" s="1"/>
      <c r="J11" s="1">
        <v>15000</v>
      </c>
      <c r="K11" s="1"/>
      <c r="L11" s="1"/>
      <c r="M11" s="12">
        <f t="shared" si="0"/>
        <v>16000</v>
      </c>
      <c r="N11" s="40"/>
      <c r="O11" s="41"/>
    </row>
    <row r="12" spans="1:15">
      <c r="A12" s="13">
        <v>47500</v>
      </c>
      <c r="B12" s="1" t="s">
        <v>118</v>
      </c>
      <c r="C12" s="1"/>
      <c r="D12" s="1"/>
      <c r="E12" s="1"/>
      <c r="F12" s="1">
        <v>47500</v>
      </c>
      <c r="G12" s="1"/>
      <c r="H12" s="1"/>
      <c r="I12" s="1"/>
      <c r="J12" s="1"/>
      <c r="K12" s="1"/>
      <c r="L12" s="1"/>
      <c r="M12" s="12">
        <f t="shared" si="0"/>
        <v>47500</v>
      </c>
      <c r="N12" s="40"/>
      <c r="O12" s="41"/>
    </row>
    <row r="13" spans="1:15">
      <c r="A13" s="13">
        <v>41000</v>
      </c>
      <c r="B13" s="1" t="s">
        <v>18</v>
      </c>
      <c r="C13" s="1"/>
      <c r="D13" s="1"/>
      <c r="E13" s="1"/>
      <c r="F13" s="1"/>
      <c r="G13" s="1"/>
      <c r="H13" s="1"/>
      <c r="I13" s="1">
        <v>41000</v>
      </c>
      <c r="J13" s="1"/>
      <c r="K13" s="1"/>
      <c r="L13" s="1"/>
      <c r="M13" s="12">
        <f t="shared" si="0"/>
        <v>41000</v>
      </c>
      <c r="N13" s="40"/>
      <c r="O13" s="41"/>
    </row>
    <row r="14" spans="1:1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0"/>
      <c r="O14" s="41"/>
    </row>
    <row r="15" spans="1:15">
      <c r="A15" s="13">
        <v>15500</v>
      </c>
      <c r="B15" s="1" t="s">
        <v>75</v>
      </c>
      <c r="C15" s="1"/>
      <c r="D15" s="1"/>
      <c r="E15" s="1"/>
      <c r="F15" s="1"/>
      <c r="G15" s="1">
        <v>15500</v>
      </c>
      <c r="H15" s="1"/>
      <c r="I15" s="1"/>
      <c r="J15" s="1"/>
      <c r="K15" s="1"/>
      <c r="L15" s="1"/>
      <c r="M15" s="12">
        <f t="shared" si="0"/>
        <v>15500</v>
      </c>
      <c r="N15" s="42"/>
      <c r="O15" s="43"/>
    </row>
    <row r="16" spans="1:15" ht="15" thickBot="1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>
        <f t="shared" si="0"/>
        <v>0</v>
      </c>
      <c r="N16" s="52" t="s">
        <v>47</v>
      </c>
      <c r="O16" s="26">
        <f>SUM(O6:O14)</f>
        <v>366500</v>
      </c>
    </row>
    <row r="17" spans="1:14">
      <c r="A17" s="13"/>
      <c r="B17" s="1" t="s">
        <v>106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</row>
    <row r="18" spans="1:14">
      <c r="A18" s="13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12">
        <f t="shared" si="0"/>
        <v>0</v>
      </c>
    </row>
    <row r="19" spans="1:14">
      <c r="A19" s="1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2">
        <f t="shared" si="0"/>
        <v>0</v>
      </c>
    </row>
    <row r="20" spans="1:14">
      <c r="A20" s="13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2">
        <f t="shared" si="0"/>
        <v>0</v>
      </c>
    </row>
    <row r="21" spans="1:14">
      <c r="A21" s="13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2">
        <f t="shared" si="0"/>
        <v>0</v>
      </c>
    </row>
    <row r="22" spans="1:14">
      <c r="A22" s="13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2">
        <f t="shared" si="0"/>
        <v>0</v>
      </c>
      <c r="N22" s="54"/>
    </row>
    <row r="23" spans="1:14">
      <c r="A23" s="13">
        <f>SUM(A2:A17)</f>
        <v>243000</v>
      </c>
      <c r="B23" s="13" t="s">
        <v>47</v>
      </c>
      <c r="C23" s="13">
        <f t="shared" ref="C23" si="1">SUM(C2:C17)</f>
        <v>82000</v>
      </c>
      <c r="D23" s="13">
        <f>SUM(D2:D17)</f>
        <v>0</v>
      </c>
      <c r="E23" s="13">
        <f t="shared" ref="E23:L23" si="2">SUM(E2:E17)</f>
        <v>0</v>
      </c>
      <c r="F23" s="13">
        <f t="shared" si="2"/>
        <v>73700</v>
      </c>
      <c r="G23" s="13">
        <f t="shared" si="2"/>
        <v>19050</v>
      </c>
      <c r="H23" s="13">
        <f t="shared" si="2"/>
        <v>2150</v>
      </c>
      <c r="I23" s="13">
        <f t="shared" si="2"/>
        <v>51000</v>
      </c>
      <c r="J23" s="13">
        <f t="shared" si="2"/>
        <v>15000</v>
      </c>
      <c r="K23" s="13">
        <f t="shared" si="2"/>
        <v>100</v>
      </c>
      <c r="L23" s="13">
        <f t="shared" si="2"/>
        <v>0</v>
      </c>
      <c r="M23" s="13">
        <f>SUM(M2:M17)</f>
        <v>243000</v>
      </c>
      <c r="N23" s="54"/>
    </row>
    <row r="24" spans="1:14">
      <c r="A24" s="50">
        <f t="shared" ref="A24" si="3">SUM(A18:A23)</f>
        <v>243000</v>
      </c>
      <c r="B24" s="50" t="s">
        <v>97</v>
      </c>
      <c r="C24" s="50">
        <f>SUM(C18:C23)</f>
        <v>82000</v>
      </c>
      <c r="D24" s="50">
        <f t="shared" ref="D24:M24" si="4">SUM(D18:D23)</f>
        <v>0</v>
      </c>
      <c r="E24" s="50">
        <f t="shared" si="4"/>
        <v>0</v>
      </c>
      <c r="F24" s="50">
        <f t="shared" si="4"/>
        <v>73700</v>
      </c>
      <c r="G24" s="50">
        <f t="shared" si="4"/>
        <v>19050</v>
      </c>
      <c r="H24" s="50">
        <f t="shared" si="4"/>
        <v>2150</v>
      </c>
      <c r="I24" s="50">
        <f t="shared" si="4"/>
        <v>51000</v>
      </c>
      <c r="J24" s="50">
        <f t="shared" si="4"/>
        <v>15000</v>
      </c>
      <c r="K24" s="50">
        <f t="shared" si="4"/>
        <v>100</v>
      </c>
      <c r="L24" s="50">
        <f t="shared" si="4"/>
        <v>0</v>
      </c>
      <c r="M24" s="50">
        <f t="shared" si="4"/>
        <v>243000</v>
      </c>
      <c r="N24" s="54"/>
    </row>
    <row r="25" spans="1:14">
      <c r="I25">
        <f>SUM(C23:L23)</f>
        <v>243000</v>
      </c>
      <c r="K25" s="54"/>
      <c r="L25" s="54"/>
      <c r="M25" s="54"/>
      <c r="N25" s="54"/>
    </row>
    <row r="26" spans="1:14">
      <c r="I26">
        <f>SUM(C24:L24)</f>
        <v>243000</v>
      </c>
    </row>
    <row r="27" spans="1:14">
      <c r="F27" s="7">
        <f>SUM(O16-A23)</f>
        <v>123500</v>
      </c>
      <c r="G27" s="27" t="s">
        <v>96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topLeftCell="A19" zoomScale="110" zoomScaleNormal="110" workbookViewId="0">
      <selection activeCell="R26" sqref="Q15:R26"/>
    </sheetView>
  </sheetViews>
  <sheetFormatPr defaultRowHeight="14.4"/>
  <cols>
    <col min="1" max="1" width="10.21875" style="6" bestFit="1" customWidth="1"/>
    <col min="2" max="2" width="22.5546875" bestFit="1" customWidth="1"/>
    <col min="3" max="3" width="7" bestFit="1" customWidth="1"/>
    <col min="4" max="4" width="6" bestFit="1" customWidth="1"/>
    <col min="5" max="5" width="6.44140625" bestFit="1" customWidth="1"/>
    <col min="6" max="6" width="14" bestFit="1" customWidth="1"/>
    <col min="7" max="7" width="5.88671875" bestFit="1" customWidth="1"/>
    <col min="8" max="8" width="6.5546875" bestFit="1" customWidth="1"/>
    <col min="9" max="9" width="7.77734375" customWidth="1"/>
    <col min="10" max="10" width="11.109375" customWidth="1"/>
    <col min="17" max="17" width="7" bestFit="1" customWidth="1"/>
    <col min="18" max="18" width="11.33203125" bestFit="1" customWidth="1"/>
  </cols>
  <sheetData>
    <row r="1" spans="1:15" s="5" customFormat="1">
      <c r="A1" s="13" t="s">
        <v>86</v>
      </c>
      <c r="B1" s="12" t="s">
        <v>73</v>
      </c>
      <c r="C1" s="12" t="s">
        <v>5</v>
      </c>
      <c r="D1" s="12" t="s">
        <v>14</v>
      </c>
      <c r="E1" s="12" t="s">
        <v>15</v>
      </c>
      <c r="F1" s="12" t="s">
        <v>92</v>
      </c>
      <c r="G1" s="12" t="s">
        <v>11</v>
      </c>
      <c r="H1" s="12" t="s">
        <v>16</v>
      </c>
      <c r="I1" s="12" t="s">
        <v>30</v>
      </c>
      <c r="J1" s="12" t="s">
        <v>21</v>
      </c>
      <c r="K1" s="12" t="s">
        <v>103</v>
      </c>
      <c r="L1" s="12"/>
      <c r="M1" s="12" t="s">
        <v>47</v>
      </c>
    </row>
    <row r="2" spans="1:15" s="5" customFormat="1">
      <c r="A2" s="13">
        <v>500</v>
      </c>
      <c r="B2" s="36" t="s">
        <v>122</v>
      </c>
      <c r="C2" s="36"/>
      <c r="D2" s="36"/>
      <c r="E2" s="36"/>
      <c r="F2" s="36"/>
      <c r="G2" s="36"/>
      <c r="H2" s="36"/>
      <c r="I2" s="36"/>
      <c r="J2" s="36"/>
      <c r="K2" s="36">
        <v>500</v>
      </c>
      <c r="L2" s="36"/>
      <c r="M2" s="12">
        <f t="shared" ref="M2:M23" si="0">SUM(C2:L2)</f>
        <v>500</v>
      </c>
    </row>
    <row r="3" spans="1:15" s="5" customFormat="1">
      <c r="A3" s="13">
        <v>10500</v>
      </c>
      <c r="B3" s="36" t="s">
        <v>1</v>
      </c>
      <c r="C3" s="36"/>
      <c r="D3" s="36"/>
      <c r="E3" s="36">
        <v>1200</v>
      </c>
      <c r="F3" s="36">
        <v>9300</v>
      </c>
      <c r="G3" s="36"/>
      <c r="H3" s="36"/>
      <c r="I3" s="36"/>
      <c r="J3" s="36"/>
      <c r="K3" s="36"/>
      <c r="L3" s="36"/>
      <c r="M3" s="12">
        <f t="shared" si="0"/>
        <v>10500</v>
      </c>
    </row>
    <row r="4" spans="1:15" s="5" customFormat="1">
      <c r="A4" s="13">
        <v>19000</v>
      </c>
      <c r="B4" s="36" t="s">
        <v>121</v>
      </c>
      <c r="C4" s="53"/>
      <c r="D4" s="36">
        <v>12000</v>
      </c>
      <c r="E4" s="36"/>
      <c r="F4" s="36"/>
      <c r="G4" s="36">
        <v>7000</v>
      </c>
      <c r="H4" s="36"/>
      <c r="I4" s="36"/>
      <c r="J4" s="36"/>
      <c r="K4" s="36"/>
      <c r="L4" s="36"/>
      <c r="M4" s="12">
        <f t="shared" si="0"/>
        <v>19000</v>
      </c>
    </row>
    <row r="5" spans="1:15" ht="15" thickBot="1">
      <c r="A5" s="13">
        <v>3000</v>
      </c>
      <c r="B5" s="36" t="s">
        <v>113</v>
      </c>
      <c r="C5" s="36"/>
      <c r="D5" s="36">
        <v>3000</v>
      </c>
      <c r="E5" s="36"/>
      <c r="F5" s="36"/>
      <c r="G5" s="36"/>
      <c r="H5" s="36"/>
      <c r="I5" s="36"/>
      <c r="J5" s="36"/>
      <c r="K5" s="36"/>
      <c r="L5" s="36"/>
      <c r="M5" s="12">
        <f t="shared" si="0"/>
        <v>3000</v>
      </c>
    </row>
    <row r="6" spans="1:15">
      <c r="A6" s="13">
        <v>8500</v>
      </c>
      <c r="B6" s="37" t="s">
        <v>123</v>
      </c>
      <c r="C6" s="37"/>
      <c r="D6" s="37"/>
      <c r="E6" s="37">
        <v>8500</v>
      </c>
      <c r="F6" s="37"/>
      <c r="G6" s="37"/>
      <c r="H6" s="37"/>
      <c r="I6" s="37"/>
      <c r="J6" s="37"/>
      <c r="K6" s="37"/>
      <c r="L6" s="37"/>
      <c r="M6" s="12">
        <f t="shared" si="0"/>
        <v>8500</v>
      </c>
      <c r="N6" s="28" t="s">
        <v>65</v>
      </c>
      <c r="O6" s="29" t="s">
        <v>66</v>
      </c>
    </row>
    <row r="7" spans="1:15">
      <c r="A7" s="13">
        <v>115000</v>
      </c>
      <c r="B7" s="37" t="s">
        <v>36</v>
      </c>
      <c r="C7" s="37">
        <v>115000</v>
      </c>
      <c r="D7" s="37"/>
      <c r="E7" s="37"/>
      <c r="F7" s="37"/>
      <c r="G7" s="37"/>
      <c r="H7" s="37"/>
      <c r="I7" s="37"/>
      <c r="J7" s="37"/>
      <c r="K7" s="37"/>
      <c r="L7" s="37"/>
      <c r="M7" s="12">
        <f t="shared" si="0"/>
        <v>115000</v>
      </c>
      <c r="N7" s="40" t="s">
        <v>107</v>
      </c>
      <c r="O7" s="41">
        <v>200000</v>
      </c>
    </row>
    <row r="8" spans="1:15">
      <c r="A8" s="13">
        <v>3000</v>
      </c>
      <c r="B8" s="1" t="s">
        <v>149</v>
      </c>
      <c r="C8" s="1"/>
      <c r="D8" s="1"/>
      <c r="E8" s="1">
        <v>3000</v>
      </c>
      <c r="F8" s="1"/>
      <c r="G8" s="1"/>
      <c r="H8" s="1"/>
      <c r="I8" s="1"/>
      <c r="J8" s="1"/>
      <c r="K8" s="1"/>
      <c r="L8" s="1"/>
      <c r="M8" s="12">
        <f t="shared" si="0"/>
        <v>3000</v>
      </c>
      <c r="N8" s="40" t="s">
        <v>127</v>
      </c>
      <c r="O8" s="41">
        <v>3000</v>
      </c>
    </row>
    <row r="9" spans="1:1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2">
        <f t="shared" si="0"/>
        <v>0</v>
      </c>
      <c r="N9" s="40" t="s">
        <v>14</v>
      </c>
      <c r="O9" s="41">
        <v>34500</v>
      </c>
    </row>
    <row r="10" spans="1:1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2">
        <f t="shared" si="0"/>
        <v>0</v>
      </c>
      <c r="N10" s="40"/>
      <c r="O10" s="41"/>
    </row>
    <row r="11" spans="1:15">
      <c r="A11" s="13"/>
      <c r="B11" s="1"/>
      <c r="C11" s="51"/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0</v>
      </c>
      <c r="N11" s="40"/>
      <c r="O11" s="41"/>
    </row>
    <row r="12" spans="1:1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2">
        <f t="shared" si="0"/>
        <v>0</v>
      </c>
      <c r="N12" s="40"/>
      <c r="O12" s="41"/>
    </row>
    <row r="13" spans="1:1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>
        <f t="shared" si="0"/>
        <v>0</v>
      </c>
      <c r="N13" s="40"/>
      <c r="O13" s="41"/>
    </row>
    <row r="14" spans="1:1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>SUM(C14:L14)</f>
        <v>0</v>
      </c>
      <c r="N14" s="40"/>
      <c r="O14" s="41"/>
    </row>
    <row r="15" spans="1:1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>SUM(C15:L15)</f>
        <v>0</v>
      </c>
      <c r="N15" s="40"/>
      <c r="O15" s="41"/>
    </row>
    <row r="16" spans="1:1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2"/>
      <c r="O16" s="43"/>
    </row>
    <row r="17" spans="1:15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>SUM(C17:L17)</f>
        <v>0</v>
      </c>
      <c r="N17" s="52" t="s">
        <v>47</v>
      </c>
      <c r="O17" s="26">
        <f>SUM(O6:O15)</f>
        <v>237500</v>
      </c>
    </row>
    <row r="18" spans="1:15">
      <c r="A18" s="13"/>
      <c r="B18" s="1" t="s">
        <v>106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>SUM(C18:L18)</f>
        <v>0</v>
      </c>
    </row>
    <row r="19" spans="1:15">
      <c r="A19" s="1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2">
        <f>SUM(C19:L19)</f>
        <v>0</v>
      </c>
    </row>
    <row r="20" spans="1:15">
      <c r="A20" s="13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2">
        <f>SUM(C20:L20)</f>
        <v>0</v>
      </c>
    </row>
    <row r="21" spans="1:15">
      <c r="A21" s="13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2">
        <f t="shared" si="0"/>
        <v>0</v>
      </c>
    </row>
    <row r="22" spans="1:15">
      <c r="A22" s="13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2">
        <f t="shared" si="0"/>
        <v>0</v>
      </c>
    </row>
    <row r="23" spans="1:15">
      <c r="A23" s="13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2">
        <f t="shared" si="0"/>
        <v>0</v>
      </c>
      <c r="N23" s="54"/>
    </row>
    <row r="24" spans="1:15">
      <c r="A24" s="13">
        <f>SUM(A2:A18)</f>
        <v>159500</v>
      </c>
      <c r="B24" s="13" t="s">
        <v>47</v>
      </c>
      <c r="C24" s="13">
        <f>SUM(C2:C18)</f>
        <v>115000</v>
      </c>
      <c r="D24" s="13">
        <f>SUM(D2:D18)</f>
        <v>15000</v>
      </c>
      <c r="E24" s="13">
        <f t="shared" ref="E24:L24" si="1">SUM(E2:E18)</f>
        <v>12700</v>
      </c>
      <c r="F24" s="13">
        <f t="shared" si="1"/>
        <v>9300</v>
      </c>
      <c r="G24" s="13">
        <f t="shared" si="1"/>
        <v>7000</v>
      </c>
      <c r="H24" s="13">
        <f t="shared" si="1"/>
        <v>0</v>
      </c>
      <c r="I24" s="13">
        <f t="shared" si="1"/>
        <v>0</v>
      </c>
      <c r="J24" s="13">
        <f>SUM(J2:J18)</f>
        <v>0</v>
      </c>
      <c r="K24" s="13">
        <f>SUM(K2:K18)</f>
        <v>500</v>
      </c>
      <c r="L24" s="13">
        <f t="shared" si="1"/>
        <v>0</v>
      </c>
      <c r="M24" s="13">
        <f>SUM(M2:M18)</f>
        <v>159500</v>
      </c>
      <c r="N24" s="54"/>
    </row>
    <row r="25" spans="1:15">
      <c r="A25" s="50">
        <f t="shared" ref="A25" si="2">SUM(A19:A24)</f>
        <v>159500</v>
      </c>
      <c r="B25" s="50" t="s">
        <v>97</v>
      </c>
      <c r="C25" s="50">
        <f>SUM(C19:C24)</f>
        <v>115000</v>
      </c>
      <c r="D25" s="50">
        <f t="shared" ref="D25:M25" si="3">SUM(D19:D24)</f>
        <v>15000</v>
      </c>
      <c r="E25" s="50">
        <f t="shared" si="3"/>
        <v>12700</v>
      </c>
      <c r="F25" s="50">
        <f t="shared" si="3"/>
        <v>9300</v>
      </c>
      <c r="G25" s="50">
        <f t="shared" si="3"/>
        <v>7000</v>
      </c>
      <c r="H25" s="50">
        <f t="shared" si="3"/>
        <v>0</v>
      </c>
      <c r="I25" s="50">
        <f t="shared" si="3"/>
        <v>0</v>
      </c>
      <c r="J25" s="50">
        <f t="shared" si="3"/>
        <v>0</v>
      </c>
      <c r="K25" s="50">
        <f t="shared" si="3"/>
        <v>500</v>
      </c>
      <c r="L25" s="50">
        <f t="shared" si="3"/>
        <v>0</v>
      </c>
      <c r="M25" s="50">
        <f t="shared" si="3"/>
        <v>159500</v>
      </c>
      <c r="N25" s="54"/>
    </row>
    <row r="26" spans="1:15">
      <c r="I26">
        <f>SUM(C24:L24)</f>
        <v>159500</v>
      </c>
      <c r="K26" s="54"/>
      <c r="L26" s="54"/>
      <c r="M26" s="54"/>
      <c r="N26" s="54"/>
    </row>
    <row r="27" spans="1:15">
      <c r="I27">
        <f>SUM(C25:L25)</f>
        <v>159500</v>
      </c>
    </row>
    <row r="28" spans="1:15">
      <c r="F28" s="7">
        <f>SUM(O17-A24)</f>
        <v>78000</v>
      </c>
      <c r="G28" s="27" t="s">
        <v>96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28"/>
  <sheetViews>
    <sheetView zoomScale="110" zoomScaleNormal="110" workbookViewId="0">
      <selection activeCell="K11" sqref="K11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7.5546875" customWidth="1"/>
    <col min="6" max="6" width="14" bestFit="1" customWidth="1"/>
    <col min="7" max="7" width="6" bestFit="1" customWidth="1"/>
    <col min="8" max="8" width="12.88671875" customWidth="1"/>
    <col min="9" max="9" width="8.5546875" customWidth="1"/>
    <col min="10" max="10" width="9.77734375" bestFit="1" customWidth="1"/>
  </cols>
  <sheetData>
    <row r="1" spans="1:24" s="5" customFormat="1">
      <c r="A1" s="13" t="s">
        <v>128</v>
      </c>
      <c r="B1" s="12" t="s">
        <v>73</v>
      </c>
      <c r="C1" s="12"/>
      <c r="D1" s="12" t="s">
        <v>14</v>
      </c>
      <c r="E1" s="12" t="s">
        <v>15</v>
      </c>
      <c r="F1" s="12" t="s">
        <v>92</v>
      </c>
      <c r="G1" s="12" t="s">
        <v>11</v>
      </c>
      <c r="H1" s="12" t="s">
        <v>288</v>
      </c>
      <c r="I1" s="12" t="s">
        <v>30</v>
      </c>
      <c r="J1" s="12" t="s">
        <v>21</v>
      </c>
      <c r="K1" s="12"/>
      <c r="L1" s="12"/>
      <c r="M1" s="62" t="s">
        <v>47</v>
      </c>
    </row>
    <row r="2" spans="1:24" s="5" customFormat="1">
      <c r="A2" s="13">
        <v>34500</v>
      </c>
      <c r="B2" s="36" t="s">
        <v>1</v>
      </c>
      <c r="C2" s="36"/>
      <c r="D2" s="36"/>
      <c r="E2" s="36">
        <v>400</v>
      </c>
      <c r="F2" s="36">
        <v>34100</v>
      </c>
      <c r="G2" s="36"/>
      <c r="H2" s="36"/>
      <c r="I2" s="36"/>
      <c r="J2" s="36"/>
      <c r="K2" s="36"/>
      <c r="L2" s="36"/>
      <c r="M2" s="12">
        <f t="shared" ref="M2:M23" si="0">SUM(C2:L2)</f>
        <v>34500</v>
      </c>
    </row>
    <row r="3" spans="1:24" s="5" customFormat="1">
      <c r="A3" s="13">
        <v>45000</v>
      </c>
      <c r="B3" s="36" t="s">
        <v>118</v>
      </c>
      <c r="C3" s="36"/>
      <c r="D3" s="36"/>
      <c r="E3" s="36">
        <v>45000</v>
      </c>
      <c r="F3" s="36"/>
      <c r="G3" s="36"/>
      <c r="H3" s="36"/>
      <c r="I3" s="36"/>
      <c r="J3" s="36"/>
      <c r="K3" s="36"/>
      <c r="L3" s="36"/>
      <c r="M3" s="12">
        <f t="shared" si="0"/>
        <v>45000</v>
      </c>
    </row>
    <row r="4" spans="1:24" s="5" customFormat="1">
      <c r="A4" s="13">
        <v>26600</v>
      </c>
      <c r="B4" s="36" t="s">
        <v>23</v>
      </c>
      <c r="C4" s="53"/>
      <c r="D4" s="36"/>
      <c r="E4" s="36"/>
      <c r="F4" s="36"/>
      <c r="G4" s="36">
        <v>26600</v>
      </c>
      <c r="H4" s="36"/>
      <c r="I4" s="36"/>
      <c r="J4" s="36"/>
      <c r="K4" s="36"/>
      <c r="L4" s="36"/>
      <c r="M4" s="12">
        <f t="shared" si="0"/>
        <v>26600</v>
      </c>
    </row>
    <row r="5" spans="1:24" ht="15" thickBot="1">
      <c r="A5" s="13">
        <v>17000</v>
      </c>
      <c r="B5" s="36" t="s">
        <v>129</v>
      </c>
      <c r="C5" s="36"/>
      <c r="D5" s="36">
        <v>17000</v>
      </c>
      <c r="E5" s="36"/>
      <c r="F5" s="36"/>
      <c r="G5" s="36"/>
      <c r="H5" s="36"/>
      <c r="I5" s="36"/>
      <c r="J5" s="36"/>
      <c r="K5" s="36"/>
      <c r="L5" s="36"/>
      <c r="M5" s="12">
        <f t="shared" si="0"/>
        <v>17000</v>
      </c>
    </row>
    <row r="6" spans="1:24">
      <c r="A6" s="13">
        <v>16000</v>
      </c>
      <c r="B6" s="37" t="s">
        <v>54</v>
      </c>
      <c r="C6" s="37"/>
      <c r="D6" s="37"/>
      <c r="E6" s="37">
        <v>15600</v>
      </c>
      <c r="F6" s="37"/>
      <c r="G6" s="37"/>
      <c r="H6" s="37"/>
      <c r="I6" s="37">
        <v>400</v>
      </c>
      <c r="J6" s="37"/>
      <c r="K6" s="37"/>
      <c r="L6" s="37"/>
      <c r="M6" s="12">
        <f t="shared" si="0"/>
        <v>16000</v>
      </c>
      <c r="N6" s="28" t="s">
        <v>65</v>
      </c>
      <c r="O6" s="29" t="s">
        <v>66</v>
      </c>
      <c r="P6" s="57"/>
      <c r="Q6" s="57"/>
      <c r="R6" s="57"/>
      <c r="S6" s="57"/>
      <c r="T6" s="57"/>
      <c r="U6" s="57"/>
      <c r="V6" s="57"/>
      <c r="W6" s="57"/>
      <c r="X6" s="57"/>
    </row>
    <row r="7" spans="1:24">
      <c r="A7" s="13">
        <v>40000</v>
      </c>
      <c r="B7" s="37" t="s">
        <v>8</v>
      </c>
      <c r="C7" s="37"/>
      <c r="D7" s="37"/>
      <c r="E7" s="37"/>
      <c r="F7" s="37"/>
      <c r="G7" s="37">
        <v>40000</v>
      </c>
      <c r="H7" s="37"/>
      <c r="I7" s="37"/>
      <c r="J7" s="37"/>
      <c r="K7" s="37"/>
      <c r="L7" s="37"/>
      <c r="M7" s="12">
        <f t="shared" si="0"/>
        <v>40000</v>
      </c>
      <c r="N7" s="40" t="s">
        <v>14</v>
      </c>
      <c r="O7" s="41">
        <v>145000</v>
      </c>
      <c r="Q7" s="58"/>
      <c r="R7" s="58"/>
      <c r="S7" s="58"/>
      <c r="T7" s="58"/>
      <c r="U7" s="58"/>
      <c r="V7" s="58"/>
      <c r="W7" s="58"/>
      <c r="X7" s="58"/>
    </row>
    <row r="8" spans="1:24">
      <c r="A8" s="13">
        <v>22000</v>
      </c>
      <c r="B8" s="1" t="s">
        <v>13</v>
      </c>
      <c r="C8" s="1"/>
      <c r="D8" s="1">
        <v>11000</v>
      </c>
      <c r="E8" s="1"/>
      <c r="F8" s="1"/>
      <c r="G8" s="1">
        <v>11000</v>
      </c>
      <c r="H8" s="1"/>
      <c r="I8" s="1"/>
      <c r="J8" s="1"/>
      <c r="K8" s="1"/>
      <c r="L8" s="1"/>
      <c r="M8" s="12">
        <f t="shared" si="0"/>
        <v>22000</v>
      </c>
      <c r="N8" s="40" t="s">
        <v>14</v>
      </c>
      <c r="O8" s="41">
        <v>28000</v>
      </c>
      <c r="R8" s="59"/>
      <c r="S8" s="59"/>
      <c r="T8" s="59"/>
      <c r="U8" s="59"/>
      <c r="V8" s="59"/>
      <c r="W8" s="59"/>
      <c r="X8" s="59"/>
    </row>
    <row r="9" spans="1:24">
      <c r="A9" s="13">
        <v>38200</v>
      </c>
      <c r="B9" s="1" t="s">
        <v>6</v>
      </c>
      <c r="C9" s="1"/>
      <c r="D9" s="1">
        <v>34200</v>
      </c>
      <c r="E9" s="1"/>
      <c r="F9" s="1"/>
      <c r="G9" s="1">
        <v>4000</v>
      </c>
      <c r="H9" s="1"/>
      <c r="I9" s="1"/>
      <c r="J9" s="1"/>
      <c r="K9" s="1"/>
      <c r="L9" s="1"/>
      <c r="M9" s="12">
        <f t="shared" si="0"/>
        <v>38200</v>
      </c>
      <c r="N9" s="40" t="s">
        <v>127</v>
      </c>
      <c r="O9" s="41">
        <v>16000</v>
      </c>
      <c r="S9" s="60"/>
      <c r="T9" s="60"/>
      <c r="U9" s="60"/>
      <c r="V9" s="60"/>
      <c r="W9" s="60"/>
      <c r="X9" s="60"/>
    </row>
    <row r="10" spans="1:24">
      <c r="A10" s="13">
        <v>1300</v>
      </c>
      <c r="B10" s="1" t="s">
        <v>68</v>
      </c>
      <c r="C10" s="1"/>
      <c r="D10" s="1"/>
      <c r="E10" s="1"/>
      <c r="F10" s="1"/>
      <c r="G10" s="1"/>
      <c r="H10" s="1">
        <v>1300</v>
      </c>
      <c r="I10" s="1"/>
      <c r="J10" s="1"/>
      <c r="K10" s="1"/>
      <c r="L10" s="1"/>
      <c r="M10" s="12">
        <f t="shared" si="0"/>
        <v>1300</v>
      </c>
      <c r="N10" s="40" t="s">
        <v>127</v>
      </c>
      <c r="O10" s="41">
        <v>22000</v>
      </c>
      <c r="T10" s="61"/>
      <c r="U10" s="61"/>
      <c r="V10" s="61"/>
      <c r="W10" s="61"/>
      <c r="X10" s="61"/>
    </row>
    <row r="11" spans="1:24">
      <c r="A11" s="13"/>
      <c r="B11" s="1"/>
      <c r="C11" s="51"/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0</v>
      </c>
      <c r="N11" s="40" t="s">
        <v>127</v>
      </c>
      <c r="O11" s="41">
        <v>38200</v>
      </c>
      <c r="T11" s="61"/>
      <c r="U11" s="61"/>
      <c r="V11" s="61"/>
      <c r="W11" s="61"/>
      <c r="X11" s="61"/>
    </row>
    <row r="12" spans="1:24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2">
        <f t="shared" si="0"/>
        <v>0</v>
      </c>
      <c r="N12" s="40" t="s">
        <v>127</v>
      </c>
      <c r="O12" s="41">
        <v>26600</v>
      </c>
      <c r="S12" s="60"/>
      <c r="T12" s="60"/>
      <c r="U12" s="60"/>
      <c r="V12" s="60"/>
      <c r="W12" s="60"/>
      <c r="X12" s="60"/>
    </row>
    <row r="13" spans="1:24">
      <c r="A13" s="13"/>
      <c r="B13" s="1"/>
      <c r="C13" s="1"/>
      <c r="D13" s="1"/>
      <c r="E13" s="1"/>
      <c r="F13" s="1"/>
      <c r="G13" s="1"/>
      <c r="H13" s="1"/>
      <c r="I13" s="1"/>
      <c r="K13" s="1"/>
      <c r="L13" s="1"/>
      <c r="M13" s="12">
        <f t="shared" si="0"/>
        <v>0</v>
      </c>
      <c r="N13" s="40"/>
      <c r="O13" s="41"/>
      <c r="R13" s="59"/>
      <c r="S13" s="59"/>
      <c r="T13" s="59"/>
      <c r="U13" s="59"/>
      <c r="V13" s="59"/>
      <c r="W13" s="59"/>
      <c r="X13" s="59"/>
    </row>
    <row r="14" spans="1:24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0"/>
      <c r="O14" s="41"/>
      <c r="Q14" s="58"/>
      <c r="R14" s="58"/>
      <c r="S14" s="58"/>
      <c r="T14" s="58"/>
      <c r="U14" s="58"/>
      <c r="V14" s="58"/>
      <c r="W14" s="58"/>
      <c r="X14" s="58"/>
    </row>
    <row r="15" spans="1:24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 t="shared" si="0"/>
        <v>0</v>
      </c>
      <c r="N15" s="40"/>
      <c r="O15" s="41"/>
      <c r="P15" s="57"/>
      <c r="Q15" s="57"/>
      <c r="R15" s="57"/>
      <c r="S15" s="57"/>
      <c r="T15" s="57"/>
      <c r="U15" s="57"/>
      <c r="V15" s="57"/>
      <c r="W15" s="57"/>
      <c r="X15" s="57"/>
    </row>
    <row r="16" spans="1:24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2"/>
      <c r="O16" s="43"/>
    </row>
    <row r="17" spans="1:15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2" t="s">
        <v>47</v>
      </c>
      <c r="O17" s="26">
        <f>SUM(O6:O15)</f>
        <v>275800</v>
      </c>
    </row>
    <row r="18" spans="1:15">
      <c r="A18" s="13"/>
      <c r="B18" s="1" t="s">
        <v>106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 t="shared" si="0"/>
        <v>0</v>
      </c>
    </row>
    <row r="19" spans="1:15">
      <c r="A19" s="13">
        <v>500</v>
      </c>
      <c r="B19" s="38" t="s">
        <v>122</v>
      </c>
      <c r="C19" s="38"/>
      <c r="D19" s="38"/>
      <c r="E19" s="38">
        <v>500</v>
      </c>
      <c r="F19" s="38"/>
      <c r="G19" s="38"/>
      <c r="H19" s="38"/>
      <c r="I19" s="38"/>
      <c r="J19" s="38"/>
      <c r="K19" s="38"/>
      <c r="L19" s="38"/>
      <c r="M19" s="12">
        <f t="shared" si="0"/>
        <v>500</v>
      </c>
    </row>
    <row r="20" spans="1:15">
      <c r="A20" s="13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12">
        <f t="shared" si="0"/>
        <v>0</v>
      </c>
    </row>
    <row r="21" spans="1:15">
      <c r="A21" s="13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2">
        <f t="shared" si="0"/>
        <v>0</v>
      </c>
    </row>
    <row r="22" spans="1:15">
      <c r="A22" s="13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2">
        <f t="shared" si="0"/>
        <v>0</v>
      </c>
    </row>
    <row r="23" spans="1:15">
      <c r="A23" s="13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2">
        <f t="shared" si="0"/>
        <v>0</v>
      </c>
      <c r="N23" s="54"/>
    </row>
    <row r="24" spans="1:15">
      <c r="A24" s="13">
        <f>SUM(A2:A18)</f>
        <v>240600</v>
      </c>
      <c r="B24" s="13" t="s">
        <v>47</v>
      </c>
      <c r="C24" s="13">
        <f t="shared" ref="C24" si="1">SUM(C2:C18)</f>
        <v>0</v>
      </c>
      <c r="D24" s="13">
        <f>SUM(D2:D18)</f>
        <v>62200</v>
      </c>
      <c r="E24" s="13">
        <f t="shared" ref="E24:L24" si="2">SUM(E2:E18)</f>
        <v>61000</v>
      </c>
      <c r="F24" s="13">
        <f t="shared" si="2"/>
        <v>34100</v>
      </c>
      <c r="G24" s="13">
        <f t="shared" si="2"/>
        <v>81600</v>
      </c>
      <c r="H24" s="13">
        <f t="shared" si="2"/>
        <v>1300</v>
      </c>
      <c r="I24" s="13">
        <f t="shared" si="2"/>
        <v>400</v>
      </c>
      <c r="J24" s="13">
        <f t="shared" si="2"/>
        <v>0</v>
      </c>
      <c r="K24" s="13">
        <f t="shared" si="2"/>
        <v>0</v>
      </c>
      <c r="L24" s="13">
        <f t="shared" si="2"/>
        <v>0</v>
      </c>
      <c r="M24" s="13">
        <f>SUM(M2:M18)</f>
        <v>240600</v>
      </c>
      <c r="N24" s="54"/>
    </row>
    <row r="25" spans="1:15">
      <c r="A25" s="50">
        <f t="shared" ref="A25" si="3">SUM(A19:A24)</f>
        <v>241100</v>
      </c>
      <c r="B25" s="50" t="s">
        <v>97</v>
      </c>
      <c r="C25" s="50">
        <f>SUM(C19:C24)</f>
        <v>0</v>
      </c>
      <c r="D25" s="50">
        <f t="shared" ref="D25:M25" si="4">SUM(D19:D24)</f>
        <v>62200</v>
      </c>
      <c r="E25" s="50">
        <f t="shared" si="4"/>
        <v>61500</v>
      </c>
      <c r="F25" s="50">
        <f t="shared" si="4"/>
        <v>34100</v>
      </c>
      <c r="G25" s="50">
        <f t="shared" si="4"/>
        <v>81600</v>
      </c>
      <c r="H25" s="50">
        <f t="shared" si="4"/>
        <v>1300</v>
      </c>
      <c r="I25" s="50">
        <f t="shared" si="4"/>
        <v>400</v>
      </c>
      <c r="J25" s="50">
        <f t="shared" si="4"/>
        <v>0</v>
      </c>
      <c r="K25" s="50">
        <f t="shared" si="4"/>
        <v>0</v>
      </c>
      <c r="L25" s="50">
        <f t="shared" si="4"/>
        <v>0</v>
      </c>
      <c r="M25" s="50">
        <f t="shared" si="4"/>
        <v>241100</v>
      </c>
      <c r="N25" s="54"/>
    </row>
    <row r="26" spans="1:15">
      <c r="I26">
        <f>SUM(C24:L24)</f>
        <v>240600</v>
      </c>
      <c r="K26" s="54"/>
      <c r="L26" s="54"/>
      <c r="M26" s="54"/>
      <c r="N26" s="54"/>
    </row>
    <row r="27" spans="1:15">
      <c r="I27">
        <f>SUM(C25:L25)</f>
        <v>241100</v>
      </c>
    </row>
    <row r="28" spans="1:15">
      <c r="F28" s="7">
        <f>SUM(O17-M25)</f>
        <v>34700</v>
      </c>
      <c r="G28" s="27" t="s">
        <v>96</v>
      </c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9"/>
  <sheetViews>
    <sheetView topLeftCell="A13" zoomScale="110" zoomScaleNormal="110" workbookViewId="0">
      <selection activeCell="K12" sqref="K12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12.88671875" bestFit="1" customWidth="1"/>
    <col min="9" max="9" width="15.88671875" bestFit="1" customWidth="1"/>
    <col min="10" max="10" width="9.77734375" bestFit="1" customWidth="1"/>
    <col min="14" max="14" width="15.77734375" bestFit="1" customWidth="1"/>
  </cols>
  <sheetData>
    <row r="1" spans="1:15" s="5" customFormat="1">
      <c r="A1" s="13"/>
      <c r="B1" s="12" t="s">
        <v>73</v>
      </c>
      <c r="C1" s="12" t="s">
        <v>5</v>
      </c>
      <c r="D1" s="12" t="s">
        <v>14</v>
      </c>
      <c r="E1" s="12" t="s">
        <v>15</v>
      </c>
      <c r="F1" s="12" t="s">
        <v>92</v>
      </c>
      <c r="G1" s="12" t="s">
        <v>11</v>
      </c>
      <c r="H1" s="12" t="s">
        <v>145</v>
      </c>
      <c r="I1" s="12" t="s">
        <v>146</v>
      </c>
      <c r="J1" s="12" t="s">
        <v>147</v>
      </c>
      <c r="K1" s="12"/>
      <c r="L1" s="12"/>
      <c r="M1" s="64" t="s">
        <v>47</v>
      </c>
    </row>
    <row r="2" spans="1:15" s="5" customFormat="1">
      <c r="A2" s="13">
        <v>22845</v>
      </c>
      <c r="B2" s="36" t="s">
        <v>130</v>
      </c>
      <c r="C2" s="63"/>
      <c r="D2" s="36">
        <v>2750</v>
      </c>
      <c r="E2" s="36"/>
      <c r="F2" s="36"/>
      <c r="G2" s="36"/>
      <c r="H2" s="36"/>
      <c r="I2" s="36">
        <v>19345</v>
      </c>
      <c r="J2" s="36">
        <v>1750</v>
      </c>
      <c r="K2" s="36"/>
      <c r="L2" s="36"/>
      <c r="M2" s="12">
        <f>SUM(C2:L2)</f>
        <v>23845</v>
      </c>
    </row>
    <row r="3" spans="1:15" s="5" customFormat="1">
      <c r="A3" s="13">
        <v>1100</v>
      </c>
      <c r="B3" s="36" t="s">
        <v>48</v>
      </c>
      <c r="C3" s="36"/>
      <c r="D3" s="36"/>
      <c r="E3" s="36">
        <v>1100</v>
      </c>
      <c r="F3" s="36"/>
      <c r="G3" s="36"/>
      <c r="H3" s="36"/>
      <c r="I3" s="36"/>
      <c r="J3" s="36"/>
      <c r="K3" s="36"/>
      <c r="L3" s="36"/>
      <c r="M3" s="12">
        <f>SUM(C3:L3)</f>
        <v>1100</v>
      </c>
    </row>
    <row r="4" spans="1:15" s="5" customFormat="1">
      <c r="A4" s="13">
        <v>10500</v>
      </c>
      <c r="B4" s="36" t="s">
        <v>134</v>
      </c>
      <c r="C4" s="53"/>
      <c r="D4" s="36">
        <v>10500</v>
      </c>
      <c r="E4" s="36"/>
      <c r="F4" s="36"/>
      <c r="G4" s="36"/>
      <c r="H4" s="36"/>
      <c r="I4" s="36"/>
      <c r="J4" s="36"/>
      <c r="K4" s="36"/>
      <c r="L4" s="36"/>
      <c r="M4" s="12">
        <f t="shared" ref="M4:M23" si="0">SUM(C4:L4)</f>
        <v>10500</v>
      </c>
    </row>
    <row r="5" spans="1:15" ht="15" thickBot="1">
      <c r="A5" s="13">
        <v>22500</v>
      </c>
      <c r="B5" s="36" t="s">
        <v>131</v>
      </c>
      <c r="C5" s="36"/>
      <c r="D5" s="36">
        <v>13300</v>
      </c>
      <c r="E5" s="36">
        <v>9200</v>
      </c>
      <c r="F5" s="36"/>
      <c r="G5" s="36"/>
      <c r="H5" s="36"/>
      <c r="I5" s="36"/>
      <c r="J5" s="36"/>
      <c r="K5" s="36"/>
      <c r="L5" s="36"/>
      <c r="M5" s="12">
        <f t="shared" si="0"/>
        <v>22500</v>
      </c>
    </row>
    <row r="6" spans="1:15">
      <c r="A6" s="13">
        <v>12500</v>
      </c>
      <c r="B6" s="37" t="s">
        <v>132</v>
      </c>
      <c r="C6" s="37"/>
      <c r="D6" s="37">
        <v>12500</v>
      </c>
      <c r="E6" s="37"/>
      <c r="F6" s="37"/>
      <c r="G6" s="37"/>
      <c r="H6" s="37"/>
      <c r="I6" s="37"/>
      <c r="J6" s="37"/>
      <c r="K6" s="37"/>
      <c r="L6" s="37"/>
      <c r="M6" s="12">
        <f t="shared" si="0"/>
        <v>12500</v>
      </c>
      <c r="N6" s="28" t="s">
        <v>65</v>
      </c>
      <c r="O6" s="29" t="s">
        <v>66</v>
      </c>
    </row>
    <row r="7" spans="1:15">
      <c r="A7" s="13">
        <v>25000</v>
      </c>
      <c r="B7" s="37" t="s">
        <v>50</v>
      </c>
      <c r="C7" s="37"/>
      <c r="D7" s="37">
        <v>15000</v>
      </c>
      <c r="E7" s="37"/>
      <c r="F7" s="37"/>
      <c r="G7" s="37">
        <v>10000</v>
      </c>
      <c r="H7" s="37"/>
      <c r="I7" s="37"/>
      <c r="J7" s="37"/>
      <c r="K7" s="37"/>
      <c r="L7" s="37"/>
      <c r="M7" s="12">
        <f t="shared" si="0"/>
        <v>25000</v>
      </c>
      <c r="N7" s="40" t="s">
        <v>14</v>
      </c>
      <c r="O7" s="41">
        <v>87600</v>
      </c>
    </row>
    <row r="8" spans="1:15">
      <c r="A8" s="13">
        <v>20000</v>
      </c>
      <c r="B8" s="1" t="s">
        <v>8</v>
      </c>
      <c r="C8" s="1"/>
      <c r="D8" s="1"/>
      <c r="E8" s="1"/>
      <c r="F8" s="1"/>
      <c r="G8" s="1">
        <v>20000</v>
      </c>
      <c r="H8" s="1"/>
      <c r="I8" s="1"/>
      <c r="J8" s="1"/>
      <c r="K8" s="1"/>
      <c r="L8" s="1"/>
      <c r="M8" s="12">
        <f t="shared" si="0"/>
        <v>20000</v>
      </c>
      <c r="N8" s="40" t="s">
        <v>138</v>
      </c>
      <c r="O8" s="41">
        <v>28200</v>
      </c>
    </row>
    <row r="9" spans="1:15">
      <c r="A9" s="13">
        <v>5000</v>
      </c>
      <c r="B9" s="1" t="s">
        <v>133</v>
      </c>
      <c r="C9" s="1"/>
      <c r="D9" s="1">
        <v>5000</v>
      </c>
      <c r="E9" s="1"/>
      <c r="F9" s="1"/>
      <c r="G9" s="1"/>
      <c r="H9" s="1"/>
      <c r="I9" s="1"/>
      <c r="J9" s="1"/>
      <c r="K9" s="1"/>
      <c r="L9" s="1"/>
      <c r="M9" s="12">
        <f t="shared" si="0"/>
        <v>5000</v>
      </c>
      <c r="N9" s="40" t="s">
        <v>143</v>
      </c>
      <c r="O9" s="41">
        <v>1700</v>
      </c>
    </row>
    <row r="10" spans="1:15">
      <c r="A10" s="13">
        <v>8000</v>
      </c>
      <c r="B10" s="1" t="s">
        <v>135</v>
      </c>
      <c r="C10" s="1"/>
      <c r="D10" s="1">
        <v>8000</v>
      </c>
      <c r="E10" s="1"/>
      <c r="F10" s="1"/>
      <c r="G10" s="1"/>
      <c r="H10" s="1"/>
      <c r="I10" s="1"/>
      <c r="J10" s="1"/>
      <c r="K10" s="1"/>
      <c r="L10" s="1"/>
      <c r="M10" s="12">
        <f t="shared" si="0"/>
        <v>8000</v>
      </c>
      <c r="N10" s="40" t="s">
        <v>142</v>
      </c>
      <c r="O10" s="41">
        <v>2000</v>
      </c>
    </row>
    <row r="11" spans="1:15">
      <c r="A11" s="13">
        <v>25000</v>
      </c>
      <c r="B11" s="1" t="s">
        <v>59</v>
      </c>
      <c r="C11" s="51"/>
      <c r="D11" s="1"/>
      <c r="E11" s="1">
        <v>25000</v>
      </c>
      <c r="F11" s="1"/>
      <c r="G11" s="1"/>
      <c r="H11" s="1"/>
      <c r="I11" s="1"/>
      <c r="J11" s="1"/>
      <c r="K11" s="1"/>
      <c r="L11" s="1"/>
      <c r="M11" s="12">
        <f t="shared" si="0"/>
        <v>25000</v>
      </c>
      <c r="N11" s="40" t="s">
        <v>142</v>
      </c>
      <c r="O11" s="41">
        <v>28400</v>
      </c>
    </row>
    <row r="12" spans="1:15">
      <c r="A12" s="13">
        <v>23300</v>
      </c>
      <c r="B12" s="1" t="s">
        <v>56</v>
      </c>
      <c r="C12" s="1"/>
      <c r="D12" s="1"/>
      <c r="E12" s="1"/>
      <c r="F12" s="1"/>
      <c r="G12" s="1">
        <v>23300</v>
      </c>
      <c r="H12" s="1"/>
      <c r="I12" s="1"/>
      <c r="J12" s="1"/>
      <c r="K12" s="1"/>
      <c r="L12" s="1"/>
      <c r="M12" s="12">
        <f t="shared" si="0"/>
        <v>23300</v>
      </c>
      <c r="N12" s="40" t="s">
        <v>142</v>
      </c>
      <c r="O12" s="41">
        <v>22845</v>
      </c>
    </row>
    <row r="13" spans="1:15">
      <c r="A13" s="13">
        <v>28400</v>
      </c>
      <c r="B13" s="1" t="s">
        <v>18</v>
      </c>
      <c r="C13" s="1"/>
      <c r="D13" s="1">
        <v>12000</v>
      </c>
      <c r="E13" s="1"/>
      <c r="F13" s="1"/>
      <c r="G13" s="1">
        <v>16400</v>
      </c>
      <c r="H13" s="1"/>
      <c r="I13" s="1"/>
      <c r="J13" s="1"/>
      <c r="K13" s="1"/>
      <c r="L13" s="1"/>
      <c r="M13" s="12">
        <f t="shared" si="0"/>
        <v>28400</v>
      </c>
      <c r="N13" s="40" t="s">
        <v>142</v>
      </c>
      <c r="O13" s="41">
        <v>5000</v>
      </c>
    </row>
    <row r="14" spans="1:15">
      <c r="A14" s="13">
        <v>2000</v>
      </c>
      <c r="B14" s="1" t="s">
        <v>136</v>
      </c>
      <c r="C14" s="1"/>
      <c r="D14" s="1">
        <v>2000</v>
      </c>
      <c r="E14" s="1"/>
      <c r="F14" s="1"/>
      <c r="G14" s="1"/>
      <c r="H14" s="1"/>
      <c r="I14" s="1"/>
      <c r="J14" s="1"/>
      <c r="K14" s="1"/>
      <c r="L14" s="1"/>
      <c r="M14" s="12">
        <f t="shared" si="0"/>
        <v>2000</v>
      </c>
      <c r="N14" s="40" t="s">
        <v>142</v>
      </c>
      <c r="O14" s="41">
        <v>25000</v>
      </c>
    </row>
    <row r="15" spans="1:15">
      <c r="A15" s="13">
        <v>1700</v>
      </c>
      <c r="B15" s="1" t="s">
        <v>137</v>
      </c>
      <c r="C15" s="1"/>
      <c r="D15" s="1">
        <v>1700</v>
      </c>
      <c r="E15" s="1"/>
      <c r="F15" s="1"/>
      <c r="G15" s="1"/>
      <c r="H15" s="1"/>
      <c r="I15" s="1"/>
      <c r="J15" s="1"/>
      <c r="K15" s="1"/>
      <c r="L15" s="1"/>
      <c r="M15" s="12">
        <f t="shared" si="0"/>
        <v>1700</v>
      </c>
      <c r="N15" s="40" t="s">
        <v>142</v>
      </c>
      <c r="O15" s="41">
        <v>23300</v>
      </c>
    </row>
    <row r="16" spans="1:15">
      <c r="A16" s="13">
        <v>7600</v>
      </c>
      <c r="B16" s="1" t="s">
        <v>139</v>
      </c>
      <c r="C16" s="1"/>
      <c r="D16" s="1">
        <v>7600</v>
      </c>
      <c r="E16" s="1"/>
      <c r="F16" s="1"/>
      <c r="G16" s="1"/>
      <c r="H16" s="1"/>
      <c r="I16" s="1"/>
      <c r="J16" s="1"/>
      <c r="K16" s="1"/>
      <c r="L16" s="1"/>
      <c r="M16" s="12">
        <f t="shared" si="0"/>
        <v>7600</v>
      </c>
      <c r="N16" s="42" t="s">
        <v>142</v>
      </c>
      <c r="O16" s="43">
        <v>4000</v>
      </c>
    </row>
    <row r="17" spans="1:15" ht="15" thickBot="1">
      <c r="A17" s="13"/>
      <c r="B17" s="1" t="s">
        <v>140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2" t="s">
        <v>47</v>
      </c>
      <c r="O17" s="26">
        <f>SUM(O6:O16)</f>
        <v>228045</v>
      </c>
    </row>
    <row r="18" spans="1:15">
      <c r="A18" s="13">
        <v>4000</v>
      </c>
      <c r="B18" s="1" t="s">
        <v>144</v>
      </c>
      <c r="C18" s="1"/>
      <c r="D18" s="1"/>
      <c r="E18" s="1"/>
      <c r="F18" s="1"/>
      <c r="G18" s="1"/>
      <c r="H18" s="1">
        <v>4000</v>
      </c>
      <c r="I18" s="1"/>
      <c r="J18" s="1"/>
      <c r="K18" s="1"/>
      <c r="L18" s="1"/>
      <c r="M18" s="12">
        <f t="shared" si="0"/>
        <v>4000</v>
      </c>
    </row>
    <row r="19" spans="1:15">
      <c r="A19" s="13"/>
      <c r="B19" s="65" t="s">
        <v>141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12">
        <f t="shared" si="0"/>
        <v>0</v>
      </c>
    </row>
    <row r="20" spans="1:15">
      <c r="A20" s="13">
        <v>2200</v>
      </c>
      <c r="B20" s="38" t="s">
        <v>150</v>
      </c>
      <c r="C20" s="38"/>
      <c r="D20" s="38">
        <v>2200</v>
      </c>
      <c r="E20" s="38"/>
      <c r="F20" s="38"/>
      <c r="G20" s="38"/>
      <c r="H20" s="38"/>
      <c r="I20" s="38"/>
      <c r="J20" s="38"/>
      <c r="K20" s="38"/>
      <c r="L20" s="38"/>
      <c r="M20" s="12">
        <f t="shared" si="0"/>
        <v>2200</v>
      </c>
    </row>
    <row r="21" spans="1:15">
      <c r="A21" s="13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12">
        <f t="shared" si="0"/>
        <v>0</v>
      </c>
    </row>
    <row r="22" spans="1:15">
      <c r="A22" s="13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12">
        <f t="shared" si="0"/>
        <v>0</v>
      </c>
    </row>
    <row r="23" spans="1:15">
      <c r="A23" s="13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12">
        <f t="shared" si="0"/>
        <v>0</v>
      </c>
      <c r="N23" s="54"/>
    </row>
    <row r="24" spans="1:15">
      <c r="A24" s="13">
        <f>SUM(A2:A18)</f>
        <v>219445</v>
      </c>
      <c r="B24" s="13" t="s">
        <v>47</v>
      </c>
      <c r="C24" s="13">
        <f>SUM(C2:C18)</f>
        <v>0</v>
      </c>
      <c r="D24" s="13">
        <f>SUM(D2:D18)</f>
        <v>90350</v>
      </c>
      <c r="E24" s="13">
        <f t="shared" ref="E24:L24" si="1">SUM(E2:E18)</f>
        <v>35300</v>
      </c>
      <c r="F24" s="13">
        <f t="shared" si="1"/>
        <v>0</v>
      </c>
      <c r="G24" s="13">
        <f t="shared" si="1"/>
        <v>69700</v>
      </c>
      <c r="H24" s="13">
        <f t="shared" si="1"/>
        <v>4000</v>
      </c>
      <c r="I24" s="13">
        <f t="shared" si="1"/>
        <v>19345</v>
      </c>
      <c r="J24" s="13">
        <f t="shared" si="1"/>
        <v>1750</v>
      </c>
      <c r="K24" s="13">
        <f t="shared" si="1"/>
        <v>0</v>
      </c>
      <c r="L24" s="13">
        <f t="shared" si="1"/>
        <v>0</v>
      </c>
      <c r="M24" s="13">
        <f>SUM(M2:M18)</f>
        <v>220445</v>
      </c>
      <c r="N24" s="54"/>
    </row>
    <row r="25" spans="1:15">
      <c r="A25" s="50">
        <f t="shared" ref="A25" si="2">SUM(A19:A24)</f>
        <v>221645</v>
      </c>
      <c r="B25" s="50" t="s">
        <v>97</v>
      </c>
      <c r="C25" s="50">
        <f>SUM(C19:C24)</f>
        <v>0</v>
      </c>
      <c r="D25" s="50">
        <f t="shared" ref="D25:M25" si="3">SUM(D19:D24)</f>
        <v>92550</v>
      </c>
      <c r="E25" s="50">
        <f t="shared" si="3"/>
        <v>35300</v>
      </c>
      <c r="F25" s="50">
        <f t="shared" si="3"/>
        <v>0</v>
      </c>
      <c r="G25" s="50">
        <f t="shared" si="3"/>
        <v>69700</v>
      </c>
      <c r="H25" s="50">
        <f t="shared" si="3"/>
        <v>4000</v>
      </c>
      <c r="I25" s="50">
        <f t="shared" si="3"/>
        <v>19345</v>
      </c>
      <c r="J25" s="50">
        <f t="shared" si="3"/>
        <v>1750</v>
      </c>
      <c r="K25" s="50">
        <f t="shared" si="3"/>
        <v>0</v>
      </c>
      <c r="L25" s="50">
        <f t="shared" si="3"/>
        <v>0</v>
      </c>
      <c r="M25" s="50">
        <f t="shared" si="3"/>
        <v>222645</v>
      </c>
      <c r="N25" s="54"/>
    </row>
    <row r="26" spans="1:15">
      <c r="I26">
        <f>SUM(C24:L24)</f>
        <v>220445</v>
      </c>
      <c r="K26" s="54"/>
      <c r="L26" s="54"/>
      <c r="M26" s="54"/>
      <c r="N26" s="54"/>
    </row>
    <row r="27" spans="1:15">
      <c r="I27">
        <f>SUM(C25:L25)</f>
        <v>222645</v>
      </c>
    </row>
    <row r="28" spans="1:15">
      <c r="F28" s="7">
        <f>SUM(O17-M25)</f>
        <v>5400</v>
      </c>
      <c r="G28" s="27" t="s">
        <v>96</v>
      </c>
    </row>
    <row r="29" spans="1:15">
      <c r="F29" t="s">
        <v>148</v>
      </c>
      <c r="G29">
        <v>47000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9"/>
  <sheetViews>
    <sheetView zoomScale="110" zoomScaleNormal="110" workbookViewId="0">
      <selection activeCell="G15" sqref="G15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7.21875" customWidth="1"/>
    <col min="8" max="8" width="8.6640625" bestFit="1" customWidth="1"/>
    <col min="9" max="9" width="7" bestFit="1" customWidth="1"/>
    <col min="10" max="10" width="9.77734375" bestFit="1" customWidth="1"/>
    <col min="18" max="18" width="11.33203125" bestFit="1" customWidth="1"/>
  </cols>
  <sheetData>
    <row r="1" spans="1:16" s="5" customFormat="1">
      <c r="A1" s="66"/>
      <c r="B1" s="62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16</v>
      </c>
      <c r="I1" s="62"/>
      <c r="J1" s="62" t="s">
        <v>21</v>
      </c>
      <c r="K1" s="62"/>
      <c r="L1" s="62"/>
      <c r="M1" s="62" t="s">
        <v>47</v>
      </c>
      <c r="N1" s="67"/>
      <c r="O1" s="67"/>
      <c r="P1" s="67"/>
    </row>
    <row r="2" spans="1:16" s="5" customFormat="1">
      <c r="A2" s="66">
        <v>23000</v>
      </c>
      <c r="B2" s="88" t="s">
        <v>151</v>
      </c>
      <c r="C2" s="68"/>
      <c r="D2" s="68">
        <v>23000</v>
      </c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23000</v>
      </c>
      <c r="N2" s="67"/>
      <c r="O2" s="67"/>
      <c r="P2" s="67"/>
    </row>
    <row r="3" spans="1:16" s="5" customFormat="1">
      <c r="A3" s="66">
        <v>30000</v>
      </c>
      <c r="B3" s="88" t="s">
        <v>50</v>
      </c>
      <c r="C3" s="68"/>
      <c r="D3" s="68">
        <v>20000</v>
      </c>
      <c r="E3" s="68"/>
      <c r="F3" s="68"/>
      <c r="G3" s="68">
        <v>10000</v>
      </c>
      <c r="H3" s="68"/>
      <c r="I3" s="68"/>
      <c r="J3" s="68"/>
      <c r="K3" s="68"/>
      <c r="L3" s="68"/>
      <c r="M3" s="62">
        <f t="shared" si="0"/>
        <v>30000</v>
      </c>
      <c r="N3" s="67"/>
      <c r="O3" s="67"/>
      <c r="P3" s="67"/>
    </row>
    <row r="4" spans="1:16" s="5" customFormat="1">
      <c r="A4" s="66">
        <v>2000</v>
      </c>
      <c r="B4" s="88" t="s">
        <v>152</v>
      </c>
      <c r="C4" s="69"/>
      <c r="D4" s="68"/>
      <c r="E4" s="68">
        <v>1500</v>
      </c>
      <c r="F4" s="68"/>
      <c r="G4" s="68"/>
      <c r="H4" s="68"/>
      <c r="I4" s="68"/>
      <c r="J4" s="68"/>
      <c r="K4" s="68"/>
      <c r="L4" s="68"/>
      <c r="M4" s="62">
        <f t="shared" si="0"/>
        <v>1500</v>
      </c>
      <c r="N4" s="67"/>
      <c r="O4" s="67"/>
      <c r="P4" s="67"/>
    </row>
    <row r="5" spans="1:16" ht="15" thickBot="1">
      <c r="A5" s="66">
        <v>18500</v>
      </c>
      <c r="B5" s="88" t="s">
        <v>154</v>
      </c>
      <c r="C5" s="68"/>
      <c r="D5" s="68">
        <v>18500</v>
      </c>
      <c r="E5" s="68"/>
      <c r="F5" s="68"/>
      <c r="G5" s="68"/>
      <c r="H5" s="68"/>
      <c r="I5" s="68"/>
      <c r="J5" s="68"/>
      <c r="K5" s="68"/>
      <c r="L5" s="68"/>
      <c r="M5" s="62">
        <f t="shared" si="0"/>
        <v>18500</v>
      </c>
      <c r="N5" s="70"/>
      <c r="O5" s="70"/>
      <c r="P5" s="70"/>
    </row>
    <row r="6" spans="1:16">
      <c r="A6" s="66">
        <v>500</v>
      </c>
      <c r="B6" s="89" t="s">
        <v>153</v>
      </c>
      <c r="C6" s="71"/>
      <c r="D6" s="71"/>
      <c r="E6" s="71">
        <v>500</v>
      </c>
      <c r="F6" s="71"/>
      <c r="G6" s="71"/>
      <c r="H6" s="71"/>
      <c r="I6" s="71"/>
      <c r="J6" s="71"/>
      <c r="K6" s="71"/>
      <c r="L6" s="71"/>
      <c r="M6" s="62">
        <f t="shared" si="0"/>
        <v>500</v>
      </c>
      <c r="N6" s="72" t="s">
        <v>65</v>
      </c>
      <c r="O6" s="73" t="s">
        <v>66</v>
      </c>
      <c r="P6" s="70"/>
    </row>
    <row r="7" spans="1:16">
      <c r="A7" s="66">
        <v>9000</v>
      </c>
      <c r="B7" s="89" t="s">
        <v>129</v>
      </c>
      <c r="C7" s="71"/>
      <c r="D7" s="71">
        <v>9000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9000</v>
      </c>
      <c r="N7" s="74" t="s">
        <v>11</v>
      </c>
      <c r="O7" s="75">
        <v>300000</v>
      </c>
      <c r="P7" s="70"/>
    </row>
    <row r="8" spans="1:16">
      <c r="A8" s="66">
        <v>38500</v>
      </c>
      <c r="B8" s="90" t="s">
        <v>1</v>
      </c>
      <c r="C8" s="76"/>
      <c r="D8" s="76"/>
      <c r="E8" s="76">
        <v>6350</v>
      </c>
      <c r="F8" s="76">
        <v>32150</v>
      </c>
      <c r="G8" s="76"/>
      <c r="H8" s="76"/>
      <c r="I8" s="76"/>
      <c r="J8" s="76"/>
      <c r="K8" s="76"/>
      <c r="L8" s="70"/>
      <c r="M8" s="62">
        <f t="shared" si="0"/>
        <v>38500</v>
      </c>
      <c r="N8" s="74" t="s">
        <v>127</v>
      </c>
      <c r="O8" s="75">
        <v>41750</v>
      </c>
      <c r="P8" s="70"/>
    </row>
    <row r="9" spans="1:16">
      <c r="A9" s="66">
        <v>33000</v>
      </c>
      <c r="B9" s="90" t="s">
        <v>56</v>
      </c>
      <c r="C9" s="76"/>
      <c r="D9" s="76"/>
      <c r="E9" s="76"/>
      <c r="F9" s="76"/>
      <c r="G9" s="76">
        <v>33000</v>
      </c>
      <c r="H9" s="76"/>
      <c r="I9" s="76"/>
      <c r="J9" s="76"/>
      <c r="K9" s="76"/>
      <c r="L9" s="76"/>
      <c r="M9" s="62">
        <f t="shared" si="0"/>
        <v>33000</v>
      </c>
      <c r="N9" s="74" t="s">
        <v>127</v>
      </c>
      <c r="O9" s="75">
        <v>56800</v>
      </c>
      <c r="P9" s="70"/>
    </row>
    <row r="10" spans="1:16">
      <c r="A10" s="66">
        <v>41750</v>
      </c>
      <c r="B10" s="90" t="s">
        <v>155</v>
      </c>
      <c r="C10" s="76"/>
      <c r="D10" s="76">
        <v>20750</v>
      </c>
      <c r="E10" s="76"/>
      <c r="F10" s="76"/>
      <c r="G10" s="76">
        <v>21000</v>
      </c>
      <c r="H10" s="76"/>
      <c r="I10" s="76"/>
      <c r="J10" s="76"/>
      <c r="K10" s="76"/>
      <c r="L10" s="76"/>
      <c r="M10" s="62">
        <f>SUM(C10:L10)</f>
        <v>41750</v>
      </c>
      <c r="N10" s="74"/>
      <c r="O10" s="75"/>
      <c r="P10" s="70"/>
    </row>
    <row r="11" spans="1:16">
      <c r="A11" s="66">
        <v>41500</v>
      </c>
      <c r="B11" s="90" t="s">
        <v>8</v>
      </c>
      <c r="C11" s="77"/>
      <c r="D11" s="76">
        <v>20500</v>
      </c>
      <c r="E11" s="76"/>
      <c r="F11" s="76"/>
      <c r="G11" s="76">
        <v>21000</v>
      </c>
      <c r="H11" s="76"/>
      <c r="I11" s="76"/>
      <c r="J11" s="76"/>
      <c r="K11" s="76"/>
      <c r="L11" s="76"/>
      <c r="M11" s="62">
        <f t="shared" si="0"/>
        <v>41500</v>
      </c>
      <c r="N11" s="74"/>
      <c r="O11" s="75"/>
      <c r="P11" s="70"/>
    </row>
    <row r="12" spans="1:16">
      <c r="A12" s="66">
        <v>56800</v>
      </c>
      <c r="B12" s="90" t="s">
        <v>156</v>
      </c>
      <c r="C12" s="76"/>
      <c r="D12" s="76">
        <v>18050</v>
      </c>
      <c r="E12" s="76">
        <v>20500</v>
      </c>
      <c r="F12" s="76"/>
      <c r="G12" s="76">
        <v>18250</v>
      </c>
      <c r="H12" s="76"/>
      <c r="I12" s="76"/>
      <c r="J12" s="76"/>
      <c r="K12" s="76"/>
      <c r="L12" s="76"/>
      <c r="M12" s="62">
        <f t="shared" si="0"/>
        <v>56800</v>
      </c>
      <c r="N12" s="74"/>
      <c r="O12" s="75"/>
      <c r="P12" s="70"/>
    </row>
    <row r="13" spans="1:16">
      <c r="A13" s="66"/>
      <c r="B13" s="90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62">
        <f t="shared" si="0"/>
        <v>0</v>
      </c>
      <c r="N13" s="74"/>
      <c r="O13" s="75"/>
      <c r="P13" s="70"/>
    </row>
    <row r="14" spans="1:16">
      <c r="A14" s="66"/>
      <c r="B14" s="9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75"/>
      <c r="P14" s="70"/>
    </row>
    <row r="15" spans="1:16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  <c r="P15" s="70"/>
    </row>
    <row r="16" spans="1:16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  <c r="P16" s="70"/>
    </row>
    <row r="17" spans="1:16" ht="15" thickBot="1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398550</v>
      </c>
      <c r="P17" s="70"/>
    </row>
    <row r="18" spans="1:16">
      <c r="A18" s="66"/>
      <c r="B18" s="90" t="s">
        <v>106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  <c r="P18" s="70"/>
    </row>
    <row r="19" spans="1:16">
      <c r="A19" s="66"/>
      <c r="B19" s="9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  <c r="P19" s="70"/>
    </row>
    <row r="20" spans="1:16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  <c r="P20" s="70"/>
    </row>
    <row r="21" spans="1:16">
      <c r="A21" s="66"/>
      <c r="B21" s="9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  <c r="P21" s="70"/>
    </row>
    <row r="22" spans="1:16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  <c r="P22" s="70"/>
    </row>
    <row r="23" spans="1:16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  <c r="P23" s="70"/>
    </row>
    <row r="24" spans="1:16">
      <c r="A24" s="66">
        <f>SUM(A2:A18)</f>
        <v>294550</v>
      </c>
      <c r="B24" s="66" t="s">
        <v>47</v>
      </c>
      <c r="C24" s="66">
        <f t="shared" ref="C24" si="1">SUM(C2:C18)</f>
        <v>0</v>
      </c>
      <c r="D24" s="66">
        <f>SUM(D2:D18)</f>
        <v>129800</v>
      </c>
      <c r="E24" s="66">
        <f t="shared" ref="E24:L24" si="2">SUM(E2:E18)</f>
        <v>28850</v>
      </c>
      <c r="F24" s="66">
        <f t="shared" si="2"/>
        <v>32150</v>
      </c>
      <c r="G24" s="66">
        <f t="shared" si="2"/>
        <v>103250</v>
      </c>
      <c r="H24" s="66">
        <f t="shared" si="2"/>
        <v>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294050</v>
      </c>
      <c r="N24" s="83"/>
      <c r="O24" s="70"/>
      <c r="P24" s="70"/>
    </row>
    <row r="25" spans="1:16">
      <c r="A25" s="84">
        <f t="shared" ref="A25" si="3">SUM(A19:A24)</f>
        <v>294550</v>
      </c>
      <c r="B25" s="84" t="s">
        <v>97</v>
      </c>
      <c r="C25" s="84">
        <f>SUM(C19:C24)</f>
        <v>0</v>
      </c>
      <c r="D25" s="84">
        <f t="shared" ref="D25:M25" si="4">SUM(D19:D24)</f>
        <v>129800</v>
      </c>
      <c r="E25" s="84">
        <f t="shared" si="4"/>
        <v>28850</v>
      </c>
      <c r="F25" s="84">
        <f t="shared" si="4"/>
        <v>32150</v>
      </c>
      <c r="G25" s="84">
        <f t="shared" si="4"/>
        <v>103250</v>
      </c>
      <c r="H25" s="84">
        <f t="shared" si="4"/>
        <v>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294050</v>
      </c>
      <c r="N25" s="83"/>
      <c r="O25" s="70"/>
      <c r="P25" s="70"/>
    </row>
    <row r="26" spans="1:16">
      <c r="A26" s="85"/>
      <c r="B26" s="70"/>
      <c r="C26" s="70"/>
      <c r="D26" s="70"/>
      <c r="E26" s="70"/>
      <c r="F26" s="70"/>
      <c r="G26" s="70"/>
      <c r="H26" s="70"/>
      <c r="I26" s="70">
        <f>SUM(C24:L24)</f>
        <v>294050</v>
      </c>
      <c r="J26" s="70"/>
      <c r="K26" s="83"/>
      <c r="L26" s="83"/>
      <c r="M26" s="83"/>
      <c r="N26" s="83"/>
      <c r="O26" s="70"/>
      <c r="P26" s="70"/>
    </row>
    <row r="27" spans="1:16">
      <c r="A27" s="85"/>
      <c r="B27" s="70"/>
      <c r="C27" s="70"/>
      <c r="D27" s="70"/>
      <c r="E27" s="70"/>
      <c r="F27" s="70"/>
      <c r="G27" s="70"/>
      <c r="H27" s="70"/>
      <c r="I27" s="70">
        <f>SUM(C25:L25)</f>
        <v>294050</v>
      </c>
      <c r="J27" s="70"/>
      <c r="K27" s="70"/>
      <c r="L27" s="70"/>
      <c r="M27" s="70"/>
      <c r="N27" s="70"/>
      <c r="O27" s="70"/>
      <c r="P27" s="70"/>
    </row>
    <row r="28" spans="1:16">
      <c r="A28" s="85"/>
      <c r="B28" s="70"/>
      <c r="C28" s="70"/>
      <c r="D28" s="70"/>
      <c r="E28" s="70"/>
      <c r="F28" s="86">
        <f>SUM(O17-M25)</f>
        <v>104500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  <c r="P28" s="70"/>
    </row>
    <row r="29" spans="1:16">
      <c r="G29" s="87" t="s">
        <v>96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30"/>
  <sheetViews>
    <sheetView zoomScale="110" zoomScaleNormal="110" workbookViewId="0">
      <selection activeCell="G14" sqref="G14"/>
    </sheetView>
  </sheetViews>
  <sheetFormatPr defaultRowHeight="14.4"/>
  <cols>
    <col min="1" max="1" width="10.21875" style="6" bestFit="1" customWidth="1"/>
    <col min="2" max="2" width="20.5546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8.6640625" bestFit="1" customWidth="1"/>
    <col min="9" max="9" width="7" bestFit="1" customWidth="1"/>
    <col min="10" max="10" width="9.77734375" bestFit="1" customWidth="1"/>
    <col min="14" max="14" width="11.109375" bestFit="1" customWidth="1"/>
  </cols>
  <sheetData>
    <row r="1" spans="1:15" s="5" customFormat="1">
      <c r="A1" s="66"/>
      <c r="B1" s="62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16</v>
      </c>
      <c r="I1" s="62" t="s">
        <v>164</v>
      </c>
      <c r="J1" s="62"/>
      <c r="K1" s="62"/>
      <c r="L1" s="62"/>
      <c r="M1" s="62" t="s">
        <v>47</v>
      </c>
      <c r="N1" s="67"/>
      <c r="O1" s="67"/>
    </row>
    <row r="2" spans="1:15" s="5" customFormat="1">
      <c r="A2" s="66">
        <v>22500</v>
      </c>
      <c r="B2" s="88" t="s">
        <v>49</v>
      </c>
      <c r="C2" s="68"/>
      <c r="D2" s="68"/>
      <c r="E2" s="68"/>
      <c r="F2" s="68"/>
      <c r="G2" s="68">
        <v>22500</v>
      </c>
      <c r="H2" s="68"/>
      <c r="I2" s="68"/>
      <c r="J2" s="68"/>
      <c r="K2" s="68"/>
      <c r="L2" s="68"/>
      <c r="M2" s="62">
        <f t="shared" ref="M2:M23" si="0">SUM(C2:L2)</f>
        <v>22500</v>
      </c>
      <c r="N2" s="67"/>
      <c r="O2" s="67"/>
    </row>
    <row r="3" spans="1:15" s="5" customFormat="1">
      <c r="A3" s="66">
        <v>10000</v>
      </c>
      <c r="B3" s="88" t="s">
        <v>23</v>
      </c>
      <c r="C3" s="68"/>
      <c r="D3" s="68"/>
      <c r="E3" s="68"/>
      <c r="F3" s="68"/>
      <c r="G3" s="68">
        <v>10000</v>
      </c>
      <c r="H3" s="68"/>
      <c r="I3" s="68"/>
      <c r="J3" s="68"/>
      <c r="K3" s="68"/>
      <c r="L3" s="68"/>
      <c r="M3" s="62">
        <f t="shared" si="0"/>
        <v>10000</v>
      </c>
      <c r="N3" s="67"/>
      <c r="O3" s="67"/>
    </row>
    <row r="4" spans="1:15" s="5" customFormat="1">
      <c r="A4" s="66">
        <v>27250</v>
      </c>
      <c r="B4" s="88" t="s">
        <v>1</v>
      </c>
      <c r="C4" s="69"/>
      <c r="D4" s="68"/>
      <c r="E4" s="68">
        <v>3000</v>
      </c>
      <c r="F4" s="68">
        <v>24250</v>
      </c>
      <c r="G4" s="68"/>
      <c r="H4" s="68"/>
      <c r="I4" s="68"/>
      <c r="J4" s="68"/>
      <c r="K4" s="68"/>
      <c r="L4" s="68"/>
      <c r="M4" s="62">
        <f t="shared" si="0"/>
        <v>27250</v>
      </c>
      <c r="N4" s="67"/>
      <c r="O4" s="67"/>
    </row>
    <row r="5" spans="1:15" ht="15" thickBot="1">
      <c r="A5" s="66">
        <v>2500</v>
      </c>
      <c r="B5" s="88" t="s">
        <v>132</v>
      </c>
      <c r="C5" s="68"/>
      <c r="D5" s="68"/>
      <c r="E5" s="68"/>
      <c r="F5" s="68"/>
      <c r="G5" s="68"/>
      <c r="H5" s="68"/>
      <c r="I5" s="68">
        <v>2500</v>
      </c>
      <c r="J5" s="68"/>
      <c r="K5" s="68"/>
      <c r="L5" s="68"/>
      <c r="M5" s="62">
        <f t="shared" si="0"/>
        <v>2500</v>
      </c>
      <c r="N5" s="70"/>
      <c r="O5" s="70"/>
    </row>
    <row r="6" spans="1:15">
      <c r="A6" s="66">
        <v>2100</v>
      </c>
      <c r="B6" s="89" t="s">
        <v>80</v>
      </c>
      <c r="C6" s="71"/>
      <c r="D6" s="71"/>
      <c r="E6" s="71"/>
      <c r="F6" s="71"/>
      <c r="G6" s="71"/>
      <c r="H6" s="71"/>
      <c r="I6" s="71">
        <v>2100</v>
      </c>
      <c r="J6" s="71"/>
      <c r="K6" s="71"/>
      <c r="L6" s="71"/>
      <c r="M6" s="62">
        <f t="shared" si="0"/>
        <v>2100</v>
      </c>
      <c r="N6" s="72" t="s">
        <v>65</v>
      </c>
      <c r="O6" s="73" t="s">
        <v>66</v>
      </c>
    </row>
    <row r="7" spans="1:15">
      <c r="A7" s="66">
        <v>2100</v>
      </c>
      <c r="B7" s="89" t="s">
        <v>157</v>
      </c>
      <c r="C7" s="71"/>
      <c r="D7" s="71">
        <v>2100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2100</v>
      </c>
      <c r="N7" s="74" t="s">
        <v>14</v>
      </c>
      <c r="O7" s="75">
        <v>22000</v>
      </c>
    </row>
    <row r="8" spans="1:15">
      <c r="A8" s="66">
        <v>11600</v>
      </c>
      <c r="B8" s="90" t="s">
        <v>158</v>
      </c>
      <c r="C8" s="76"/>
      <c r="D8" s="76"/>
      <c r="E8" s="76"/>
      <c r="F8" s="76"/>
      <c r="G8" s="76">
        <v>11600</v>
      </c>
      <c r="H8" s="76"/>
      <c r="I8" s="76"/>
      <c r="J8" s="76"/>
      <c r="K8" s="76"/>
      <c r="L8" s="76"/>
      <c r="M8" s="62">
        <f t="shared" si="0"/>
        <v>11600</v>
      </c>
      <c r="N8" s="74" t="s">
        <v>127</v>
      </c>
      <c r="O8" s="75">
        <v>2100</v>
      </c>
    </row>
    <row r="9" spans="1:15">
      <c r="A9" s="66">
        <v>45000</v>
      </c>
      <c r="B9" s="90" t="s">
        <v>135</v>
      </c>
      <c r="C9" s="76"/>
      <c r="D9" s="76">
        <v>45000</v>
      </c>
      <c r="E9" s="76"/>
      <c r="F9" s="76"/>
      <c r="G9" s="76"/>
      <c r="H9" s="76"/>
      <c r="I9" s="76"/>
      <c r="J9" s="76"/>
      <c r="K9" s="76"/>
      <c r="L9" s="76"/>
      <c r="M9" s="62">
        <f t="shared" si="0"/>
        <v>45000</v>
      </c>
      <c r="N9" s="74" t="s">
        <v>127</v>
      </c>
      <c r="O9" s="75">
        <v>11600</v>
      </c>
    </row>
    <row r="10" spans="1:15">
      <c r="A10" s="66">
        <v>123000</v>
      </c>
      <c r="B10" s="90" t="s">
        <v>8</v>
      </c>
      <c r="C10" s="76"/>
      <c r="D10" s="76">
        <v>123000</v>
      </c>
      <c r="E10" s="76"/>
      <c r="F10" s="76"/>
      <c r="G10" s="76"/>
      <c r="H10" s="76"/>
      <c r="I10" s="76"/>
      <c r="J10" s="76"/>
      <c r="K10" s="76"/>
      <c r="L10" s="76"/>
      <c r="M10" s="62">
        <f t="shared" si="0"/>
        <v>123000</v>
      </c>
      <c r="N10" s="74" t="s">
        <v>127</v>
      </c>
      <c r="O10" s="75">
        <v>22500</v>
      </c>
    </row>
    <row r="11" spans="1:15">
      <c r="A11" s="66"/>
      <c r="B11" s="90" t="s">
        <v>159</v>
      </c>
      <c r="C11" s="77"/>
      <c r="D11" s="76"/>
      <c r="E11" s="76"/>
      <c r="F11" s="76"/>
      <c r="G11" s="76"/>
      <c r="H11" s="76"/>
      <c r="I11" s="76"/>
      <c r="J11" s="76"/>
      <c r="K11" s="76"/>
      <c r="L11" s="76"/>
      <c r="M11" s="62">
        <f t="shared" si="0"/>
        <v>0</v>
      </c>
      <c r="N11" s="74" t="s">
        <v>127</v>
      </c>
      <c r="O11" s="75">
        <v>2100</v>
      </c>
    </row>
    <row r="12" spans="1:15">
      <c r="A12" s="66">
        <v>78000</v>
      </c>
      <c r="B12" s="90" t="s">
        <v>54</v>
      </c>
      <c r="C12" s="76"/>
      <c r="D12" s="76">
        <v>78000</v>
      </c>
      <c r="E12" s="76"/>
      <c r="F12" s="76"/>
      <c r="G12" s="76"/>
      <c r="H12" s="76"/>
      <c r="I12" s="76"/>
      <c r="J12" s="76"/>
      <c r="K12" s="76"/>
      <c r="L12" s="76"/>
      <c r="M12" s="62">
        <f t="shared" si="0"/>
        <v>78000</v>
      </c>
      <c r="N12" s="74" t="s">
        <v>162</v>
      </c>
      <c r="O12" s="75">
        <v>27250</v>
      </c>
    </row>
    <row r="13" spans="1:15">
      <c r="A13" s="66">
        <v>8450</v>
      </c>
      <c r="B13" s="92" t="s">
        <v>160</v>
      </c>
      <c r="C13" s="76"/>
      <c r="D13" s="76"/>
      <c r="E13" s="76"/>
      <c r="F13" s="76"/>
      <c r="G13" s="76">
        <v>8450</v>
      </c>
      <c r="H13" s="76"/>
      <c r="I13" s="76"/>
      <c r="J13" s="76"/>
      <c r="K13" s="76"/>
      <c r="L13" s="76"/>
      <c r="M13" s="62">
        <f t="shared" si="0"/>
        <v>8450</v>
      </c>
      <c r="N13" s="74" t="s">
        <v>161</v>
      </c>
      <c r="O13" s="75">
        <v>5500</v>
      </c>
    </row>
    <row r="14" spans="1:15">
      <c r="A14" s="66">
        <v>35000</v>
      </c>
      <c r="B14" s="90" t="s">
        <v>50</v>
      </c>
      <c r="C14" s="76"/>
      <c r="D14" s="76">
        <v>20000</v>
      </c>
      <c r="E14" s="76"/>
      <c r="F14" s="76"/>
      <c r="G14" s="76">
        <v>15000</v>
      </c>
      <c r="H14" s="76"/>
      <c r="I14" s="76"/>
      <c r="J14" s="76"/>
      <c r="K14" s="76"/>
      <c r="L14" s="76"/>
      <c r="M14" s="62">
        <f t="shared" si="0"/>
        <v>35000</v>
      </c>
      <c r="N14" s="74" t="s">
        <v>127</v>
      </c>
      <c r="O14" s="75">
        <v>45000</v>
      </c>
    </row>
    <row r="15" spans="1:15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93" t="s">
        <v>127</v>
      </c>
      <c r="O15" s="93">
        <v>8450</v>
      </c>
    </row>
    <row r="16" spans="1:15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93" t="s">
        <v>163</v>
      </c>
      <c r="O16" s="93">
        <v>100000</v>
      </c>
    </row>
    <row r="17" spans="1:15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93" t="s">
        <v>142</v>
      </c>
      <c r="O17" s="93">
        <v>78000</v>
      </c>
    </row>
    <row r="18" spans="1:15">
      <c r="A18" s="66"/>
      <c r="B18" s="76" t="s">
        <v>106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93" t="s">
        <v>168</v>
      </c>
      <c r="O18" s="93">
        <v>35000</v>
      </c>
    </row>
    <row r="19" spans="1:15">
      <c r="A19" s="66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93" t="s">
        <v>142</v>
      </c>
      <c r="O19" s="93">
        <v>10000</v>
      </c>
    </row>
    <row r="20" spans="1:15">
      <c r="A20" s="66">
        <v>14000</v>
      </c>
      <c r="B20" s="82" t="s">
        <v>165</v>
      </c>
      <c r="C20" s="82"/>
      <c r="D20" s="82">
        <v>14000</v>
      </c>
      <c r="E20" s="82"/>
      <c r="F20" s="82"/>
      <c r="G20" s="82"/>
      <c r="H20" s="82"/>
      <c r="I20" s="82"/>
      <c r="J20" s="82"/>
      <c r="K20" s="82"/>
      <c r="L20" s="82"/>
      <c r="M20" s="62">
        <f t="shared" si="0"/>
        <v>14000</v>
      </c>
      <c r="N20" s="93" t="s">
        <v>167</v>
      </c>
      <c r="O20" s="93">
        <v>14200</v>
      </c>
    </row>
    <row r="21" spans="1:15">
      <c r="A21" s="66">
        <v>200</v>
      </c>
      <c r="B21" s="82" t="s">
        <v>166</v>
      </c>
      <c r="C21" s="82"/>
      <c r="D21" s="82">
        <v>200</v>
      </c>
      <c r="E21" s="82"/>
      <c r="F21" s="82"/>
      <c r="G21" s="82"/>
      <c r="H21" s="82"/>
      <c r="I21" s="82"/>
      <c r="J21" s="82"/>
      <c r="K21" s="82"/>
      <c r="L21" s="82"/>
      <c r="M21" s="62">
        <f t="shared" si="0"/>
        <v>200</v>
      </c>
      <c r="N21" s="94" t="s">
        <v>47</v>
      </c>
      <c r="O21" s="94">
        <f>SUM(O7:O20)</f>
        <v>383700</v>
      </c>
    </row>
    <row r="22" spans="1:15">
      <c r="A22" s="66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367500</v>
      </c>
      <c r="B24" s="66" t="s">
        <v>47</v>
      </c>
      <c r="C24" s="66">
        <f t="shared" ref="C24" si="1">SUM(C2:C18)</f>
        <v>0</v>
      </c>
      <c r="D24" s="66">
        <f>SUM(D2:D18)</f>
        <v>268100</v>
      </c>
      <c r="E24" s="66">
        <f t="shared" ref="E24:L24" si="2">SUM(E2:E18)</f>
        <v>3000</v>
      </c>
      <c r="F24" s="66">
        <f t="shared" si="2"/>
        <v>24250</v>
      </c>
      <c r="G24" s="66">
        <f t="shared" si="2"/>
        <v>67550</v>
      </c>
      <c r="H24" s="66">
        <f t="shared" si="2"/>
        <v>0</v>
      </c>
      <c r="I24" s="66">
        <f t="shared" si="2"/>
        <v>4600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367500</v>
      </c>
      <c r="N24" s="83"/>
      <c r="O24" s="70"/>
    </row>
    <row r="25" spans="1:15">
      <c r="A25" s="84">
        <f t="shared" ref="A25" si="3">SUM(A19:A24)</f>
        <v>381700</v>
      </c>
      <c r="B25" s="84" t="s">
        <v>97</v>
      </c>
      <c r="C25" s="84">
        <f>SUM(C19:C24)</f>
        <v>0</v>
      </c>
      <c r="D25" s="84">
        <f t="shared" ref="D25:M25" si="4">SUM(D19:D24)</f>
        <v>282300</v>
      </c>
      <c r="E25" s="84">
        <f t="shared" si="4"/>
        <v>3000</v>
      </c>
      <c r="F25" s="84">
        <f t="shared" si="4"/>
        <v>24250</v>
      </c>
      <c r="G25" s="84">
        <f t="shared" si="4"/>
        <v>67550</v>
      </c>
      <c r="H25" s="84">
        <f t="shared" si="4"/>
        <v>0</v>
      </c>
      <c r="I25" s="84">
        <f t="shared" si="4"/>
        <v>4600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381700</v>
      </c>
      <c r="N25" s="83"/>
      <c r="O25" s="70"/>
    </row>
    <row r="26" spans="1:15">
      <c r="A26" s="85"/>
      <c r="B26" s="70"/>
      <c r="C26" s="70"/>
      <c r="D26" s="70"/>
      <c r="E26" s="70"/>
      <c r="F26" s="70"/>
      <c r="G26" s="70"/>
      <c r="H26" s="70"/>
      <c r="I26" s="70">
        <f>SUM(C24:L24)</f>
        <v>367500</v>
      </c>
      <c r="J26" s="70"/>
      <c r="K26" s="83"/>
      <c r="L26" s="83"/>
      <c r="M26" s="83"/>
      <c r="N26" s="83"/>
      <c r="O26" s="70"/>
    </row>
    <row r="27" spans="1:15">
      <c r="A27" s="85"/>
      <c r="B27" s="70"/>
      <c r="C27" s="70"/>
      <c r="D27" s="70"/>
      <c r="E27" s="70"/>
      <c r="F27" s="70"/>
      <c r="G27" s="70"/>
      <c r="H27" s="70"/>
      <c r="I27" s="70">
        <f>SUM(C25:L25)</f>
        <v>381700</v>
      </c>
      <c r="J27" s="70"/>
      <c r="K27" s="70"/>
      <c r="L27" s="70"/>
      <c r="M27" s="70"/>
      <c r="N27" s="70"/>
      <c r="O27" s="70"/>
    </row>
    <row r="28" spans="1:15">
      <c r="A28" s="85"/>
      <c r="B28" s="70"/>
      <c r="C28" s="70"/>
      <c r="D28" s="70"/>
      <c r="E28" s="70"/>
      <c r="F28" s="86">
        <f>SUM(O21-M25)</f>
        <v>2000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30"/>
  <sheetViews>
    <sheetView topLeftCell="B8" zoomScale="110" zoomScaleNormal="110" workbookViewId="0">
      <selection activeCell="R11" sqref="R11:T34"/>
    </sheetView>
  </sheetViews>
  <sheetFormatPr defaultRowHeight="14.4"/>
  <cols>
    <col min="1" max="1" width="10.21875" style="6" bestFit="1" customWidth="1"/>
    <col min="2" max="2" width="27.5546875" style="99" bestFit="1" customWidth="1"/>
    <col min="3" max="3" width="7.6640625" customWidth="1"/>
    <col min="4" max="4" width="7.33203125" customWidth="1"/>
    <col min="5" max="5" width="6.44140625" bestFit="1" customWidth="1"/>
    <col min="6" max="6" width="14" bestFit="1" customWidth="1"/>
    <col min="7" max="7" width="9.44140625" customWidth="1"/>
    <col min="8" max="8" width="9.44140625" bestFit="1" customWidth="1"/>
    <col min="9" max="9" width="10.6640625" bestFit="1" customWidth="1"/>
    <col min="10" max="10" width="9.77734375" bestFit="1" customWidth="1"/>
    <col min="14" max="14" width="12.33203125" bestFit="1" customWidth="1"/>
    <col min="16" max="16" width="12.21875" bestFit="1" customWidth="1"/>
  </cols>
  <sheetData>
    <row r="1" spans="1:15" s="5" customFormat="1">
      <c r="A1" s="66"/>
      <c r="B1" s="95" t="s">
        <v>73</v>
      </c>
      <c r="C1" s="62" t="s">
        <v>11</v>
      </c>
      <c r="D1" s="62" t="s">
        <v>14</v>
      </c>
      <c r="E1" s="62" t="s">
        <v>15</v>
      </c>
      <c r="F1" s="62" t="s">
        <v>92</v>
      </c>
      <c r="G1" s="62" t="s">
        <v>19</v>
      </c>
      <c r="H1" s="62" t="s">
        <v>170</v>
      </c>
      <c r="I1" s="62" t="s">
        <v>1</v>
      </c>
      <c r="J1" s="62"/>
      <c r="K1" s="62"/>
      <c r="L1" s="62"/>
      <c r="M1" s="62" t="s">
        <v>47</v>
      </c>
      <c r="N1" s="67"/>
      <c r="O1" s="67"/>
    </row>
    <row r="2" spans="1:15" s="5" customFormat="1">
      <c r="A2" s="66">
        <v>22000</v>
      </c>
      <c r="B2" s="88" t="s">
        <v>78</v>
      </c>
      <c r="C2" s="68"/>
      <c r="D2" s="68">
        <v>22000</v>
      </c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22000</v>
      </c>
      <c r="N2" s="67"/>
      <c r="O2" s="67"/>
    </row>
    <row r="3" spans="1:15" s="5" customFormat="1">
      <c r="A3" s="66"/>
      <c r="B3" s="88"/>
      <c r="C3" s="68"/>
      <c r="D3" s="68"/>
      <c r="E3" s="68"/>
      <c r="F3" s="68"/>
      <c r="G3" s="68"/>
      <c r="H3" s="68"/>
      <c r="I3" s="68"/>
      <c r="J3" s="68"/>
      <c r="K3" s="68"/>
      <c r="L3" s="68"/>
      <c r="M3" s="62">
        <f t="shared" si="0"/>
        <v>0</v>
      </c>
      <c r="N3" s="67"/>
      <c r="O3" s="67"/>
    </row>
    <row r="4" spans="1:15" s="5" customFormat="1">
      <c r="A4" s="66">
        <v>14500</v>
      </c>
      <c r="B4" s="88" t="s">
        <v>23</v>
      </c>
      <c r="C4" s="69">
        <v>4000</v>
      </c>
      <c r="D4" s="68"/>
      <c r="E4" s="68"/>
      <c r="F4" s="68"/>
      <c r="G4" s="68"/>
      <c r="H4" s="68">
        <v>10500</v>
      </c>
      <c r="I4" s="68"/>
      <c r="J4" s="68"/>
      <c r="K4" s="68"/>
      <c r="L4" s="68"/>
      <c r="M4" s="62">
        <f t="shared" si="0"/>
        <v>14500</v>
      </c>
      <c r="N4" s="67"/>
      <c r="O4" s="67"/>
    </row>
    <row r="5" spans="1:15" ht="15" thickBot="1">
      <c r="A5" s="66">
        <v>17500</v>
      </c>
      <c r="B5" s="88" t="s">
        <v>59</v>
      </c>
      <c r="C5" s="68"/>
      <c r="D5" s="68"/>
      <c r="E5" s="68">
        <v>11750</v>
      </c>
      <c r="F5" s="68">
        <v>750</v>
      </c>
      <c r="G5" s="68"/>
      <c r="H5" s="68"/>
      <c r="I5" s="68">
        <v>5000</v>
      </c>
      <c r="J5" s="68"/>
      <c r="K5" s="68"/>
      <c r="L5" s="68"/>
      <c r="M5" s="62">
        <f t="shared" si="0"/>
        <v>17500</v>
      </c>
      <c r="N5" s="70"/>
      <c r="O5" s="70"/>
    </row>
    <row r="6" spans="1:15">
      <c r="A6" s="66">
        <v>20500</v>
      </c>
      <c r="B6" s="89" t="s">
        <v>58</v>
      </c>
      <c r="C6" s="71"/>
      <c r="D6" s="71">
        <v>20500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20500</v>
      </c>
      <c r="N6" s="72" t="s">
        <v>65</v>
      </c>
      <c r="O6" s="73" t="s">
        <v>66</v>
      </c>
    </row>
    <row r="7" spans="1:15">
      <c r="A7" s="66">
        <v>3600</v>
      </c>
      <c r="B7" s="89" t="s">
        <v>132</v>
      </c>
      <c r="C7" s="71"/>
      <c r="D7" s="71"/>
      <c r="E7" s="71"/>
      <c r="F7" s="71"/>
      <c r="G7" s="71"/>
      <c r="H7" s="71">
        <v>3600</v>
      </c>
      <c r="I7" s="71"/>
      <c r="J7" s="71"/>
      <c r="K7" s="71"/>
      <c r="L7" s="71"/>
      <c r="M7" s="62">
        <f t="shared" si="0"/>
        <v>3600</v>
      </c>
      <c r="N7" s="74" t="s">
        <v>127</v>
      </c>
      <c r="O7" s="75">
        <v>22000</v>
      </c>
    </row>
    <row r="8" spans="1:15">
      <c r="A8" s="66">
        <v>30000</v>
      </c>
      <c r="B8" s="90" t="s">
        <v>32</v>
      </c>
      <c r="C8" s="76"/>
      <c r="D8" s="76">
        <v>30000</v>
      </c>
      <c r="E8" s="76"/>
      <c r="F8" s="76"/>
      <c r="G8" s="76"/>
      <c r="H8" s="76"/>
      <c r="I8" s="76"/>
      <c r="J8" s="76"/>
      <c r="K8" s="76"/>
      <c r="L8" s="76"/>
      <c r="M8" s="62">
        <f t="shared" si="0"/>
        <v>30000</v>
      </c>
      <c r="N8" s="74" t="s">
        <v>16</v>
      </c>
      <c r="O8" s="75">
        <v>50000</v>
      </c>
    </row>
    <row r="9" spans="1:15">
      <c r="A9" s="66">
        <v>28575</v>
      </c>
      <c r="B9" s="90" t="s">
        <v>174</v>
      </c>
      <c r="C9" s="76"/>
      <c r="D9" s="76">
        <v>28575</v>
      </c>
      <c r="E9" s="76"/>
      <c r="F9" s="76"/>
      <c r="G9" s="76"/>
      <c r="H9" s="76"/>
      <c r="I9" s="76"/>
      <c r="J9" s="76"/>
      <c r="K9" s="76"/>
      <c r="L9" s="76"/>
      <c r="M9" s="62">
        <f t="shared" si="0"/>
        <v>28575</v>
      </c>
      <c r="N9" s="74" t="s">
        <v>169</v>
      </c>
      <c r="O9" s="75">
        <v>5900</v>
      </c>
    </row>
    <row r="10" spans="1:15">
      <c r="A10" s="66">
        <v>1630</v>
      </c>
      <c r="B10" s="90" t="s">
        <v>173</v>
      </c>
      <c r="C10" s="76"/>
      <c r="D10" s="76">
        <v>1630</v>
      </c>
      <c r="E10" s="76"/>
      <c r="F10" s="76"/>
      <c r="G10" s="76"/>
      <c r="H10" s="76"/>
      <c r="I10" s="76"/>
      <c r="J10" s="76"/>
      <c r="K10" s="76"/>
      <c r="L10" s="76"/>
      <c r="M10" s="62">
        <f t="shared" si="0"/>
        <v>1630</v>
      </c>
      <c r="N10" s="74" t="s">
        <v>127</v>
      </c>
      <c r="O10" s="75">
        <v>1151</v>
      </c>
    </row>
    <row r="11" spans="1:15">
      <c r="A11" s="66">
        <v>1151</v>
      </c>
      <c r="B11" s="90" t="s">
        <v>171</v>
      </c>
      <c r="C11" s="77"/>
      <c r="D11" s="76"/>
      <c r="E11" s="76">
        <v>1151</v>
      </c>
      <c r="F11" s="76"/>
      <c r="G11" s="76"/>
      <c r="H11" s="76"/>
      <c r="I11" s="76"/>
      <c r="J11" s="76"/>
      <c r="K11" s="76"/>
      <c r="L11" s="76"/>
      <c r="M11" s="62">
        <f t="shared" si="0"/>
        <v>1151</v>
      </c>
      <c r="N11" s="74" t="s">
        <v>172</v>
      </c>
      <c r="O11" s="75">
        <v>300</v>
      </c>
    </row>
    <row r="12" spans="1:15">
      <c r="A12" s="66">
        <v>6000</v>
      </c>
      <c r="B12" s="90" t="s">
        <v>36</v>
      </c>
      <c r="C12" s="76"/>
      <c r="D12" s="76"/>
      <c r="E12" s="76">
        <v>6000</v>
      </c>
      <c r="F12" s="76"/>
      <c r="G12" s="76"/>
      <c r="H12" s="76"/>
      <c r="I12" s="76"/>
      <c r="J12" s="76"/>
      <c r="K12" s="76"/>
      <c r="L12" s="76"/>
      <c r="M12" s="62">
        <f t="shared" si="0"/>
        <v>6000</v>
      </c>
      <c r="N12" s="74" t="s">
        <v>127</v>
      </c>
      <c r="O12" s="75">
        <v>12500</v>
      </c>
    </row>
    <row r="13" spans="1:15">
      <c r="A13" s="66">
        <v>3600</v>
      </c>
      <c r="B13" s="90" t="s">
        <v>124</v>
      </c>
      <c r="C13" s="76"/>
      <c r="D13" s="76"/>
      <c r="E13" s="76">
        <v>3600</v>
      </c>
      <c r="F13" s="76"/>
      <c r="G13" s="76"/>
      <c r="H13" s="76"/>
      <c r="I13" s="76"/>
      <c r="J13" s="76"/>
      <c r="K13" s="76"/>
      <c r="L13" s="76"/>
      <c r="M13" s="62">
        <f t="shared" si="0"/>
        <v>3600</v>
      </c>
      <c r="N13" s="74" t="s">
        <v>14</v>
      </c>
      <c r="O13" s="75">
        <v>14500</v>
      </c>
    </row>
    <row r="14" spans="1:15">
      <c r="A14" s="66">
        <v>10000</v>
      </c>
      <c r="B14" s="90" t="s">
        <v>133</v>
      </c>
      <c r="C14" s="76">
        <v>10000</v>
      </c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10000</v>
      </c>
      <c r="N14" s="74" t="s">
        <v>127</v>
      </c>
      <c r="O14" s="75">
        <v>30000</v>
      </c>
    </row>
    <row r="15" spans="1:15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 t="s">
        <v>127</v>
      </c>
      <c r="O15" s="75">
        <v>10000</v>
      </c>
    </row>
    <row r="16" spans="1:15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 t="s">
        <v>10</v>
      </c>
      <c r="O16" s="79">
        <v>40000</v>
      </c>
    </row>
    <row r="17" spans="1:15" ht="15" thickBot="1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SUM(O6:O16)</f>
        <v>186351</v>
      </c>
    </row>
    <row r="18" spans="1:15">
      <c r="A18" s="66"/>
      <c r="B18" s="90" t="s">
        <v>106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>
        <v>2645</v>
      </c>
      <c r="B19" s="91" t="s">
        <v>183</v>
      </c>
      <c r="C19" s="82"/>
      <c r="D19" s="82">
        <v>2645</v>
      </c>
      <c r="E19" s="82"/>
      <c r="F19" s="82"/>
      <c r="G19" s="82"/>
      <c r="H19" s="82"/>
      <c r="I19" s="82"/>
      <c r="J19" s="82"/>
      <c r="K19" s="82"/>
      <c r="L19" s="82"/>
      <c r="M19" s="62">
        <f t="shared" si="0"/>
        <v>2645</v>
      </c>
      <c r="N19" s="70"/>
      <c r="O19" s="70"/>
    </row>
    <row r="20" spans="1:15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5">
      <c r="A21" s="66"/>
      <c r="B21" s="9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5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159056</v>
      </c>
      <c r="B24" s="96" t="s">
        <v>47</v>
      </c>
      <c r="C24" s="66">
        <f t="shared" ref="C24" si="1">SUM(C2:C18)</f>
        <v>14000</v>
      </c>
      <c r="D24" s="66">
        <f>SUM(D2:D18)</f>
        <v>102705</v>
      </c>
      <c r="E24" s="66">
        <f t="shared" ref="E24:L24" si="2">SUM(E2:E18)</f>
        <v>22501</v>
      </c>
      <c r="F24" s="66">
        <f t="shared" si="2"/>
        <v>750</v>
      </c>
      <c r="G24" s="66">
        <f t="shared" si="2"/>
        <v>0</v>
      </c>
      <c r="H24" s="66">
        <f t="shared" si="2"/>
        <v>14100</v>
      </c>
      <c r="I24" s="66">
        <f t="shared" si="2"/>
        <v>5000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159056</v>
      </c>
      <c r="N24" s="83"/>
      <c r="O24" s="70"/>
    </row>
    <row r="25" spans="1:15">
      <c r="A25" s="84">
        <f t="shared" ref="A25" si="3">SUM(A19:A24)</f>
        <v>161701</v>
      </c>
      <c r="B25" s="97" t="s">
        <v>97</v>
      </c>
      <c r="C25" s="84">
        <f>SUM(C19:C24)</f>
        <v>14000</v>
      </c>
      <c r="D25" s="84">
        <f t="shared" ref="D25:M25" si="4">SUM(D19:D24)</f>
        <v>105350</v>
      </c>
      <c r="E25" s="84">
        <f t="shared" si="4"/>
        <v>22501</v>
      </c>
      <c r="F25" s="84">
        <f t="shared" si="4"/>
        <v>750</v>
      </c>
      <c r="G25" s="84">
        <f t="shared" si="4"/>
        <v>0</v>
      </c>
      <c r="H25" s="84">
        <f t="shared" si="4"/>
        <v>14100</v>
      </c>
      <c r="I25" s="84">
        <f t="shared" si="4"/>
        <v>5000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161701</v>
      </c>
      <c r="N25" s="83"/>
      <c r="O25" s="70"/>
    </row>
    <row r="26" spans="1:15">
      <c r="A26" s="85"/>
      <c r="B26" s="98"/>
      <c r="C26" s="70"/>
      <c r="D26" s="70"/>
      <c r="E26" s="70"/>
      <c r="F26" s="70"/>
      <c r="G26" s="70"/>
      <c r="H26" s="70"/>
      <c r="I26" s="70">
        <f>SUM(C24:L24)</f>
        <v>159056</v>
      </c>
      <c r="J26" s="70"/>
      <c r="K26" s="83"/>
      <c r="L26" s="83"/>
      <c r="M26" s="83"/>
      <c r="N26" s="83"/>
      <c r="O26" s="70"/>
    </row>
    <row r="27" spans="1:15">
      <c r="A27" s="85"/>
      <c r="B27" s="98"/>
      <c r="C27" s="70"/>
      <c r="D27" s="70"/>
      <c r="E27" s="70"/>
      <c r="F27" s="70"/>
      <c r="G27" s="70"/>
      <c r="H27" s="70"/>
      <c r="I27" s="70">
        <f>SUM(C25:L25)</f>
        <v>161701</v>
      </c>
      <c r="J27" s="70"/>
      <c r="K27" s="70"/>
      <c r="L27" s="70"/>
      <c r="M27" s="70"/>
      <c r="N27" s="70"/>
      <c r="O27" s="70"/>
    </row>
    <row r="28" spans="1:15">
      <c r="A28" s="85"/>
      <c r="B28" s="98"/>
      <c r="C28" s="70"/>
      <c r="D28" s="70"/>
      <c r="E28" s="70"/>
      <c r="F28" s="86">
        <f>SUM(O17-M25)</f>
        <v>24650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0"/>
  <sheetViews>
    <sheetView zoomScale="110" zoomScaleNormal="110" workbookViewId="0">
      <selection activeCell="S20" sqref="Q6:S20"/>
    </sheetView>
  </sheetViews>
  <sheetFormatPr defaultRowHeight="14.4"/>
  <cols>
    <col min="1" max="1" width="10.21875" style="6" bestFit="1" customWidth="1"/>
    <col min="2" max="2" width="14.21875" bestFit="1" customWidth="1"/>
    <col min="4" max="4" width="7" bestFit="1" customWidth="1"/>
    <col min="5" max="5" width="9.44140625" bestFit="1" customWidth="1"/>
    <col min="6" max="6" width="14" bestFit="1" customWidth="1"/>
    <col min="7" max="7" width="6.33203125" bestFit="1" customWidth="1"/>
    <col min="8" max="8" width="8.6640625" bestFit="1" customWidth="1"/>
    <col min="9" max="9" width="7" bestFit="1" customWidth="1"/>
    <col min="10" max="10" width="9.77734375" bestFit="1" customWidth="1"/>
    <col min="14" max="14" width="15.21875" bestFit="1" customWidth="1"/>
  </cols>
  <sheetData>
    <row r="1" spans="1:15" s="5" customFormat="1">
      <c r="A1" s="66" t="s">
        <v>175</v>
      </c>
      <c r="B1" s="62" t="s">
        <v>73</v>
      </c>
      <c r="C1" s="62" t="s">
        <v>5</v>
      </c>
      <c r="D1" s="62" t="s">
        <v>14</v>
      </c>
      <c r="E1" s="62" t="s">
        <v>170</v>
      </c>
      <c r="F1" s="62" t="s">
        <v>180</v>
      </c>
      <c r="G1" s="62" t="s">
        <v>11</v>
      </c>
      <c r="H1" s="62" t="s">
        <v>21</v>
      </c>
      <c r="I1" s="62"/>
      <c r="J1" s="62"/>
      <c r="K1" s="62"/>
      <c r="L1" s="62"/>
      <c r="M1" s="62" t="s">
        <v>47</v>
      </c>
      <c r="N1" s="67"/>
      <c r="O1" s="67"/>
    </row>
    <row r="2" spans="1:15" s="5" customFormat="1">
      <c r="A2" s="66"/>
      <c r="B2" s="8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5" s="5" customFormat="1">
      <c r="A3" s="66">
        <v>50000</v>
      </c>
      <c r="B3" s="88" t="s">
        <v>50</v>
      </c>
      <c r="C3" s="68"/>
      <c r="D3" s="68">
        <v>50000</v>
      </c>
      <c r="E3" s="68"/>
      <c r="F3" s="68"/>
      <c r="G3" s="68"/>
      <c r="H3" s="68"/>
      <c r="I3" s="68"/>
      <c r="J3" s="68"/>
      <c r="K3" s="68"/>
      <c r="L3" s="68"/>
      <c r="M3" s="62">
        <f t="shared" si="0"/>
        <v>50000</v>
      </c>
      <c r="N3" s="67"/>
      <c r="O3" s="67"/>
    </row>
    <row r="4" spans="1:15" s="5" customFormat="1">
      <c r="A4" s="66">
        <v>25400</v>
      </c>
      <c r="B4" s="88" t="s">
        <v>23</v>
      </c>
      <c r="C4" s="69"/>
      <c r="D4" s="68"/>
      <c r="E4" s="68">
        <v>9400</v>
      </c>
      <c r="F4" s="68"/>
      <c r="G4" s="68">
        <v>16000</v>
      </c>
      <c r="H4" s="68"/>
      <c r="I4" s="68"/>
      <c r="J4" s="68"/>
      <c r="K4" s="68"/>
      <c r="L4" s="68"/>
      <c r="M4" s="62">
        <f t="shared" si="0"/>
        <v>25400</v>
      </c>
      <c r="N4" s="67"/>
      <c r="O4" s="67"/>
    </row>
    <row r="5" spans="1:15" ht="15" thickBot="1">
      <c r="A5" s="66">
        <v>7150</v>
      </c>
      <c r="B5" s="88" t="s">
        <v>176</v>
      </c>
      <c r="C5" s="68"/>
      <c r="D5" s="68">
        <v>7150</v>
      </c>
      <c r="E5" s="68"/>
      <c r="F5" s="68"/>
      <c r="G5" s="68"/>
      <c r="H5" s="68"/>
      <c r="I5" s="68"/>
      <c r="J5" s="68"/>
      <c r="K5" s="68"/>
      <c r="L5" s="68"/>
      <c r="M5" s="62">
        <f t="shared" si="0"/>
        <v>7150</v>
      </c>
      <c r="N5" s="70"/>
      <c r="O5" s="70"/>
    </row>
    <row r="6" spans="1:15">
      <c r="A6" s="66">
        <v>50000</v>
      </c>
      <c r="B6" s="89" t="s">
        <v>155</v>
      </c>
      <c r="C6" s="71"/>
      <c r="D6" s="71">
        <v>50000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50000</v>
      </c>
      <c r="N6" s="72" t="s">
        <v>65</v>
      </c>
      <c r="O6" s="73" t="s">
        <v>66</v>
      </c>
    </row>
    <row r="7" spans="1:15">
      <c r="A7" s="66">
        <v>14200</v>
      </c>
      <c r="B7" s="89" t="s">
        <v>124</v>
      </c>
      <c r="C7" s="71"/>
      <c r="D7" s="71"/>
      <c r="E7" s="71"/>
      <c r="F7" s="71">
        <v>14200</v>
      </c>
      <c r="G7" s="71"/>
      <c r="H7" s="71"/>
      <c r="I7" s="71"/>
      <c r="J7" s="71"/>
      <c r="K7" s="71"/>
      <c r="L7" s="71"/>
      <c r="M7" s="62">
        <f t="shared" si="0"/>
        <v>14200</v>
      </c>
      <c r="N7" s="74" t="s">
        <v>14</v>
      </c>
      <c r="O7" s="75">
        <v>100000</v>
      </c>
    </row>
    <row r="8" spans="1:15">
      <c r="A8" s="66">
        <v>22000</v>
      </c>
      <c r="B8" s="90" t="s">
        <v>181</v>
      </c>
      <c r="C8" s="76"/>
      <c r="D8" s="76"/>
      <c r="E8" s="76">
        <v>9200</v>
      </c>
      <c r="F8" s="76"/>
      <c r="G8" s="76">
        <v>12800</v>
      </c>
      <c r="H8" s="76"/>
      <c r="I8" s="76"/>
      <c r="J8" s="76"/>
      <c r="K8" s="76"/>
      <c r="L8" s="76"/>
      <c r="M8" s="62">
        <f t="shared" si="0"/>
        <v>22000</v>
      </c>
      <c r="N8" s="74" t="s">
        <v>14</v>
      </c>
      <c r="O8" s="75">
        <v>50000</v>
      </c>
    </row>
    <row r="9" spans="1:15">
      <c r="A9" s="66">
        <v>10000</v>
      </c>
      <c r="B9" s="90" t="s">
        <v>179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62">
        <f t="shared" si="0"/>
        <v>0</v>
      </c>
      <c r="N9" s="74" t="s">
        <v>127</v>
      </c>
      <c r="O9" s="75">
        <v>22000</v>
      </c>
    </row>
    <row r="10" spans="1:15">
      <c r="A10" s="66"/>
      <c r="B10" s="90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62">
        <f t="shared" si="0"/>
        <v>0</v>
      </c>
      <c r="N10" s="74" t="s">
        <v>182</v>
      </c>
      <c r="O10" s="75">
        <v>7150</v>
      </c>
    </row>
    <row r="11" spans="1:15">
      <c r="A11" s="66"/>
      <c r="B11" s="90"/>
      <c r="C11" s="77"/>
      <c r="D11" s="76"/>
      <c r="E11" s="76"/>
      <c r="F11" s="76"/>
      <c r="G11" s="76"/>
      <c r="H11" s="76"/>
      <c r="I11" s="76"/>
      <c r="J11" s="76"/>
      <c r="K11" s="76"/>
      <c r="L11" s="76"/>
      <c r="M11" s="62">
        <f t="shared" si="0"/>
        <v>0</v>
      </c>
      <c r="N11" s="74"/>
      <c r="O11" s="75">
        <v>16000</v>
      </c>
    </row>
    <row r="12" spans="1:15">
      <c r="A12" s="66"/>
      <c r="B12" s="90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62">
        <f t="shared" si="0"/>
        <v>0</v>
      </c>
      <c r="N12" s="74"/>
      <c r="O12" s="75">
        <v>40000</v>
      </c>
    </row>
    <row r="13" spans="1:15">
      <c r="A13" s="66"/>
      <c r="B13" s="90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62">
        <f t="shared" si="0"/>
        <v>0</v>
      </c>
      <c r="N13" s="74"/>
      <c r="O13" s="75">
        <v>11500</v>
      </c>
    </row>
    <row r="14" spans="1:15">
      <c r="A14" s="66"/>
      <c r="B14" s="9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75">
        <v>18000</v>
      </c>
    </row>
    <row r="15" spans="1:15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</row>
    <row r="16" spans="1:15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</row>
    <row r="17" spans="1:15" ht="15" thickBot="1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264650</v>
      </c>
    </row>
    <row r="18" spans="1:15">
      <c r="A18" s="66"/>
      <c r="B18" s="90" t="s">
        <v>106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>
        <v>16000</v>
      </c>
      <c r="B19" s="91" t="s">
        <v>179</v>
      </c>
      <c r="C19" s="82"/>
      <c r="D19" s="82"/>
      <c r="E19" s="82"/>
      <c r="F19" s="82"/>
      <c r="G19" s="82">
        <v>16000</v>
      </c>
      <c r="H19" s="82"/>
      <c r="I19" s="82"/>
      <c r="J19" s="82"/>
      <c r="K19" s="82"/>
      <c r="L19" s="82"/>
      <c r="M19" s="62">
        <f t="shared" si="0"/>
        <v>16000</v>
      </c>
      <c r="N19" s="70"/>
      <c r="O19" s="70"/>
    </row>
    <row r="20" spans="1:15">
      <c r="A20" s="66">
        <v>40000</v>
      </c>
      <c r="B20" s="91" t="s">
        <v>178</v>
      </c>
      <c r="C20" s="82">
        <v>40000</v>
      </c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40000</v>
      </c>
      <c r="N20" s="70"/>
      <c r="O20" s="70"/>
    </row>
    <row r="21" spans="1:15">
      <c r="A21" s="66">
        <v>11500</v>
      </c>
      <c r="B21" s="91" t="s">
        <v>177</v>
      </c>
      <c r="C21" s="82"/>
      <c r="D21" s="82">
        <v>11500</v>
      </c>
      <c r="E21" s="82"/>
      <c r="F21" s="82"/>
      <c r="G21" s="82"/>
      <c r="H21" s="82"/>
      <c r="I21" s="82"/>
      <c r="J21" s="82"/>
      <c r="K21" s="82"/>
      <c r="L21" s="82"/>
      <c r="M21" s="62">
        <f t="shared" si="0"/>
        <v>11500</v>
      </c>
      <c r="N21" s="70"/>
      <c r="O21" s="70"/>
    </row>
    <row r="22" spans="1:15">
      <c r="A22" s="66">
        <v>18000</v>
      </c>
      <c r="B22" s="91" t="s">
        <v>119</v>
      </c>
      <c r="C22" s="82"/>
      <c r="D22" s="82"/>
      <c r="E22" s="82"/>
      <c r="F22" s="82"/>
      <c r="G22" s="82"/>
      <c r="H22" s="82">
        <v>18000</v>
      </c>
      <c r="I22" s="82"/>
      <c r="J22" s="82"/>
      <c r="K22" s="82"/>
      <c r="L22" s="82"/>
      <c r="M22" s="62">
        <f t="shared" si="0"/>
        <v>18000</v>
      </c>
      <c r="N22" s="70"/>
      <c r="O22" s="70"/>
    </row>
    <row r="23" spans="1:15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178750</v>
      </c>
      <c r="B24" s="66" t="s">
        <v>47</v>
      </c>
      <c r="C24" s="66">
        <f t="shared" ref="C24" si="1">SUM(C2:C18)</f>
        <v>0</v>
      </c>
      <c r="D24" s="66">
        <f>SUM(D2:D18)</f>
        <v>107150</v>
      </c>
      <c r="E24" s="66">
        <f t="shared" ref="E24:L24" si="2">SUM(E2:E18)</f>
        <v>18600</v>
      </c>
      <c r="F24" s="66">
        <f t="shared" si="2"/>
        <v>14200</v>
      </c>
      <c r="G24" s="66">
        <f t="shared" si="2"/>
        <v>28800</v>
      </c>
      <c r="H24" s="66">
        <f t="shared" si="2"/>
        <v>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168750</v>
      </c>
      <c r="N24" s="83"/>
      <c r="O24" s="70"/>
    </row>
    <row r="25" spans="1:15">
      <c r="A25" s="84">
        <f t="shared" ref="A25" si="3">SUM(A19:A24)</f>
        <v>264250</v>
      </c>
      <c r="B25" s="84" t="s">
        <v>97</v>
      </c>
      <c r="C25" s="84">
        <f>SUM(C19:C24)</f>
        <v>40000</v>
      </c>
      <c r="D25" s="84">
        <f t="shared" ref="D25:M25" si="4">SUM(D19:D24)</f>
        <v>118650</v>
      </c>
      <c r="E25" s="84">
        <f t="shared" si="4"/>
        <v>18600</v>
      </c>
      <c r="F25" s="84">
        <f t="shared" si="4"/>
        <v>14200</v>
      </c>
      <c r="G25" s="84">
        <f t="shared" si="4"/>
        <v>44800</v>
      </c>
      <c r="H25" s="84">
        <f t="shared" si="4"/>
        <v>18000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254250</v>
      </c>
      <c r="N25" s="83"/>
      <c r="O25" s="70"/>
    </row>
    <row r="26" spans="1:15">
      <c r="A26" s="85"/>
      <c r="B26" s="70"/>
      <c r="C26" s="70"/>
      <c r="D26" s="70"/>
      <c r="E26" s="70"/>
      <c r="F26" s="70"/>
      <c r="G26" s="70"/>
      <c r="H26" s="70"/>
      <c r="I26" s="70">
        <f>SUM(C24:L24)</f>
        <v>168750</v>
      </c>
      <c r="J26" s="70"/>
      <c r="K26" s="83"/>
      <c r="L26" s="83"/>
      <c r="M26" s="83"/>
      <c r="N26" s="83"/>
      <c r="O26" s="70"/>
    </row>
    <row r="27" spans="1:15">
      <c r="A27" s="85"/>
      <c r="B27" s="70"/>
      <c r="C27" s="70"/>
      <c r="D27" s="70"/>
      <c r="E27" s="70"/>
      <c r="F27" s="70"/>
      <c r="G27" s="70"/>
      <c r="H27" s="70"/>
      <c r="I27" s="70">
        <f>SUM(C25:L25)</f>
        <v>254250</v>
      </c>
      <c r="J27" s="70"/>
      <c r="K27" s="70"/>
      <c r="L27" s="70"/>
      <c r="M27" s="70"/>
      <c r="N27" s="70"/>
      <c r="O27" s="70"/>
    </row>
    <row r="28" spans="1:15">
      <c r="A28" s="85"/>
      <c r="B28" s="70"/>
      <c r="C28" s="70"/>
      <c r="D28" s="70"/>
      <c r="E28" s="70"/>
      <c r="F28" s="86">
        <f>SUM(O17-M25)</f>
        <v>10400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0"/>
  <sheetViews>
    <sheetView zoomScale="110" zoomScaleNormal="110" workbookViewId="0">
      <selection activeCell="Q20" sqref="Q20"/>
    </sheetView>
  </sheetViews>
  <sheetFormatPr defaultRowHeight="14.4"/>
  <cols>
    <col min="1" max="1" width="10.21875" style="6" bestFit="1" customWidth="1"/>
    <col min="2" max="2" width="18.33203125" bestFit="1" customWidth="1"/>
    <col min="4" max="4" width="7" bestFit="1" customWidth="1"/>
    <col min="5" max="5" width="7.77734375" customWidth="1"/>
    <col min="6" max="6" width="11.109375" customWidth="1"/>
    <col min="7" max="7" width="6.33203125" bestFit="1" customWidth="1"/>
    <col min="8" max="8" width="8.6640625" bestFit="1" customWidth="1"/>
    <col min="9" max="9" width="7" bestFit="1" customWidth="1"/>
    <col min="10" max="10" width="9.77734375" bestFit="1" customWidth="1"/>
    <col min="14" max="14" width="14.44140625" bestFit="1" customWidth="1"/>
  </cols>
  <sheetData>
    <row r="1" spans="1:19" s="5" customFormat="1">
      <c r="A1" s="66"/>
      <c r="B1" s="62" t="s">
        <v>73</v>
      </c>
      <c r="C1" s="62" t="s">
        <v>5</v>
      </c>
      <c r="D1" s="62" t="s">
        <v>14</v>
      </c>
      <c r="E1" s="62" t="s">
        <v>15</v>
      </c>
      <c r="F1" s="62" t="s">
        <v>191</v>
      </c>
      <c r="G1" s="62" t="s">
        <v>11</v>
      </c>
      <c r="H1" s="62" t="s">
        <v>170</v>
      </c>
      <c r="I1" s="62"/>
      <c r="J1" s="62"/>
      <c r="K1" s="62"/>
      <c r="L1" s="62"/>
      <c r="M1" s="62" t="s">
        <v>47</v>
      </c>
      <c r="N1" s="67"/>
      <c r="O1" s="67"/>
    </row>
    <row r="2" spans="1:19" s="5" customFormat="1">
      <c r="A2" s="66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9" s="5" customFormat="1">
      <c r="A3" s="66">
        <v>32000</v>
      </c>
      <c r="B3" s="68" t="s">
        <v>187</v>
      </c>
      <c r="C3" s="68"/>
      <c r="D3" s="68">
        <v>32000</v>
      </c>
      <c r="E3" s="68"/>
      <c r="F3" s="68"/>
      <c r="G3" s="68"/>
      <c r="H3" s="68"/>
      <c r="I3" s="68"/>
      <c r="J3" s="68"/>
      <c r="K3" s="68"/>
      <c r="L3" s="68"/>
      <c r="M3" s="62">
        <f t="shared" si="0"/>
        <v>32000</v>
      </c>
      <c r="N3" s="67"/>
      <c r="O3" s="67"/>
    </row>
    <row r="4" spans="1:19" s="5" customFormat="1">
      <c r="A4" s="66">
        <v>1000</v>
      </c>
      <c r="B4" s="68" t="s">
        <v>188</v>
      </c>
      <c r="C4" s="69"/>
      <c r="D4" s="68"/>
      <c r="E4" s="68">
        <v>1000</v>
      </c>
      <c r="F4" s="68"/>
      <c r="G4" s="68"/>
      <c r="H4" s="68"/>
      <c r="I4" s="68"/>
      <c r="J4" s="68"/>
      <c r="K4" s="68"/>
      <c r="L4" s="68"/>
      <c r="M4" s="62">
        <f t="shared" si="0"/>
        <v>1000</v>
      </c>
      <c r="N4" s="67"/>
      <c r="O4" s="67"/>
    </row>
    <row r="5" spans="1:19" ht="15" thickBot="1">
      <c r="A5" s="66">
        <v>40300</v>
      </c>
      <c r="B5" s="68" t="s">
        <v>56</v>
      </c>
      <c r="C5" s="68"/>
      <c r="D5" s="68"/>
      <c r="E5" s="68"/>
      <c r="F5" s="68"/>
      <c r="G5" s="68">
        <v>24500</v>
      </c>
      <c r="H5" s="68">
        <v>15800</v>
      </c>
      <c r="I5" s="68"/>
      <c r="J5" s="68"/>
      <c r="K5" s="68"/>
      <c r="L5" s="68"/>
      <c r="M5" s="62">
        <f t="shared" si="0"/>
        <v>40300</v>
      </c>
      <c r="N5" s="104"/>
      <c r="O5" s="104"/>
      <c r="P5" s="104"/>
      <c r="S5" s="101"/>
    </row>
    <row r="6" spans="1:19">
      <c r="A6" s="66">
        <v>15600</v>
      </c>
      <c r="B6" s="71" t="s">
        <v>1</v>
      </c>
      <c r="C6" s="71"/>
      <c r="D6" s="71"/>
      <c r="E6" s="71"/>
      <c r="F6" s="71">
        <v>15600</v>
      </c>
      <c r="G6" s="71"/>
      <c r="H6" s="71"/>
      <c r="I6" s="71"/>
      <c r="J6" s="71"/>
      <c r="K6" s="71"/>
      <c r="L6" s="71"/>
      <c r="M6" s="62">
        <f t="shared" si="0"/>
        <v>15600</v>
      </c>
      <c r="N6" s="102" t="s">
        <v>65</v>
      </c>
      <c r="O6" s="103" t="s">
        <v>66</v>
      </c>
      <c r="P6" s="104"/>
      <c r="R6" s="100"/>
      <c r="S6" s="101"/>
    </row>
    <row r="7" spans="1:19">
      <c r="A7" s="66">
        <v>17400</v>
      </c>
      <c r="B7" s="71" t="s">
        <v>190</v>
      </c>
      <c r="C7" s="71"/>
      <c r="D7" s="71">
        <v>17400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17400</v>
      </c>
      <c r="N7" s="105" t="s">
        <v>186</v>
      </c>
      <c r="O7" s="106">
        <v>100000</v>
      </c>
      <c r="P7" s="104"/>
      <c r="Q7" s="27"/>
      <c r="R7" s="100"/>
      <c r="S7" s="101"/>
    </row>
    <row r="8" spans="1:19">
      <c r="A8" s="66">
        <v>10000</v>
      </c>
      <c r="B8" s="76" t="s">
        <v>192</v>
      </c>
      <c r="C8" s="76"/>
      <c r="D8" s="76">
        <v>10000</v>
      </c>
      <c r="E8" s="76"/>
      <c r="F8" s="76"/>
      <c r="G8" s="76"/>
      <c r="H8" s="76"/>
      <c r="I8" s="76"/>
      <c r="J8" s="76"/>
      <c r="K8" s="76"/>
      <c r="L8" s="76"/>
      <c r="M8" s="62">
        <f t="shared" si="0"/>
        <v>10000</v>
      </c>
      <c r="N8" s="105" t="s">
        <v>185</v>
      </c>
      <c r="O8" s="106">
        <v>60000</v>
      </c>
      <c r="P8" s="107"/>
      <c r="Q8" s="27"/>
      <c r="R8" s="100"/>
      <c r="S8" s="101"/>
    </row>
    <row r="9" spans="1:19">
      <c r="A9" s="66">
        <v>500</v>
      </c>
      <c r="B9" s="76" t="s">
        <v>193</v>
      </c>
      <c r="C9" s="76"/>
      <c r="D9" s="76">
        <v>500</v>
      </c>
      <c r="E9" s="76"/>
      <c r="F9" s="76"/>
      <c r="G9" s="76"/>
      <c r="H9" s="76"/>
      <c r="I9" s="76"/>
      <c r="J9" s="76"/>
      <c r="K9" s="76"/>
      <c r="L9" s="76"/>
      <c r="M9" s="62">
        <f t="shared" si="0"/>
        <v>500</v>
      </c>
      <c r="N9" s="105" t="s">
        <v>184</v>
      </c>
      <c r="O9" s="106">
        <v>90000</v>
      </c>
      <c r="P9" s="104"/>
      <c r="Q9" s="27"/>
      <c r="R9" s="100"/>
      <c r="S9" s="101"/>
    </row>
    <row r="10" spans="1:19">
      <c r="A10" s="66">
        <v>3200</v>
      </c>
      <c r="B10" s="76" t="s">
        <v>193</v>
      </c>
      <c r="C10" s="76"/>
      <c r="D10" s="76"/>
      <c r="E10" s="76"/>
      <c r="F10" s="76"/>
      <c r="G10" s="76">
        <v>3200</v>
      </c>
      <c r="H10" s="76"/>
      <c r="I10" s="76"/>
      <c r="J10" s="76"/>
      <c r="K10" s="76"/>
      <c r="L10" s="76"/>
      <c r="M10" s="62">
        <f t="shared" si="0"/>
        <v>3200</v>
      </c>
      <c r="N10" s="105" t="s">
        <v>189</v>
      </c>
      <c r="O10" s="106">
        <v>10900</v>
      </c>
      <c r="P10" s="104"/>
      <c r="R10" s="100"/>
      <c r="S10" s="101"/>
    </row>
    <row r="11" spans="1:19">
      <c r="A11" s="66">
        <v>3300</v>
      </c>
      <c r="B11" s="76" t="s">
        <v>194</v>
      </c>
      <c r="C11" s="77"/>
      <c r="D11" s="76"/>
      <c r="E11" s="76"/>
      <c r="F11" s="76"/>
      <c r="G11" s="76"/>
      <c r="H11" s="76">
        <v>3300</v>
      </c>
      <c r="I11" s="76"/>
      <c r="J11" s="76"/>
      <c r="K11" s="76"/>
      <c r="L11" s="76"/>
      <c r="M11" s="62">
        <f t="shared" si="0"/>
        <v>3300</v>
      </c>
      <c r="N11" s="105" t="s">
        <v>127</v>
      </c>
      <c r="O11" s="106">
        <v>10000</v>
      </c>
      <c r="P11" s="108"/>
      <c r="S11" s="101"/>
    </row>
    <row r="12" spans="1:19">
      <c r="A12" s="66">
        <v>11700</v>
      </c>
      <c r="B12" s="76" t="s">
        <v>54</v>
      </c>
      <c r="C12" s="76"/>
      <c r="D12" s="76">
        <v>11700</v>
      </c>
      <c r="E12" s="76"/>
      <c r="F12" s="76"/>
      <c r="G12" s="76"/>
      <c r="H12" s="76"/>
      <c r="I12" s="76"/>
      <c r="J12" s="76"/>
      <c r="K12" s="76"/>
      <c r="L12" s="76"/>
      <c r="M12" s="62">
        <f t="shared" si="0"/>
        <v>11700</v>
      </c>
      <c r="N12" s="105" t="s">
        <v>127</v>
      </c>
      <c r="O12" s="106">
        <v>500</v>
      </c>
      <c r="P12" s="104"/>
    </row>
    <row r="13" spans="1:19">
      <c r="A13" s="66">
        <v>87700</v>
      </c>
      <c r="B13" s="76" t="s">
        <v>155</v>
      </c>
      <c r="C13" s="76"/>
      <c r="D13" s="76">
        <v>80800</v>
      </c>
      <c r="E13" s="76"/>
      <c r="F13" s="76"/>
      <c r="G13" s="76"/>
      <c r="H13" s="76">
        <v>6900</v>
      </c>
      <c r="I13" s="76"/>
      <c r="J13" s="76"/>
      <c r="K13" s="76"/>
      <c r="L13" s="76"/>
      <c r="M13" s="62">
        <f t="shared" si="0"/>
        <v>87700</v>
      </c>
      <c r="N13" s="105" t="s">
        <v>127</v>
      </c>
      <c r="O13" s="106">
        <v>3200</v>
      </c>
      <c r="P13" s="104"/>
    </row>
    <row r="14" spans="1:19">
      <c r="A14" s="66">
        <v>10000</v>
      </c>
      <c r="B14" s="76" t="s">
        <v>181</v>
      </c>
      <c r="C14" s="76"/>
      <c r="D14" s="76"/>
      <c r="E14" s="76"/>
      <c r="F14" s="76"/>
      <c r="G14" s="76"/>
      <c r="H14" s="76">
        <v>10000</v>
      </c>
      <c r="I14" s="76"/>
      <c r="J14" s="76"/>
      <c r="K14" s="76"/>
      <c r="L14" s="76"/>
      <c r="M14" s="62">
        <f t="shared" si="0"/>
        <v>10000</v>
      </c>
      <c r="N14" s="105" t="s">
        <v>127</v>
      </c>
      <c r="O14" s="106">
        <v>3300</v>
      </c>
      <c r="P14" s="104"/>
    </row>
    <row r="15" spans="1:19">
      <c r="A15" s="66"/>
      <c r="B15" s="76" t="s">
        <v>135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105" t="s">
        <v>127</v>
      </c>
      <c r="O15" s="106">
        <v>11700</v>
      </c>
      <c r="P15" s="104"/>
    </row>
    <row r="16" spans="1:19">
      <c r="A16" s="6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109" t="s">
        <v>195</v>
      </c>
      <c r="O16" s="110">
        <v>17500</v>
      </c>
      <c r="P16" s="104"/>
    </row>
    <row r="17" spans="1:16" ht="15" thickBot="1">
      <c r="A17" s="6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111" t="s">
        <v>127</v>
      </c>
      <c r="O17" s="112">
        <v>37700</v>
      </c>
      <c r="P17" s="104"/>
    </row>
    <row r="18" spans="1:16" ht="15" thickBot="1">
      <c r="A18" s="66"/>
      <c r="B18" s="76" t="s">
        <v>106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111"/>
      <c r="O18" s="112"/>
      <c r="P18" s="104"/>
    </row>
    <row r="19" spans="1:16" ht="15" thickBot="1">
      <c r="A19" s="66">
        <v>17500</v>
      </c>
      <c r="B19" s="82" t="s">
        <v>76</v>
      </c>
      <c r="C19" s="82"/>
      <c r="D19" s="82">
        <v>17500</v>
      </c>
      <c r="E19" s="82"/>
      <c r="F19" s="82"/>
      <c r="G19" s="82"/>
      <c r="H19" s="82"/>
      <c r="I19" s="82"/>
      <c r="J19" s="82"/>
      <c r="K19" s="82"/>
      <c r="L19" s="82"/>
      <c r="M19" s="62">
        <f t="shared" si="0"/>
        <v>17500</v>
      </c>
      <c r="N19" s="111"/>
      <c r="O19" s="112">
        <f>SUM(O7:O18)</f>
        <v>344800</v>
      </c>
      <c r="P19" s="104"/>
    </row>
    <row r="20" spans="1:16">
      <c r="A20" s="66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104"/>
      <c r="O20" s="104"/>
      <c r="P20" s="104"/>
    </row>
    <row r="21" spans="1:16">
      <c r="A21" s="66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6">
      <c r="A22" s="66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6">
      <c r="A23" s="66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6">
      <c r="A24" s="66">
        <f>SUM(A2:A18)</f>
        <v>232700</v>
      </c>
      <c r="B24" s="66" t="s">
        <v>47</v>
      </c>
      <c r="C24" s="66">
        <f t="shared" ref="C24" si="1">SUM(C2:C18)</f>
        <v>0</v>
      </c>
      <c r="D24" s="66">
        <f>SUM(D2:D18)</f>
        <v>152400</v>
      </c>
      <c r="E24" s="66">
        <f t="shared" ref="E24:L24" si="2">SUM(E2:E18)</f>
        <v>1000</v>
      </c>
      <c r="F24" s="66">
        <f t="shared" si="2"/>
        <v>15600</v>
      </c>
      <c r="G24" s="66">
        <f t="shared" si="2"/>
        <v>27700</v>
      </c>
      <c r="H24" s="66">
        <f t="shared" si="2"/>
        <v>36000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232700</v>
      </c>
      <c r="N24" s="83"/>
      <c r="O24" s="70"/>
    </row>
    <row r="25" spans="1:16">
      <c r="A25" s="84">
        <f t="shared" ref="A25" si="3">SUM(A19:A24)</f>
        <v>250200</v>
      </c>
      <c r="B25" s="84" t="s">
        <v>97</v>
      </c>
      <c r="C25" s="84">
        <f>SUM(C19:C24)</f>
        <v>0</v>
      </c>
      <c r="D25" s="84">
        <f t="shared" ref="D25:M25" si="4">SUM(D19:D24)</f>
        <v>169900</v>
      </c>
      <c r="E25" s="84">
        <f t="shared" si="4"/>
        <v>1000</v>
      </c>
      <c r="F25" s="84">
        <f t="shared" si="4"/>
        <v>15600</v>
      </c>
      <c r="G25" s="84">
        <f t="shared" si="4"/>
        <v>27700</v>
      </c>
      <c r="H25" s="84">
        <f t="shared" si="4"/>
        <v>36000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250200</v>
      </c>
      <c r="N25" s="83"/>
      <c r="O25" s="70"/>
    </row>
    <row r="26" spans="1:16">
      <c r="A26" s="85"/>
      <c r="B26" s="70"/>
      <c r="C26" s="70"/>
      <c r="D26" s="70"/>
      <c r="E26" s="70"/>
      <c r="F26" s="70"/>
      <c r="G26" s="70"/>
      <c r="H26" s="70"/>
      <c r="I26" s="70">
        <f>SUM(C24:L24)</f>
        <v>232700</v>
      </c>
      <c r="J26" s="70"/>
      <c r="K26" s="83"/>
      <c r="L26" s="83"/>
      <c r="M26" s="83"/>
      <c r="N26" s="83"/>
      <c r="O26" s="70"/>
    </row>
    <row r="27" spans="1:16">
      <c r="A27" s="85"/>
      <c r="B27" s="70"/>
      <c r="C27" s="70"/>
      <c r="D27" s="70"/>
      <c r="E27" s="70"/>
      <c r="F27" s="70"/>
      <c r="G27" s="70"/>
      <c r="H27" s="70"/>
      <c r="I27" s="70">
        <f>SUM(C25:L25)</f>
        <v>250200</v>
      </c>
      <c r="J27" s="70"/>
      <c r="K27" s="70"/>
      <c r="L27" s="70"/>
      <c r="M27" s="70"/>
      <c r="N27" s="70"/>
      <c r="O27" s="70"/>
    </row>
    <row r="28" spans="1:16">
      <c r="A28" s="85"/>
      <c r="B28" s="70"/>
      <c r="C28" s="70"/>
      <c r="D28" s="70"/>
      <c r="E28" s="70"/>
      <c r="F28" s="86">
        <f>SUM(O19-M25)</f>
        <v>94600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6">
      <c r="A29" s="85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6">
      <c r="A30" s="85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30"/>
  <sheetViews>
    <sheetView topLeftCell="A7" zoomScale="110" zoomScaleNormal="110" workbookViewId="0">
      <selection activeCell="D22" sqref="D22"/>
    </sheetView>
  </sheetViews>
  <sheetFormatPr defaultRowHeight="14.4"/>
  <cols>
    <col min="1" max="1" width="10.21875" style="6" bestFit="1" customWidth="1"/>
    <col min="2" max="2" width="15.5546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13.44140625" bestFit="1" customWidth="1"/>
    <col min="9" max="9" width="7" bestFit="1" customWidth="1"/>
    <col min="10" max="10" width="9.77734375" bestFit="1" customWidth="1"/>
  </cols>
  <sheetData>
    <row r="1" spans="1:15" s="5" customFormat="1">
      <c r="A1" s="66"/>
      <c r="B1" s="62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203</v>
      </c>
      <c r="I1" s="62"/>
      <c r="J1" s="62"/>
      <c r="K1" s="62"/>
      <c r="L1" s="62"/>
      <c r="M1" s="62" t="s">
        <v>47</v>
      </c>
      <c r="N1" s="67"/>
      <c r="O1" s="67"/>
    </row>
    <row r="2" spans="1:15" s="5" customFormat="1">
      <c r="A2" s="66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5" s="5" customFormat="1">
      <c r="A3" s="66">
        <v>10000</v>
      </c>
      <c r="B3" s="68" t="s">
        <v>50</v>
      </c>
      <c r="C3" s="68"/>
      <c r="D3" s="68">
        <v>10000</v>
      </c>
      <c r="E3" s="68"/>
      <c r="F3" s="68"/>
      <c r="G3" s="68"/>
      <c r="H3" s="68"/>
      <c r="I3" s="68"/>
      <c r="J3" s="68"/>
      <c r="K3" s="68"/>
      <c r="L3" s="68"/>
      <c r="M3" s="62">
        <f t="shared" si="0"/>
        <v>10000</v>
      </c>
      <c r="N3" s="67"/>
      <c r="O3" s="67"/>
    </row>
    <row r="4" spans="1:15" s="5" customFormat="1">
      <c r="A4" s="66">
        <v>10000</v>
      </c>
      <c r="B4" s="68" t="s">
        <v>196</v>
      </c>
      <c r="C4" s="69"/>
      <c r="D4" s="68">
        <v>10000</v>
      </c>
      <c r="E4" s="68"/>
      <c r="F4" s="68"/>
      <c r="G4" s="68"/>
      <c r="H4" s="68"/>
      <c r="I4" s="68"/>
      <c r="J4" s="68"/>
      <c r="K4" s="68"/>
      <c r="L4" s="68"/>
      <c r="M4" s="62">
        <f t="shared" si="0"/>
        <v>10000</v>
      </c>
      <c r="N4" s="67"/>
      <c r="O4" s="67"/>
    </row>
    <row r="5" spans="1:15" ht="15" thickBot="1">
      <c r="A5" s="66">
        <v>812400</v>
      </c>
      <c r="B5" s="68" t="s">
        <v>197</v>
      </c>
      <c r="C5" s="68"/>
      <c r="D5" s="68">
        <v>812400</v>
      </c>
      <c r="E5" s="68"/>
      <c r="F5" s="68"/>
      <c r="G5" s="68"/>
      <c r="H5" s="68"/>
      <c r="I5" s="68"/>
      <c r="J5" s="68"/>
      <c r="K5" s="68"/>
      <c r="L5" s="68"/>
      <c r="M5" s="62">
        <f t="shared" si="0"/>
        <v>812400</v>
      </c>
      <c r="N5" s="70"/>
      <c r="O5" s="70"/>
    </row>
    <row r="6" spans="1:15">
      <c r="A6" s="66">
        <v>5000</v>
      </c>
      <c r="B6" s="71" t="s">
        <v>198</v>
      </c>
      <c r="C6" s="71"/>
      <c r="D6" s="71">
        <v>5000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5000</v>
      </c>
      <c r="N6" s="72" t="s">
        <v>65</v>
      </c>
      <c r="O6" s="73" t="s">
        <v>66</v>
      </c>
    </row>
    <row r="7" spans="1:15">
      <c r="A7" s="66">
        <v>2000</v>
      </c>
      <c r="B7" s="71" t="s">
        <v>199</v>
      </c>
      <c r="C7" s="71"/>
      <c r="D7" s="71">
        <v>2000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2000</v>
      </c>
      <c r="N7" s="74"/>
      <c r="O7" s="75"/>
    </row>
    <row r="8" spans="1:15">
      <c r="A8" s="66">
        <v>14000</v>
      </c>
      <c r="B8" s="76" t="s">
        <v>200</v>
      </c>
      <c r="C8" s="76"/>
      <c r="D8" s="76">
        <v>14000</v>
      </c>
      <c r="E8" s="76"/>
      <c r="F8" s="76"/>
      <c r="G8" s="76"/>
      <c r="H8" s="76"/>
      <c r="I8" s="76"/>
      <c r="J8" s="76"/>
      <c r="K8" s="76"/>
      <c r="L8" s="76"/>
      <c r="M8" s="62">
        <f t="shared" si="0"/>
        <v>14000</v>
      </c>
      <c r="N8" s="74"/>
      <c r="O8" s="75"/>
    </row>
    <row r="9" spans="1:15">
      <c r="A9" s="66">
        <v>2000</v>
      </c>
      <c r="B9" s="76" t="s">
        <v>201</v>
      </c>
      <c r="C9" s="76"/>
      <c r="D9" s="76">
        <v>2000</v>
      </c>
      <c r="E9" s="76"/>
      <c r="F9" s="76"/>
      <c r="G9" s="76"/>
      <c r="H9" s="76"/>
      <c r="I9" s="76"/>
      <c r="J9" s="76"/>
      <c r="K9" s="76"/>
      <c r="L9" s="76"/>
      <c r="M9" s="62">
        <f t="shared" si="0"/>
        <v>2000</v>
      </c>
      <c r="N9" s="74"/>
      <c r="O9" s="75"/>
    </row>
    <row r="10" spans="1:15">
      <c r="A10" s="66">
        <v>800</v>
      </c>
      <c r="B10" s="76" t="s">
        <v>202</v>
      </c>
      <c r="C10" s="76"/>
      <c r="D10" s="76">
        <v>800</v>
      </c>
      <c r="E10" s="76"/>
      <c r="F10" s="76"/>
      <c r="G10" s="76"/>
      <c r="H10" s="76"/>
      <c r="I10" s="76"/>
      <c r="J10" s="76"/>
      <c r="K10" s="76"/>
      <c r="L10" s="76"/>
      <c r="M10" s="62">
        <f t="shared" si="0"/>
        <v>800</v>
      </c>
      <c r="N10" s="74"/>
      <c r="O10" s="75"/>
    </row>
    <row r="11" spans="1:15">
      <c r="A11" s="66">
        <v>40000</v>
      </c>
      <c r="B11" s="76" t="s">
        <v>59</v>
      </c>
      <c r="C11" s="77"/>
      <c r="D11" s="76"/>
      <c r="E11" s="76"/>
      <c r="F11" s="76"/>
      <c r="G11" s="76"/>
      <c r="H11" s="76"/>
      <c r="I11" s="76"/>
      <c r="J11" s="76"/>
      <c r="K11" s="76"/>
      <c r="L11" s="76"/>
      <c r="M11" s="62">
        <v>40000</v>
      </c>
      <c r="N11" s="74"/>
      <c r="O11" s="75"/>
    </row>
    <row r="12" spans="1:15">
      <c r="A12" s="66">
        <v>18850</v>
      </c>
      <c r="B12" s="76" t="s">
        <v>59</v>
      </c>
      <c r="C12" s="76"/>
      <c r="D12" s="76"/>
      <c r="E12" s="76">
        <v>18850</v>
      </c>
      <c r="F12" s="76"/>
      <c r="G12" s="76"/>
      <c r="H12" s="76"/>
      <c r="I12" s="76"/>
      <c r="J12" s="76"/>
      <c r="K12" s="76"/>
      <c r="L12" s="76"/>
      <c r="M12" s="62">
        <f t="shared" si="0"/>
        <v>18850</v>
      </c>
      <c r="N12" s="74"/>
      <c r="O12" s="75"/>
    </row>
    <row r="13" spans="1:15">
      <c r="A13" s="66">
        <v>27500</v>
      </c>
      <c r="B13" s="76" t="s">
        <v>23</v>
      </c>
      <c r="C13" s="76"/>
      <c r="D13" s="76"/>
      <c r="E13" s="76"/>
      <c r="F13" s="76"/>
      <c r="G13" s="76">
        <v>19900</v>
      </c>
      <c r="H13" s="76">
        <v>7600</v>
      </c>
      <c r="I13" s="76"/>
      <c r="J13" s="76"/>
      <c r="K13" s="76"/>
      <c r="L13" s="76"/>
      <c r="M13" s="62">
        <f t="shared" si="0"/>
        <v>27500</v>
      </c>
      <c r="N13" s="74"/>
      <c r="O13" s="75"/>
    </row>
    <row r="14" spans="1:15">
      <c r="A14" s="6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75"/>
    </row>
    <row r="15" spans="1:15">
      <c r="A15" s="6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</row>
    <row r="16" spans="1:15">
      <c r="A16" s="6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</row>
    <row r="17" spans="1:15" ht="15" thickBot="1">
      <c r="A17" s="6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0</v>
      </c>
    </row>
    <row r="18" spans="1:15">
      <c r="A18" s="66"/>
      <c r="B18" s="76" t="s">
        <v>106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/>
      <c r="B19" s="82" t="s">
        <v>205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</row>
    <row r="20" spans="1:15">
      <c r="A20" s="66"/>
      <c r="B20" s="82" t="s">
        <v>135</v>
      </c>
      <c r="C20" s="82" t="s">
        <v>127</v>
      </c>
      <c r="D20" s="82">
        <v>12500</v>
      </c>
      <c r="E20" s="82"/>
      <c r="F20" s="82"/>
      <c r="G20" s="82"/>
      <c r="H20" s="82"/>
      <c r="I20" s="82"/>
      <c r="J20" s="82"/>
      <c r="K20" s="82"/>
      <c r="L20" s="82"/>
      <c r="M20" s="62">
        <f t="shared" si="0"/>
        <v>12500</v>
      </c>
      <c r="N20" s="70"/>
      <c r="O20" s="70"/>
    </row>
    <row r="21" spans="1:15">
      <c r="A21" s="66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5">
      <c r="A22" s="66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942550</v>
      </c>
      <c r="B24" s="66" t="s">
        <v>47</v>
      </c>
      <c r="C24" s="66">
        <f t="shared" ref="C24" si="1">SUM(C2:C18)</f>
        <v>0</v>
      </c>
      <c r="D24" s="66">
        <f>SUM(D2:D18)</f>
        <v>856200</v>
      </c>
      <c r="E24" s="66">
        <f t="shared" ref="E24:L24" si="2">SUM(E2:E18)</f>
        <v>18850</v>
      </c>
      <c r="F24" s="66">
        <f t="shared" si="2"/>
        <v>0</v>
      </c>
      <c r="G24" s="66">
        <f t="shared" si="2"/>
        <v>19900</v>
      </c>
      <c r="H24" s="66">
        <f t="shared" si="2"/>
        <v>7600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942550</v>
      </c>
      <c r="N24" s="83"/>
      <c r="O24" s="70"/>
    </row>
    <row r="25" spans="1:15">
      <c r="A25" s="84">
        <f t="shared" ref="A25" si="3">SUM(A19:A24)</f>
        <v>942550</v>
      </c>
      <c r="B25" s="84" t="s">
        <v>97</v>
      </c>
      <c r="C25" s="84">
        <f>SUM(C19:C24)</f>
        <v>0</v>
      </c>
      <c r="D25" s="84">
        <f t="shared" ref="D25:M25" si="4">SUM(D19:D24)</f>
        <v>868700</v>
      </c>
      <c r="E25" s="84">
        <f t="shared" si="4"/>
        <v>18850</v>
      </c>
      <c r="F25" s="84">
        <f t="shared" si="4"/>
        <v>0</v>
      </c>
      <c r="G25" s="84">
        <f t="shared" si="4"/>
        <v>19900</v>
      </c>
      <c r="H25" s="84">
        <f t="shared" si="4"/>
        <v>7600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955050</v>
      </c>
      <c r="N25" s="83"/>
      <c r="O25" s="70"/>
    </row>
    <row r="26" spans="1:15">
      <c r="A26" s="85"/>
      <c r="B26" s="70"/>
      <c r="C26" s="70"/>
      <c r="D26" s="70"/>
      <c r="E26" s="70"/>
      <c r="F26" s="70"/>
      <c r="G26" s="70"/>
      <c r="H26" s="70"/>
      <c r="I26" s="70">
        <f>SUM(C24:L24)</f>
        <v>902550</v>
      </c>
      <c r="J26" s="70"/>
      <c r="K26" s="83"/>
      <c r="L26" s="83"/>
      <c r="M26" s="83"/>
      <c r="N26" s="83"/>
      <c r="O26" s="70"/>
    </row>
    <row r="27" spans="1:15">
      <c r="A27" s="85"/>
      <c r="B27" s="70"/>
      <c r="C27" s="70"/>
      <c r="D27" s="70"/>
      <c r="E27" s="70"/>
      <c r="F27" s="70"/>
      <c r="G27" s="70"/>
      <c r="H27" s="70"/>
      <c r="I27" s="70">
        <f>SUM(C25:L25)</f>
        <v>915050</v>
      </c>
      <c r="J27" s="70"/>
      <c r="K27" s="70"/>
      <c r="L27" s="70"/>
      <c r="M27" s="70"/>
      <c r="N27" s="70"/>
      <c r="O27" s="70"/>
    </row>
    <row r="28" spans="1:15">
      <c r="A28" s="85"/>
      <c r="B28" s="70"/>
      <c r="C28" s="70"/>
      <c r="D28" s="70"/>
      <c r="E28" s="70"/>
      <c r="F28" s="86">
        <f>SUM(O17-M25)</f>
        <v>-955050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30"/>
  <sheetViews>
    <sheetView zoomScale="110" zoomScaleNormal="110" workbookViewId="0">
      <selection activeCell="Q18" sqref="Q18"/>
    </sheetView>
  </sheetViews>
  <sheetFormatPr defaultRowHeight="14.4"/>
  <cols>
    <col min="1" max="1" width="10.21875" style="6" bestFit="1" customWidth="1"/>
    <col min="2" max="2" width="15.5546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13.44140625" bestFit="1" customWidth="1"/>
    <col min="9" max="9" width="7" bestFit="1" customWidth="1"/>
    <col min="10" max="10" width="9.77734375" bestFit="1" customWidth="1"/>
  </cols>
  <sheetData>
    <row r="1" spans="1:15" s="5" customFormat="1">
      <c r="A1" s="66"/>
      <c r="B1" s="62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207</v>
      </c>
      <c r="I1" s="62"/>
      <c r="J1" s="62"/>
      <c r="K1" s="62"/>
      <c r="L1" s="62"/>
      <c r="M1" s="62" t="s">
        <v>47</v>
      </c>
      <c r="N1" s="67"/>
      <c r="O1" s="67"/>
    </row>
    <row r="2" spans="1:15" s="5" customFormat="1">
      <c r="A2" s="66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5" s="5" customFormat="1">
      <c r="A3" s="66">
        <v>52000</v>
      </c>
      <c r="B3" s="68" t="s">
        <v>56</v>
      </c>
      <c r="C3" s="68"/>
      <c r="D3" s="68"/>
      <c r="E3" s="68"/>
      <c r="F3" s="68"/>
      <c r="G3" s="68">
        <v>41500</v>
      </c>
      <c r="H3" s="68">
        <v>10500</v>
      </c>
      <c r="I3" s="68"/>
      <c r="J3" s="68"/>
      <c r="K3" s="68"/>
      <c r="L3" s="68"/>
      <c r="M3" s="62">
        <f t="shared" si="0"/>
        <v>52000</v>
      </c>
      <c r="N3" s="67"/>
      <c r="O3" s="67"/>
    </row>
    <row r="4" spans="1:15" s="5" customFormat="1">
      <c r="A4" s="66">
        <v>20500</v>
      </c>
      <c r="B4" s="68" t="s">
        <v>133</v>
      </c>
      <c r="C4" s="69"/>
      <c r="D4" s="68"/>
      <c r="E4" s="68"/>
      <c r="F4" s="68"/>
      <c r="G4" s="68">
        <v>20500</v>
      </c>
      <c r="H4" s="68"/>
      <c r="I4" s="68"/>
      <c r="J4" s="68"/>
      <c r="K4" s="68"/>
      <c r="L4" s="68"/>
      <c r="M4" s="62">
        <f t="shared" si="0"/>
        <v>20500</v>
      </c>
      <c r="N4" s="67"/>
      <c r="O4" s="67"/>
    </row>
    <row r="5" spans="1:15" ht="15" thickBot="1">
      <c r="A5" s="66">
        <v>20600</v>
      </c>
      <c r="B5" s="68" t="s">
        <v>48</v>
      </c>
      <c r="C5" s="68"/>
      <c r="D5" s="68"/>
      <c r="E5" s="68">
        <v>5400</v>
      </c>
      <c r="F5" s="68"/>
      <c r="G5" s="68"/>
      <c r="H5" s="68">
        <v>5750</v>
      </c>
      <c r="I5" s="68"/>
      <c r="J5" s="68"/>
      <c r="K5" s="68"/>
      <c r="L5" s="68"/>
      <c r="M5" s="62">
        <f t="shared" si="0"/>
        <v>11150</v>
      </c>
      <c r="N5" s="70"/>
      <c r="O5" s="70"/>
    </row>
    <row r="6" spans="1:15">
      <c r="A6" s="66">
        <v>12000</v>
      </c>
      <c r="B6" s="71" t="s">
        <v>206</v>
      </c>
      <c r="C6" s="71"/>
      <c r="D6" s="71">
        <v>12000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12000</v>
      </c>
      <c r="N6" s="72" t="s">
        <v>65</v>
      </c>
      <c r="O6" s="73" t="s">
        <v>66</v>
      </c>
    </row>
    <row r="7" spans="1:15">
      <c r="A7" s="66">
        <v>61500</v>
      </c>
      <c r="B7" s="71" t="s">
        <v>8</v>
      </c>
      <c r="C7" s="71"/>
      <c r="D7" s="71">
        <v>61500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61500</v>
      </c>
      <c r="N7" s="74" t="s">
        <v>204</v>
      </c>
      <c r="O7" s="75">
        <v>200000</v>
      </c>
    </row>
    <row r="8" spans="1:15">
      <c r="A8" s="66">
        <v>14350</v>
      </c>
      <c r="B8" s="76" t="s">
        <v>1</v>
      </c>
      <c r="C8" s="76"/>
      <c r="D8" s="76"/>
      <c r="E8" s="76">
        <v>14350</v>
      </c>
      <c r="F8" s="76"/>
      <c r="G8" s="76"/>
      <c r="H8" s="76"/>
      <c r="I8" s="76"/>
      <c r="J8" s="76"/>
      <c r="K8" s="76"/>
      <c r="L8" s="76"/>
      <c r="M8" s="62">
        <f t="shared" si="0"/>
        <v>14350</v>
      </c>
      <c r="N8" s="74" t="s">
        <v>16</v>
      </c>
      <c r="O8" s="75">
        <v>18000</v>
      </c>
    </row>
    <row r="9" spans="1:15">
      <c r="A9" s="66"/>
      <c r="B9" s="76" t="s">
        <v>57</v>
      </c>
      <c r="C9" s="76"/>
      <c r="D9" s="76"/>
      <c r="E9" s="76">
        <v>3150</v>
      </c>
      <c r="F9" s="76"/>
      <c r="G9" s="76"/>
      <c r="H9" s="76">
        <v>4950</v>
      </c>
      <c r="I9" s="76"/>
      <c r="J9" s="76"/>
      <c r="K9" s="76"/>
      <c r="L9" s="76"/>
      <c r="M9" s="62">
        <f t="shared" si="0"/>
        <v>8100</v>
      </c>
      <c r="N9" s="74" t="s">
        <v>16</v>
      </c>
      <c r="O9" s="75">
        <v>12000</v>
      </c>
    </row>
    <row r="10" spans="1:15">
      <c r="A10" s="66"/>
      <c r="B10" s="76" t="s">
        <v>209</v>
      </c>
      <c r="C10" s="76"/>
      <c r="D10" s="76"/>
      <c r="E10" s="76">
        <v>1370</v>
      </c>
      <c r="F10" s="76"/>
      <c r="G10" s="76"/>
      <c r="H10" s="76"/>
      <c r="I10" s="76"/>
      <c r="J10" s="76"/>
      <c r="K10" s="76"/>
      <c r="L10" s="76"/>
      <c r="M10" s="62">
        <f t="shared" si="0"/>
        <v>1370</v>
      </c>
      <c r="N10" s="74"/>
      <c r="O10" s="75"/>
    </row>
    <row r="11" spans="1:15">
      <c r="A11" s="66">
        <v>15060</v>
      </c>
      <c r="B11" s="76" t="s">
        <v>135</v>
      </c>
      <c r="C11" s="77"/>
      <c r="D11" s="76">
        <v>15060</v>
      </c>
      <c r="E11" s="76"/>
      <c r="F11" s="76"/>
      <c r="G11" s="76"/>
      <c r="H11" s="76"/>
      <c r="I11" s="76"/>
      <c r="J11" s="76"/>
      <c r="K11" s="76"/>
      <c r="L11" s="76"/>
      <c r="M11" s="62">
        <f t="shared" si="0"/>
        <v>15060</v>
      </c>
      <c r="N11" s="74"/>
      <c r="O11" s="75"/>
    </row>
    <row r="12" spans="1:15">
      <c r="A12" s="66">
        <v>12000</v>
      </c>
      <c r="B12" s="76" t="s">
        <v>31</v>
      </c>
      <c r="C12" s="76"/>
      <c r="D12" s="76">
        <v>12000</v>
      </c>
      <c r="E12" s="76"/>
      <c r="F12" s="76"/>
      <c r="G12" s="76"/>
      <c r="H12" s="76"/>
      <c r="I12" s="76" t="s">
        <v>214</v>
      </c>
      <c r="J12" s="76"/>
      <c r="K12" s="76"/>
      <c r="L12" s="76"/>
      <c r="M12" s="62">
        <f t="shared" si="0"/>
        <v>12000</v>
      </c>
      <c r="N12" s="74"/>
      <c r="O12" s="75"/>
    </row>
    <row r="13" spans="1:15">
      <c r="A13" s="66">
        <v>2400</v>
      </c>
      <c r="B13" s="76" t="s">
        <v>51</v>
      </c>
      <c r="C13" s="76"/>
      <c r="D13" s="76">
        <v>2400</v>
      </c>
      <c r="E13" s="76"/>
      <c r="F13" s="76"/>
      <c r="G13" s="76"/>
      <c r="H13" s="76"/>
      <c r="I13" s="76"/>
      <c r="J13" s="76"/>
      <c r="K13" s="76"/>
      <c r="L13" s="76"/>
      <c r="M13" s="62">
        <f t="shared" si="0"/>
        <v>2400</v>
      </c>
      <c r="N13" s="74"/>
      <c r="O13" s="75"/>
    </row>
    <row r="14" spans="1:15">
      <c r="A14" s="66">
        <v>540</v>
      </c>
      <c r="B14" s="76" t="s">
        <v>216</v>
      </c>
      <c r="C14" s="76"/>
      <c r="D14" s="76">
        <v>540</v>
      </c>
      <c r="E14" s="76"/>
      <c r="F14" s="76"/>
      <c r="G14" s="76"/>
      <c r="H14" s="76"/>
      <c r="I14" s="76"/>
      <c r="J14" s="76"/>
      <c r="K14" s="76"/>
      <c r="L14" s="76"/>
      <c r="M14" s="62">
        <f t="shared" si="0"/>
        <v>540</v>
      </c>
      <c r="N14" s="74"/>
      <c r="O14" s="75"/>
    </row>
    <row r="15" spans="1:15">
      <c r="A15" s="6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</row>
    <row r="16" spans="1:15">
      <c r="A16" s="6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</row>
    <row r="17" spans="1:15" ht="15" thickBot="1">
      <c r="A17" s="6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230000</v>
      </c>
    </row>
    <row r="18" spans="1:15">
      <c r="A18" s="6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</row>
    <row r="20" spans="1:15">
      <c r="A20" s="66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5">
      <c r="A21" s="66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5">
      <c r="A22" s="66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210950</v>
      </c>
      <c r="B24" s="66" t="s">
        <v>47</v>
      </c>
      <c r="C24" s="66">
        <f t="shared" ref="C24" si="1">SUM(C2:C18)</f>
        <v>0</v>
      </c>
      <c r="D24" s="66">
        <f>SUM(D2:D18)</f>
        <v>103500</v>
      </c>
      <c r="E24" s="66">
        <f t="shared" ref="E24:L24" si="2">SUM(E2:E18)</f>
        <v>24270</v>
      </c>
      <c r="F24" s="66">
        <f t="shared" si="2"/>
        <v>0</v>
      </c>
      <c r="G24" s="66">
        <f t="shared" si="2"/>
        <v>62000</v>
      </c>
      <c r="H24" s="66">
        <f t="shared" si="2"/>
        <v>21200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210970</v>
      </c>
      <c r="N24" s="83"/>
      <c r="O24" s="70"/>
    </row>
    <row r="25" spans="1:15">
      <c r="A25" s="84">
        <f t="shared" ref="A25" si="3">SUM(A19:A24)</f>
        <v>210950</v>
      </c>
      <c r="B25" s="84" t="s">
        <v>97</v>
      </c>
      <c r="C25" s="84">
        <f>SUM(C19:C24)</f>
        <v>0</v>
      </c>
      <c r="D25" s="84">
        <f t="shared" ref="D25:M25" si="4">SUM(D19:D24)</f>
        <v>103500</v>
      </c>
      <c r="E25" s="84">
        <f t="shared" si="4"/>
        <v>24270</v>
      </c>
      <c r="F25" s="84">
        <f t="shared" si="4"/>
        <v>0</v>
      </c>
      <c r="G25" s="84">
        <f t="shared" si="4"/>
        <v>62000</v>
      </c>
      <c r="H25" s="84">
        <f t="shared" si="4"/>
        <v>21200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210970</v>
      </c>
      <c r="N25" s="83"/>
      <c r="O25" s="70"/>
    </row>
    <row r="26" spans="1:15">
      <c r="A26" s="85"/>
      <c r="B26" s="70"/>
      <c r="C26" s="70"/>
      <c r="D26" s="70"/>
      <c r="E26" s="70"/>
      <c r="F26" s="70"/>
      <c r="G26" s="70"/>
      <c r="H26" s="70"/>
      <c r="I26" s="70">
        <f>SUM(C24:L24)</f>
        <v>210970</v>
      </c>
      <c r="J26" s="70"/>
      <c r="K26" s="83"/>
      <c r="L26" s="83"/>
      <c r="M26" s="83"/>
      <c r="N26" s="83"/>
      <c r="O26" s="70"/>
    </row>
    <row r="27" spans="1:15">
      <c r="A27" s="85"/>
      <c r="B27" s="70"/>
      <c r="C27" s="70"/>
      <c r="D27" s="70"/>
      <c r="E27" s="70"/>
      <c r="F27" s="70"/>
      <c r="G27" s="70"/>
      <c r="H27" s="70"/>
      <c r="I27" s="70">
        <f>SUM(C25:L25)</f>
        <v>210970</v>
      </c>
      <c r="J27" s="70"/>
      <c r="K27" s="70"/>
      <c r="L27" s="70"/>
      <c r="M27" s="70"/>
      <c r="N27" s="70"/>
      <c r="O27" s="70"/>
    </row>
    <row r="28" spans="1:15">
      <c r="A28" s="85"/>
      <c r="B28" s="70"/>
      <c r="C28" s="70"/>
      <c r="D28" s="70"/>
      <c r="E28" s="70"/>
      <c r="F28" s="86">
        <f>SUM(O17-M25)</f>
        <v>19030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30"/>
  <sheetViews>
    <sheetView topLeftCell="E13" zoomScale="110" zoomScaleNormal="110" workbookViewId="0">
      <selection activeCell="Q26" sqref="Q22:Q26"/>
    </sheetView>
  </sheetViews>
  <sheetFormatPr defaultRowHeight="14.4"/>
  <cols>
    <col min="1" max="1" width="10.21875" style="6" bestFit="1" customWidth="1"/>
    <col min="2" max="2" width="15.5546875" bestFit="1" customWidth="1"/>
    <col min="4" max="4" width="7" bestFit="1" customWidth="1"/>
    <col min="5" max="5" width="6.44140625" bestFit="1" customWidth="1"/>
    <col min="6" max="6" width="14" bestFit="1" customWidth="1"/>
    <col min="7" max="7" width="7" bestFit="1" customWidth="1"/>
    <col min="8" max="8" width="13.44140625" bestFit="1" customWidth="1"/>
    <col min="9" max="9" width="7" bestFit="1" customWidth="1"/>
    <col min="10" max="10" width="9.77734375" bestFit="1" customWidth="1"/>
    <col min="14" max="14" width="15.5546875" bestFit="1" customWidth="1"/>
  </cols>
  <sheetData>
    <row r="1" spans="1:15" s="5" customFormat="1">
      <c r="A1" s="66"/>
      <c r="B1" s="62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207</v>
      </c>
      <c r="I1" s="62"/>
      <c r="J1" s="62"/>
      <c r="K1" s="62"/>
      <c r="L1" s="62"/>
      <c r="M1" s="62" t="s">
        <v>47</v>
      </c>
      <c r="N1" s="67"/>
      <c r="O1" s="67"/>
    </row>
    <row r="2" spans="1:15" s="5" customFormat="1">
      <c r="A2" s="66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5" s="5" customFormat="1">
      <c r="A3" s="66">
        <v>90000</v>
      </c>
      <c r="B3" s="68" t="s">
        <v>23</v>
      </c>
      <c r="C3" s="68"/>
      <c r="D3" s="68"/>
      <c r="E3" s="68"/>
      <c r="F3" s="68"/>
      <c r="G3" s="68">
        <v>54000</v>
      </c>
      <c r="H3" s="68">
        <v>36000</v>
      </c>
      <c r="I3" s="68"/>
      <c r="J3" s="68"/>
      <c r="K3" s="68"/>
      <c r="L3" s="68"/>
      <c r="M3" s="62">
        <f t="shared" si="0"/>
        <v>90000</v>
      </c>
      <c r="N3" s="67"/>
      <c r="O3" s="67"/>
    </row>
    <row r="4" spans="1:15" s="5" customFormat="1">
      <c r="A4" s="66">
        <v>3000</v>
      </c>
      <c r="B4" s="68" t="s">
        <v>48</v>
      </c>
      <c r="C4" s="69"/>
      <c r="D4" s="68"/>
      <c r="E4" s="68">
        <v>3000</v>
      </c>
      <c r="F4" s="68"/>
      <c r="G4" s="68"/>
      <c r="H4" s="68"/>
      <c r="I4" s="68"/>
      <c r="J4" s="68"/>
      <c r="K4" s="68"/>
      <c r="L4" s="68"/>
      <c r="M4" s="62">
        <f t="shared" si="0"/>
        <v>3000</v>
      </c>
      <c r="N4" s="67"/>
      <c r="O4" s="67"/>
    </row>
    <row r="5" spans="1:15" ht="15" thickBot="1">
      <c r="A5" s="66">
        <v>16000</v>
      </c>
      <c r="B5" s="68" t="s">
        <v>1</v>
      </c>
      <c r="C5" s="68"/>
      <c r="D5" s="68"/>
      <c r="E5" s="68">
        <v>16000</v>
      </c>
      <c r="F5" s="68"/>
      <c r="G5" s="68"/>
      <c r="H5" s="68"/>
      <c r="I5" s="68"/>
      <c r="J5" s="68"/>
      <c r="K5" s="68"/>
      <c r="L5" s="68"/>
      <c r="M5" s="62">
        <f t="shared" si="0"/>
        <v>16000</v>
      </c>
      <c r="N5" s="70"/>
      <c r="O5" s="70"/>
    </row>
    <row r="6" spans="1:15">
      <c r="A6" s="66">
        <v>75000</v>
      </c>
      <c r="B6" s="71" t="s">
        <v>179</v>
      </c>
      <c r="C6" s="71"/>
      <c r="D6" s="71"/>
      <c r="E6" s="71"/>
      <c r="F6" s="71"/>
      <c r="G6" s="71">
        <v>75000</v>
      </c>
      <c r="H6" s="71"/>
      <c r="I6" s="71"/>
      <c r="J6" s="71"/>
      <c r="K6" s="71"/>
      <c r="L6" s="71"/>
      <c r="M6" s="62">
        <f t="shared" si="0"/>
        <v>75000</v>
      </c>
      <c r="N6" s="72" t="s">
        <v>65</v>
      </c>
      <c r="O6" s="73" t="s">
        <v>66</v>
      </c>
    </row>
    <row r="7" spans="1:15">
      <c r="A7" s="66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>
        <f t="shared" si="0"/>
        <v>0</v>
      </c>
      <c r="N7" s="74" t="s">
        <v>208</v>
      </c>
      <c r="O7" s="75">
        <v>300000</v>
      </c>
    </row>
    <row r="8" spans="1:15">
      <c r="A8" s="6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62">
        <f t="shared" si="0"/>
        <v>0</v>
      </c>
      <c r="N8" s="74"/>
      <c r="O8" s="75"/>
    </row>
    <row r="9" spans="1:15">
      <c r="A9" s="6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62">
        <f t="shared" si="0"/>
        <v>0</v>
      </c>
      <c r="N9" s="74"/>
      <c r="O9" s="75"/>
    </row>
    <row r="10" spans="1:15">
      <c r="A10" s="6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62">
        <f t="shared" si="0"/>
        <v>0</v>
      </c>
      <c r="N10" s="74"/>
      <c r="O10" s="75"/>
    </row>
    <row r="11" spans="1:15">
      <c r="A11" s="66"/>
      <c r="B11" s="76"/>
      <c r="C11" s="77"/>
      <c r="D11" s="76"/>
      <c r="E11" s="76"/>
      <c r="F11" s="76"/>
      <c r="G11" s="76"/>
      <c r="H11" s="76"/>
      <c r="I11" s="76"/>
      <c r="J11" s="76"/>
      <c r="K11" s="76"/>
      <c r="L11" s="76"/>
      <c r="M11" s="62">
        <f t="shared" si="0"/>
        <v>0</v>
      </c>
      <c r="N11" s="74"/>
      <c r="O11" s="75"/>
    </row>
    <row r="12" spans="1:15">
      <c r="A12" s="6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62">
        <f t="shared" si="0"/>
        <v>0</v>
      </c>
      <c r="N12" s="74"/>
      <c r="O12" s="75"/>
    </row>
    <row r="13" spans="1:15">
      <c r="A13" s="6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62">
        <f t="shared" si="0"/>
        <v>0</v>
      </c>
      <c r="N13" s="74"/>
      <c r="O13" s="75"/>
    </row>
    <row r="14" spans="1:15">
      <c r="A14" s="6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75"/>
    </row>
    <row r="15" spans="1:15">
      <c r="A15" s="6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</row>
    <row r="16" spans="1:15">
      <c r="A16" s="6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</row>
    <row r="17" spans="1:15" ht="15" thickBot="1">
      <c r="A17" s="6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300000</v>
      </c>
    </row>
    <row r="18" spans="1:15">
      <c r="A18" s="6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</row>
    <row r="20" spans="1:15">
      <c r="A20" s="66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5">
      <c r="A21" s="66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5">
      <c r="A22" s="66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184000</v>
      </c>
      <c r="B24" s="66" t="s">
        <v>47</v>
      </c>
      <c r="C24" s="66">
        <f t="shared" ref="C24" si="1">SUM(C2:C18)</f>
        <v>0</v>
      </c>
      <c r="D24" s="66">
        <f>SUM(D2:D18)</f>
        <v>0</v>
      </c>
      <c r="E24" s="66">
        <f t="shared" ref="E24:L24" si="2">SUM(E2:E18)</f>
        <v>19000</v>
      </c>
      <c r="F24" s="66">
        <f t="shared" si="2"/>
        <v>0</v>
      </c>
      <c r="G24" s="66">
        <f t="shared" si="2"/>
        <v>129000</v>
      </c>
      <c r="H24" s="66">
        <f t="shared" si="2"/>
        <v>36000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184000</v>
      </c>
      <c r="N24" s="83"/>
      <c r="O24" s="70"/>
    </row>
    <row r="25" spans="1:15">
      <c r="A25" s="84">
        <f t="shared" ref="A25" si="3">SUM(A19:A24)</f>
        <v>184000</v>
      </c>
      <c r="B25" s="84" t="s">
        <v>97</v>
      </c>
      <c r="C25" s="84">
        <f>SUM(C19:C24)</f>
        <v>0</v>
      </c>
      <c r="D25" s="84">
        <f t="shared" ref="D25:M25" si="4">SUM(D19:D24)</f>
        <v>0</v>
      </c>
      <c r="E25" s="84">
        <f t="shared" si="4"/>
        <v>19000</v>
      </c>
      <c r="F25" s="84">
        <f t="shared" si="4"/>
        <v>0</v>
      </c>
      <c r="G25" s="84">
        <f t="shared" si="4"/>
        <v>129000</v>
      </c>
      <c r="H25" s="84">
        <f t="shared" si="4"/>
        <v>36000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184000</v>
      </c>
      <c r="N25" s="83"/>
      <c r="O25" s="70"/>
    </row>
    <row r="26" spans="1:15">
      <c r="A26" s="85"/>
      <c r="B26" s="70"/>
      <c r="C26" s="70"/>
      <c r="D26" s="70"/>
      <c r="E26" s="70"/>
      <c r="F26" s="70"/>
      <c r="G26" s="70"/>
      <c r="H26" s="70"/>
      <c r="I26" s="70">
        <f>SUM(C24:L24)</f>
        <v>184000</v>
      </c>
      <c r="J26" s="70"/>
      <c r="K26" s="83"/>
      <c r="L26" s="83"/>
      <c r="M26" s="83"/>
      <c r="N26" s="83"/>
      <c r="O26" s="70"/>
    </row>
    <row r="27" spans="1:15">
      <c r="A27" s="85"/>
      <c r="B27" s="70"/>
      <c r="C27" s="70"/>
      <c r="D27" s="70"/>
      <c r="E27" s="70"/>
      <c r="F27" s="70"/>
      <c r="G27" s="70"/>
      <c r="H27" s="70"/>
      <c r="I27" s="70">
        <f>SUM(C25:L25)</f>
        <v>184000</v>
      </c>
      <c r="J27" s="70"/>
      <c r="K27" s="70"/>
      <c r="L27" s="70"/>
      <c r="M27" s="70"/>
      <c r="N27" s="70"/>
      <c r="O27" s="70"/>
    </row>
    <row r="28" spans="1:15">
      <c r="A28" s="85"/>
      <c r="B28" s="70"/>
      <c r="C28" s="70"/>
      <c r="D28" s="70"/>
      <c r="E28" s="70"/>
      <c r="F28" s="86">
        <f>SUM(O17-M25)</f>
        <v>116000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30"/>
  <sheetViews>
    <sheetView topLeftCell="D7" zoomScale="110" zoomScaleNormal="110" workbookViewId="0">
      <selection activeCell="P26" sqref="P26"/>
    </sheetView>
  </sheetViews>
  <sheetFormatPr defaultRowHeight="14.4"/>
  <cols>
    <col min="1" max="1" width="10.21875" style="6" bestFit="1" customWidth="1"/>
    <col min="2" max="2" width="21.6640625" style="99" bestFit="1" customWidth="1"/>
    <col min="4" max="4" width="7" bestFit="1" customWidth="1"/>
    <col min="5" max="5" width="6.44140625" bestFit="1" customWidth="1"/>
    <col min="6" max="6" width="14" bestFit="1" customWidth="1"/>
    <col min="7" max="7" width="7" bestFit="1" customWidth="1"/>
    <col min="8" max="8" width="13.44140625" bestFit="1" customWidth="1"/>
    <col min="9" max="9" width="7" bestFit="1" customWidth="1"/>
    <col min="10" max="10" width="9.77734375" bestFit="1" customWidth="1"/>
    <col min="14" max="14" width="15.5546875" bestFit="1" customWidth="1"/>
  </cols>
  <sheetData>
    <row r="1" spans="1:15" s="5" customFormat="1">
      <c r="A1" s="66"/>
      <c r="B1" s="95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207</v>
      </c>
      <c r="I1" s="62"/>
      <c r="J1" s="62"/>
      <c r="K1" s="62"/>
      <c r="L1" s="62"/>
      <c r="M1" s="62" t="s">
        <v>47</v>
      </c>
      <c r="N1" s="67"/>
      <c r="O1" s="67"/>
    </row>
    <row r="2" spans="1:15" s="5" customFormat="1">
      <c r="A2" s="66"/>
      <c r="B2" s="8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5" s="5" customFormat="1">
      <c r="A3" s="66">
        <v>67450</v>
      </c>
      <c r="B3" s="88" t="s">
        <v>23</v>
      </c>
      <c r="C3" s="68"/>
      <c r="D3" s="68"/>
      <c r="E3" s="68"/>
      <c r="F3" s="68"/>
      <c r="G3" s="68">
        <v>60450</v>
      </c>
      <c r="H3" s="68">
        <v>7000</v>
      </c>
      <c r="I3" s="68"/>
      <c r="J3" s="68"/>
      <c r="K3" s="68"/>
      <c r="L3" s="68"/>
      <c r="M3" s="62">
        <f t="shared" si="0"/>
        <v>67450</v>
      </c>
      <c r="N3" s="67"/>
      <c r="O3" s="67"/>
    </row>
    <row r="4" spans="1:15" s="5" customFormat="1">
      <c r="A4" s="66">
        <v>13350</v>
      </c>
      <c r="B4" s="88" t="s">
        <v>1</v>
      </c>
      <c r="C4" s="69"/>
      <c r="D4" s="68"/>
      <c r="E4" s="68">
        <v>13350</v>
      </c>
      <c r="F4" s="68"/>
      <c r="G4" s="68"/>
      <c r="H4" s="68"/>
      <c r="I4" s="68"/>
      <c r="J4" s="68"/>
      <c r="K4" s="68"/>
      <c r="L4" s="68"/>
      <c r="M4" s="62">
        <f t="shared" si="0"/>
        <v>13350</v>
      </c>
      <c r="N4" s="67"/>
      <c r="O4" s="67"/>
    </row>
    <row r="5" spans="1:15" ht="15" thickBot="1">
      <c r="A5" s="66">
        <v>5600</v>
      </c>
      <c r="B5" s="88" t="s">
        <v>48</v>
      </c>
      <c r="C5" s="68"/>
      <c r="D5" s="68"/>
      <c r="E5" s="68">
        <v>3250</v>
      </c>
      <c r="F5" s="68"/>
      <c r="G5" s="68"/>
      <c r="H5" s="68">
        <v>2350</v>
      </c>
      <c r="I5" s="68"/>
      <c r="J5" s="68"/>
      <c r="K5" s="68"/>
      <c r="L5" s="68"/>
      <c r="M5" s="62">
        <f t="shared" si="0"/>
        <v>5600</v>
      </c>
      <c r="N5" s="70"/>
      <c r="O5" s="70"/>
    </row>
    <row r="6" spans="1:15">
      <c r="A6" s="66">
        <v>12150</v>
      </c>
      <c r="B6" s="89" t="s">
        <v>135</v>
      </c>
      <c r="C6" s="71"/>
      <c r="D6" s="71">
        <v>12150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12150</v>
      </c>
      <c r="N6" s="72" t="s">
        <v>65</v>
      </c>
      <c r="O6" s="73" t="s">
        <v>66</v>
      </c>
    </row>
    <row r="7" spans="1:15">
      <c r="A7" s="66">
        <v>16000</v>
      </c>
      <c r="B7" s="89" t="s">
        <v>50</v>
      </c>
      <c r="C7" s="71"/>
      <c r="D7" s="71">
        <v>16000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16000</v>
      </c>
      <c r="N7" s="74" t="s">
        <v>210</v>
      </c>
      <c r="O7" s="75">
        <v>200000</v>
      </c>
    </row>
    <row r="8" spans="1:15">
      <c r="A8" s="66">
        <v>45200</v>
      </c>
      <c r="B8" s="90" t="s">
        <v>211</v>
      </c>
      <c r="C8" s="76"/>
      <c r="D8" s="76"/>
      <c r="E8" s="76">
        <v>6840</v>
      </c>
      <c r="F8" s="76"/>
      <c r="G8" s="76">
        <v>19800</v>
      </c>
      <c r="H8" s="76">
        <v>18560</v>
      </c>
      <c r="I8" s="76"/>
      <c r="J8" s="76"/>
      <c r="K8" s="76"/>
      <c r="L8" s="76"/>
      <c r="M8" s="62">
        <f t="shared" si="0"/>
        <v>45200</v>
      </c>
      <c r="N8" s="74" t="s">
        <v>203</v>
      </c>
      <c r="O8" s="75">
        <v>7800</v>
      </c>
    </row>
    <row r="9" spans="1:15">
      <c r="A9" s="66">
        <v>22800</v>
      </c>
      <c r="B9" s="90" t="s">
        <v>78</v>
      </c>
      <c r="C9" s="76"/>
      <c r="D9" s="76">
        <v>14800</v>
      </c>
      <c r="E9" s="76"/>
      <c r="F9" s="76"/>
      <c r="G9" s="76">
        <v>5500</v>
      </c>
      <c r="H9" s="76"/>
      <c r="I9" s="76"/>
      <c r="J9" s="76"/>
      <c r="K9" s="76"/>
      <c r="L9" s="76"/>
      <c r="M9" s="62">
        <f t="shared" si="0"/>
        <v>20300</v>
      </c>
      <c r="N9" s="74" t="s">
        <v>127</v>
      </c>
      <c r="O9" s="75">
        <v>5600</v>
      </c>
    </row>
    <row r="10" spans="1:15">
      <c r="A10" s="66"/>
      <c r="B10" s="90" t="s">
        <v>212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62">
        <f t="shared" si="0"/>
        <v>0</v>
      </c>
      <c r="N10" s="74"/>
      <c r="O10" s="75">
        <v>71700</v>
      </c>
    </row>
    <row r="11" spans="1:15">
      <c r="A11" s="66">
        <v>71700</v>
      </c>
      <c r="B11" s="90" t="s">
        <v>155</v>
      </c>
      <c r="C11" s="77"/>
      <c r="D11" s="76">
        <v>32400</v>
      </c>
      <c r="E11" s="76"/>
      <c r="F11" s="76"/>
      <c r="G11" s="76">
        <v>32400</v>
      </c>
      <c r="H11" s="76">
        <v>6900</v>
      </c>
      <c r="I11" s="76"/>
      <c r="J11" s="76"/>
      <c r="K11" s="76"/>
      <c r="L11" s="76"/>
      <c r="M11" s="62">
        <f t="shared" si="0"/>
        <v>71700</v>
      </c>
      <c r="N11" s="74" t="s">
        <v>213</v>
      </c>
      <c r="O11" s="75">
        <v>10000</v>
      </c>
    </row>
    <row r="12" spans="1:15">
      <c r="A12" s="66">
        <v>1000</v>
      </c>
      <c r="B12" s="90" t="s">
        <v>215</v>
      </c>
      <c r="C12" s="76"/>
      <c r="D12" s="76">
        <v>1000</v>
      </c>
      <c r="E12" s="76"/>
      <c r="F12" s="76"/>
      <c r="G12" s="76"/>
      <c r="H12" s="76"/>
      <c r="I12" s="76"/>
      <c r="J12" s="76"/>
      <c r="K12" s="76"/>
      <c r="L12" s="76"/>
      <c r="M12" s="62">
        <f t="shared" si="0"/>
        <v>1000</v>
      </c>
      <c r="N12" s="74"/>
      <c r="O12" s="75"/>
    </row>
    <row r="13" spans="1:15">
      <c r="A13" s="66"/>
      <c r="B13" s="90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62">
        <f t="shared" si="0"/>
        <v>0</v>
      </c>
      <c r="N13" s="74"/>
      <c r="O13" s="75"/>
    </row>
    <row r="14" spans="1:15">
      <c r="A14" s="66"/>
      <c r="B14" s="9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75"/>
    </row>
    <row r="15" spans="1:15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</row>
    <row r="16" spans="1:15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</row>
    <row r="17" spans="1:15" ht="15" thickBot="1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295100</v>
      </c>
    </row>
    <row r="18" spans="1:15">
      <c r="A18" s="66"/>
      <c r="B18" s="90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/>
      <c r="B19" s="9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</row>
    <row r="20" spans="1:15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5">
      <c r="A21" s="66"/>
      <c r="B21" s="9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5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255250</v>
      </c>
      <c r="B24" s="96" t="s">
        <v>47</v>
      </c>
      <c r="C24" s="66">
        <f t="shared" ref="C24" si="1">SUM(C2:C18)</f>
        <v>0</v>
      </c>
      <c r="D24" s="66">
        <f>SUM(D2:D18)</f>
        <v>76350</v>
      </c>
      <c r="E24" s="66">
        <f t="shared" ref="E24:L24" si="2">SUM(E2:E18)</f>
        <v>23440</v>
      </c>
      <c r="F24" s="66">
        <f t="shared" si="2"/>
        <v>0</v>
      </c>
      <c r="G24" s="66">
        <f t="shared" si="2"/>
        <v>118150</v>
      </c>
      <c r="H24" s="66">
        <f t="shared" si="2"/>
        <v>34810</v>
      </c>
      <c r="I24" s="66">
        <f t="shared" si="2"/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252750</v>
      </c>
      <c r="N24" s="83"/>
      <c r="O24" s="70"/>
    </row>
    <row r="25" spans="1:15">
      <c r="A25" s="84">
        <f t="shared" ref="A25" si="3">SUM(A19:A24)</f>
        <v>255250</v>
      </c>
      <c r="B25" s="97" t="s">
        <v>97</v>
      </c>
      <c r="C25" s="84">
        <f>SUM(C19:C24)</f>
        <v>0</v>
      </c>
      <c r="D25" s="84">
        <f t="shared" ref="D25:M25" si="4">SUM(D19:D24)</f>
        <v>76350</v>
      </c>
      <c r="E25" s="84">
        <f t="shared" si="4"/>
        <v>23440</v>
      </c>
      <c r="F25" s="84">
        <f t="shared" si="4"/>
        <v>0</v>
      </c>
      <c r="G25" s="84">
        <f t="shared" si="4"/>
        <v>118150</v>
      </c>
      <c r="H25" s="84">
        <f t="shared" si="4"/>
        <v>34810</v>
      </c>
      <c r="I25" s="84">
        <f t="shared" si="4"/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252750</v>
      </c>
      <c r="N25" s="83"/>
      <c r="O25" s="70"/>
    </row>
    <row r="26" spans="1:15">
      <c r="A26" s="85"/>
      <c r="B26" s="98"/>
      <c r="C26" s="70"/>
      <c r="D26" s="70"/>
      <c r="E26" s="70"/>
      <c r="F26" s="70"/>
      <c r="G26" s="70"/>
      <c r="H26" s="70"/>
      <c r="I26" s="70">
        <f>SUM(C24:L24)</f>
        <v>252750</v>
      </c>
      <c r="J26" s="70"/>
      <c r="K26" s="83"/>
      <c r="L26" s="83"/>
      <c r="M26" s="83"/>
      <c r="N26" s="83"/>
      <c r="O26" s="70"/>
    </row>
    <row r="27" spans="1:15">
      <c r="A27" s="85"/>
      <c r="B27" s="98"/>
      <c r="C27" s="70"/>
      <c r="D27" s="70"/>
      <c r="E27" s="70"/>
      <c r="F27" s="70"/>
      <c r="G27" s="70"/>
      <c r="H27" s="70"/>
      <c r="I27" s="70">
        <f>SUM(C25:L25)</f>
        <v>252750</v>
      </c>
      <c r="J27" s="70"/>
      <c r="K27" s="70"/>
      <c r="L27" s="70"/>
      <c r="M27" s="70"/>
      <c r="N27" s="70"/>
      <c r="O27" s="70"/>
    </row>
    <row r="28" spans="1:15">
      <c r="A28" s="85"/>
      <c r="B28" s="98"/>
      <c r="C28" s="70"/>
      <c r="D28" s="70"/>
      <c r="E28" s="70"/>
      <c r="F28" s="86">
        <f>SUM(O17-M25)</f>
        <v>42350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35"/>
  <sheetViews>
    <sheetView topLeftCell="A7" zoomScale="90" zoomScaleNormal="90" workbookViewId="0">
      <selection activeCell="H20" sqref="H20"/>
    </sheetView>
  </sheetViews>
  <sheetFormatPr defaultRowHeight="14.4"/>
  <cols>
    <col min="1" max="1" width="10.21875" style="6" bestFit="1" customWidth="1"/>
    <col min="2" max="2" width="21.6640625" style="99" bestFit="1" customWidth="1"/>
    <col min="3" max="3" width="10.88671875" bestFit="1" customWidth="1"/>
    <col min="4" max="4" width="8.88671875" customWidth="1"/>
    <col min="5" max="5" width="9.21875" customWidth="1"/>
    <col min="6" max="6" width="14" bestFit="1" customWidth="1"/>
    <col min="7" max="7" width="7" bestFit="1" customWidth="1"/>
    <col min="8" max="8" width="13.44140625" bestFit="1" customWidth="1"/>
    <col min="9" max="9" width="14" bestFit="1" customWidth="1"/>
    <col min="10" max="10" width="12" bestFit="1" customWidth="1"/>
    <col min="14" max="14" width="15.5546875" bestFit="1" customWidth="1"/>
  </cols>
  <sheetData>
    <row r="1" spans="1:15" s="5" customFormat="1">
      <c r="A1" s="66"/>
      <c r="B1" s="95" t="s">
        <v>73</v>
      </c>
      <c r="C1" s="62" t="s">
        <v>5</v>
      </c>
      <c r="D1" s="62" t="s">
        <v>14</v>
      </c>
      <c r="E1" s="62" t="s">
        <v>15</v>
      </c>
      <c r="F1" s="62" t="s">
        <v>92</v>
      </c>
      <c r="G1" s="62" t="s">
        <v>11</v>
      </c>
      <c r="H1" s="62" t="s">
        <v>207</v>
      </c>
      <c r="I1" s="62" t="s">
        <v>218</v>
      </c>
      <c r="J1" s="62" t="s">
        <v>220</v>
      </c>
      <c r="K1" s="62"/>
      <c r="L1" s="62"/>
      <c r="M1" s="62" t="s">
        <v>47</v>
      </c>
      <c r="N1" s="67"/>
      <c r="O1" s="67"/>
    </row>
    <row r="2" spans="1:15" s="5" customFormat="1">
      <c r="A2" s="66"/>
      <c r="B2" s="8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5" s="5" customFormat="1">
      <c r="A3" s="66">
        <v>8100</v>
      </c>
      <c r="B3" s="88" t="s">
        <v>135</v>
      </c>
      <c r="C3" s="68"/>
      <c r="D3" s="68">
        <v>8100</v>
      </c>
      <c r="E3" s="68"/>
      <c r="F3" s="68"/>
      <c r="G3" s="68"/>
      <c r="H3" s="68"/>
      <c r="I3" s="68"/>
      <c r="J3" s="68"/>
      <c r="K3" s="68"/>
      <c r="L3" s="68"/>
      <c r="M3" s="62">
        <f t="shared" si="0"/>
        <v>8100</v>
      </c>
      <c r="N3" s="67"/>
      <c r="O3" s="67"/>
    </row>
    <row r="4" spans="1:15" s="5" customFormat="1">
      <c r="A4" s="66">
        <v>1200</v>
      </c>
      <c r="B4" s="88" t="s">
        <v>51</v>
      </c>
      <c r="C4" s="69"/>
      <c r="D4" s="68">
        <v>1200</v>
      </c>
      <c r="E4" s="68"/>
      <c r="F4" s="68"/>
      <c r="G4" s="68"/>
      <c r="H4" s="68"/>
      <c r="I4" s="68"/>
      <c r="J4" s="68"/>
      <c r="K4" s="68"/>
      <c r="L4" s="68"/>
      <c r="M4" s="62">
        <f t="shared" si="0"/>
        <v>1200</v>
      </c>
      <c r="N4" s="67"/>
      <c r="O4" s="67"/>
    </row>
    <row r="5" spans="1:15" ht="15" thickBot="1">
      <c r="A5" s="66">
        <v>700</v>
      </c>
      <c r="B5" s="88" t="s">
        <v>216</v>
      </c>
      <c r="C5" s="68"/>
      <c r="D5" s="68">
        <v>700</v>
      </c>
      <c r="E5" s="68"/>
      <c r="F5" s="68"/>
      <c r="G5" s="68"/>
      <c r="H5" s="68"/>
      <c r="I5" s="68"/>
      <c r="J5" s="68"/>
      <c r="K5" s="68"/>
      <c r="L5" s="68"/>
      <c r="M5" s="62">
        <f t="shared" si="0"/>
        <v>700</v>
      </c>
      <c r="N5" s="70"/>
      <c r="O5" s="70"/>
    </row>
    <row r="6" spans="1:15">
      <c r="A6" s="66">
        <v>40000</v>
      </c>
      <c r="B6" s="89" t="s">
        <v>8</v>
      </c>
      <c r="C6" s="71"/>
      <c r="D6" s="71">
        <v>40000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40000</v>
      </c>
      <c r="N6" s="72" t="s">
        <v>65</v>
      </c>
      <c r="O6" s="73" t="s">
        <v>66</v>
      </c>
    </row>
    <row r="7" spans="1:15">
      <c r="A7" s="66">
        <v>30500</v>
      </c>
      <c r="B7" s="89" t="s">
        <v>23</v>
      </c>
      <c r="C7" s="71"/>
      <c r="D7" s="71"/>
      <c r="E7" s="71"/>
      <c r="F7" s="71"/>
      <c r="G7" s="71">
        <v>21000</v>
      </c>
      <c r="H7" s="71"/>
      <c r="I7" s="71">
        <v>9500</v>
      </c>
      <c r="J7" s="71"/>
      <c r="K7" s="71"/>
      <c r="L7" s="71"/>
      <c r="M7" s="62">
        <f t="shared" si="0"/>
        <v>30500</v>
      </c>
      <c r="N7" s="74" t="s">
        <v>14</v>
      </c>
      <c r="O7" s="75">
        <v>82000</v>
      </c>
    </row>
    <row r="8" spans="1:15">
      <c r="A8" s="66">
        <v>3500</v>
      </c>
      <c r="B8" s="90" t="s">
        <v>217</v>
      </c>
      <c r="C8" s="76"/>
      <c r="D8" s="76"/>
      <c r="E8" s="76"/>
      <c r="F8" s="76"/>
      <c r="G8" s="76"/>
      <c r="H8" s="76"/>
      <c r="I8" s="76">
        <v>3500</v>
      </c>
      <c r="J8" s="76"/>
      <c r="K8" s="76"/>
      <c r="L8" s="76"/>
      <c r="M8" s="62">
        <f t="shared" si="0"/>
        <v>3500</v>
      </c>
      <c r="N8" s="74" t="s">
        <v>142</v>
      </c>
      <c r="O8" s="75">
        <v>16850</v>
      </c>
    </row>
    <row r="9" spans="1:15">
      <c r="A9" s="66">
        <v>16850</v>
      </c>
      <c r="B9" s="90" t="s">
        <v>219</v>
      </c>
      <c r="C9" s="76"/>
      <c r="D9" s="113"/>
      <c r="E9" s="76"/>
      <c r="F9" s="76"/>
      <c r="G9" s="76"/>
      <c r="H9" s="76"/>
      <c r="I9" s="76"/>
      <c r="J9" s="76">
        <v>16850</v>
      </c>
      <c r="K9" s="76"/>
      <c r="L9" s="76"/>
      <c r="M9" s="62">
        <f t="shared" si="0"/>
        <v>16850</v>
      </c>
      <c r="N9" s="74" t="s">
        <v>218</v>
      </c>
      <c r="O9" s="75">
        <v>15000</v>
      </c>
    </row>
    <row r="10" spans="1:15">
      <c r="A10" s="66">
        <v>4000</v>
      </c>
      <c r="B10" s="90" t="s">
        <v>59</v>
      </c>
      <c r="C10" s="76"/>
      <c r="D10" s="76"/>
      <c r="E10" s="76">
        <v>4000</v>
      </c>
      <c r="F10" s="76"/>
      <c r="G10" s="76"/>
      <c r="H10" s="76"/>
      <c r="I10" s="76"/>
      <c r="J10" s="76"/>
      <c r="K10" s="76"/>
      <c r="L10" s="76"/>
      <c r="M10" s="62">
        <f t="shared" si="0"/>
        <v>4000</v>
      </c>
      <c r="N10" s="74" t="s">
        <v>127</v>
      </c>
      <c r="O10" s="75">
        <v>10000</v>
      </c>
    </row>
    <row r="11" spans="1:15">
      <c r="A11" s="66"/>
      <c r="B11" s="90" t="s">
        <v>221</v>
      </c>
      <c r="D11" s="76"/>
      <c r="E11" s="76"/>
      <c r="F11" s="76"/>
      <c r="G11" s="76"/>
      <c r="H11" s="76"/>
      <c r="I11" s="76"/>
      <c r="J11" s="76"/>
      <c r="K11" s="76"/>
      <c r="L11" s="76"/>
      <c r="M11" s="62">
        <f t="shared" si="0"/>
        <v>0</v>
      </c>
      <c r="N11" s="74"/>
      <c r="O11" s="75">
        <v>4000</v>
      </c>
    </row>
    <row r="12" spans="1:15">
      <c r="A12" s="66"/>
      <c r="B12" s="90" t="s">
        <v>48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62">
        <f t="shared" si="0"/>
        <v>0</v>
      </c>
      <c r="N12" s="74"/>
      <c r="O12" s="75"/>
    </row>
    <row r="13" spans="1:15">
      <c r="A13" s="66"/>
      <c r="B13" s="90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62">
        <f t="shared" si="0"/>
        <v>0</v>
      </c>
      <c r="N13" s="74"/>
      <c r="O13" s="75"/>
    </row>
    <row r="14" spans="1:15">
      <c r="A14" s="66"/>
      <c r="B14" s="9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75"/>
    </row>
    <row r="15" spans="1:15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/>
      <c r="O15" s="75"/>
    </row>
    <row r="16" spans="1:15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/>
      <c r="N16" s="78"/>
      <c r="O16" s="79"/>
    </row>
    <row r="17" spans="1:15" ht="15" thickBot="1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SUM(O6:O15)</f>
        <v>127850</v>
      </c>
    </row>
    <row r="18" spans="1:15">
      <c r="A18" s="66"/>
      <c r="B18" s="90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5">
      <c r="A19" s="66"/>
      <c r="B19" s="9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</row>
    <row r="20" spans="1:15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5">
      <c r="A21" s="66"/>
      <c r="B21" s="9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5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5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5">
      <c r="A24" s="66">
        <f>SUM(A2:A18)</f>
        <v>104850</v>
      </c>
      <c r="B24" s="96" t="s">
        <v>47</v>
      </c>
      <c r="C24" s="66">
        <f t="shared" ref="C24" si="1">SUM(C2:C18)</f>
        <v>0</v>
      </c>
      <c r="D24" s="66">
        <f>SUM(D2:D18)</f>
        <v>50000</v>
      </c>
      <c r="E24" s="66">
        <f t="shared" ref="E24:L24" si="2">SUM(E2:E18)</f>
        <v>4000</v>
      </c>
      <c r="F24" s="66">
        <f t="shared" si="2"/>
        <v>0</v>
      </c>
      <c r="G24" s="66">
        <f t="shared" si="2"/>
        <v>21000</v>
      </c>
      <c r="H24" s="66">
        <f t="shared" si="2"/>
        <v>0</v>
      </c>
      <c r="I24" s="66">
        <f t="shared" si="2"/>
        <v>13000</v>
      </c>
      <c r="J24" s="66">
        <f t="shared" si="2"/>
        <v>16850</v>
      </c>
      <c r="K24" s="66">
        <f t="shared" si="2"/>
        <v>0</v>
      </c>
      <c r="L24" s="66">
        <f t="shared" si="2"/>
        <v>0</v>
      </c>
      <c r="M24" s="66">
        <f>SUM(M2:M18)</f>
        <v>104850</v>
      </c>
      <c r="N24" s="83"/>
      <c r="O24" s="70"/>
    </row>
    <row r="25" spans="1:15">
      <c r="A25" s="84">
        <f t="shared" ref="A25" si="3">SUM(A19:A24)</f>
        <v>104850</v>
      </c>
      <c r="B25" s="97" t="s">
        <v>97</v>
      </c>
      <c r="C25" s="84">
        <f>SUM(C19:C24)</f>
        <v>0</v>
      </c>
      <c r="D25" s="84">
        <f t="shared" ref="D25:M25" si="4">SUM(D19:D24)</f>
        <v>50000</v>
      </c>
      <c r="E25" s="84">
        <f t="shared" si="4"/>
        <v>4000</v>
      </c>
      <c r="F25" s="84">
        <f t="shared" si="4"/>
        <v>0</v>
      </c>
      <c r="G25" s="84">
        <f t="shared" si="4"/>
        <v>21000</v>
      </c>
      <c r="H25" s="84">
        <f t="shared" si="4"/>
        <v>0</v>
      </c>
      <c r="I25" s="84">
        <f t="shared" si="4"/>
        <v>13000</v>
      </c>
      <c r="J25" s="84">
        <f t="shared" si="4"/>
        <v>16850</v>
      </c>
      <c r="K25" s="84">
        <f t="shared" si="4"/>
        <v>0</v>
      </c>
      <c r="L25" s="84">
        <f t="shared" si="4"/>
        <v>0</v>
      </c>
      <c r="M25" s="84">
        <f t="shared" si="4"/>
        <v>104850</v>
      </c>
      <c r="N25" s="83"/>
      <c r="O25" s="70"/>
    </row>
    <row r="26" spans="1:15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</row>
    <row r="27" spans="1:15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1:15">
      <c r="A28" s="85"/>
      <c r="B28" s="98"/>
      <c r="C28" s="70"/>
      <c r="D28" s="70"/>
      <c r="E28" s="70"/>
      <c r="F28" s="86">
        <f>SUM(O17-M25)</f>
        <v>23000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5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5" spans="2:2" ht="15.6">
      <c r="B35" s="114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35"/>
  <sheetViews>
    <sheetView zoomScale="90" zoomScaleNormal="90" workbookViewId="0">
      <selection activeCell="T23" sqref="T23"/>
    </sheetView>
  </sheetViews>
  <sheetFormatPr defaultRowHeight="14.4"/>
  <cols>
    <col min="1" max="1" width="10.21875" style="6" bestFit="1" customWidth="1"/>
    <col min="2" max="2" width="21.6640625" style="99" bestFit="1" customWidth="1"/>
    <col min="3" max="3" width="10.88671875" bestFit="1" customWidth="1"/>
    <col min="4" max="4" width="8.88671875" customWidth="1"/>
    <col min="5" max="5" width="9.21875" customWidth="1"/>
    <col min="6" max="6" width="14" bestFit="1" customWidth="1"/>
    <col min="7" max="7" width="10.109375" customWidth="1"/>
    <col min="8" max="8" width="7.109375" bestFit="1" customWidth="1"/>
    <col min="9" max="9" width="14" bestFit="1" customWidth="1"/>
    <col min="10" max="10" width="12" bestFit="1" customWidth="1"/>
    <col min="14" max="14" width="15.5546875" bestFit="1" customWidth="1"/>
    <col min="16" max="16" width="14" bestFit="1" customWidth="1"/>
  </cols>
  <sheetData>
    <row r="1" spans="1:17" s="5" customFormat="1">
      <c r="A1" s="66"/>
      <c r="B1" s="95" t="s">
        <v>73</v>
      </c>
      <c r="C1" s="62" t="s">
        <v>5</v>
      </c>
      <c r="D1" s="62" t="s">
        <v>14</v>
      </c>
      <c r="E1" s="62" t="s">
        <v>15</v>
      </c>
      <c r="F1" s="62" t="s">
        <v>226</v>
      </c>
      <c r="G1" s="62" t="s">
        <v>11</v>
      </c>
      <c r="H1" s="62" t="s">
        <v>21</v>
      </c>
      <c r="I1" s="62" t="s">
        <v>218</v>
      </c>
      <c r="J1" s="62" t="s">
        <v>228</v>
      </c>
      <c r="K1" s="62" t="s">
        <v>229</v>
      </c>
      <c r="L1" s="62"/>
      <c r="M1" s="62" t="s">
        <v>47</v>
      </c>
      <c r="N1" s="67"/>
      <c r="O1" s="67"/>
    </row>
    <row r="2" spans="1:17" s="5" customFormat="1">
      <c r="A2" s="66"/>
      <c r="B2" s="8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7" s="5" customFormat="1">
      <c r="A3" s="66">
        <v>27000</v>
      </c>
      <c r="B3" s="88" t="s">
        <v>135</v>
      </c>
      <c r="C3" s="68"/>
      <c r="D3" s="68">
        <v>27000</v>
      </c>
      <c r="E3" s="68"/>
      <c r="F3" s="68"/>
      <c r="G3" s="68"/>
      <c r="H3" s="68"/>
      <c r="I3" s="68"/>
      <c r="J3" s="68"/>
      <c r="K3" s="68"/>
      <c r="L3" s="68"/>
      <c r="M3" s="62">
        <f t="shared" si="0"/>
        <v>27000</v>
      </c>
      <c r="N3" s="67"/>
      <c r="O3" s="67"/>
    </row>
    <row r="4" spans="1:17" s="5" customFormat="1">
      <c r="A4" s="66">
        <v>2400</v>
      </c>
      <c r="B4" s="88" t="s">
        <v>51</v>
      </c>
      <c r="C4" s="69"/>
      <c r="D4" s="68">
        <v>2400</v>
      </c>
      <c r="E4" s="68"/>
      <c r="F4" s="68"/>
      <c r="G4" s="68"/>
      <c r="H4" s="68"/>
      <c r="I4" s="68"/>
      <c r="J4" s="68"/>
      <c r="K4" s="68"/>
      <c r="L4" s="68"/>
      <c r="M4" s="62">
        <f t="shared" si="0"/>
        <v>2400</v>
      </c>
      <c r="N4" s="67"/>
      <c r="O4" s="67"/>
    </row>
    <row r="5" spans="1:17" ht="15" thickBot="1">
      <c r="A5" s="66">
        <v>1000</v>
      </c>
      <c r="B5" s="88" t="s">
        <v>216</v>
      </c>
      <c r="C5" s="68"/>
      <c r="D5" s="68">
        <v>1000</v>
      </c>
      <c r="E5" s="68"/>
      <c r="F5" s="68"/>
      <c r="G5" s="68"/>
      <c r="H5" s="68"/>
      <c r="I5" s="68"/>
      <c r="J5" s="68"/>
      <c r="K5" s="68"/>
      <c r="L5" s="68"/>
      <c r="M5" s="62">
        <f t="shared" si="0"/>
        <v>1000</v>
      </c>
      <c r="N5" s="70"/>
      <c r="O5" s="70"/>
    </row>
    <row r="6" spans="1:17">
      <c r="A6" s="66">
        <v>20000</v>
      </c>
      <c r="B6" s="89" t="s">
        <v>8</v>
      </c>
      <c r="C6" s="71"/>
      <c r="D6" s="71">
        <v>20000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20000</v>
      </c>
      <c r="N6" s="72" t="s">
        <v>65</v>
      </c>
      <c r="O6" s="73" t="s">
        <v>66</v>
      </c>
      <c r="P6" s="72"/>
      <c r="Q6" s="73"/>
    </row>
    <row r="7" spans="1:17">
      <c r="A7" s="66">
        <v>22600</v>
      </c>
      <c r="B7" s="89" t="s">
        <v>223</v>
      </c>
      <c r="C7" s="71"/>
      <c r="D7" s="71"/>
      <c r="E7" s="71">
        <v>22600</v>
      </c>
      <c r="F7" s="71"/>
      <c r="G7" s="71"/>
      <c r="H7" s="71"/>
      <c r="I7" s="71"/>
      <c r="J7" s="71"/>
      <c r="K7" s="71"/>
      <c r="L7" s="71"/>
      <c r="M7" s="62">
        <f t="shared" si="0"/>
        <v>22600</v>
      </c>
      <c r="N7" s="74" t="s">
        <v>11</v>
      </c>
      <c r="O7" s="75">
        <v>200000</v>
      </c>
      <c r="P7" s="74"/>
      <c r="Q7" s="75"/>
    </row>
    <row r="8" spans="1:17">
      <c r="A8" s="66">
        <v>32400</v>
      </c>
      <c r="B8" s="90" t="s">
        <v>18</v>
      </c>
      <c r="C8" s="76"/>
      <c r="D8" s="76"/>
      <c r="E8" s="76"/>
      <c r="F8" s="76">
        <v>12150</v>
      </c>
      <c r="G8" s="76">
        <v>20250</v>
      </c>
      <c r="H8" s="76"/>
      <c r="I8" s="76"/>
      <c r="J8" s="76"/>
      <c r="K8" s="76"/>
      <c r="L8" s="76"/>
      <c r="M8" s="62">
        <f t="shared" si="0"/>
        <v>32400</v>
      </c>
      <c r="N8" s="74" t="s">
        <v>16</v>
      </c>
      <c r="O8" s="75">
        <v>150000</v>
      </c>
      <c r="P8" s="74"/>
      <c r="Q8" s="75"/>
    </row>
    <row r="9" spans="1:17">
      <c r="A9" s="66">
        <v>39700</v>
      </c>
      <c r="B9" s="90" t="s">
        <v>56</v>
      </c>
      <c r="C9" s="76"/>
      <c r="D9" s="113"/>
      <c r="E9" s="76"/>
      <c r="F9" s="76">
        <v>900</v>
      </c>
      <c r="G9" s="76">
        <v>37700</v>
      </c>
      <c r="H9" s="76"/>
      <c r="I9" s="76">
        <v>1100</v>
      </c>
      <c r="J9" s="76"/>
      <c r="K9" s="76"/>
      <c r="L9" s="76"/>
      <c r="M9" s="62">
        <f t="shared" si="0"/>
        <v>39700</v>
      </c>
      <c r="N9" s="74" t="s">
        <v>218</v>
      </c>
      <c r="O9" s="75">
        <v>5000</v>
      </c>
      <c r="P9" s="74"/>
      <c r="Q9" s="75"/>
    </row>
    <row r="10" spans="1:17">
      <c r="A10" s="66">
        <v>14500</v>
      </c>
      <c r="B10" s="90" t="s">
        <v>224</v>
      </c>
      <c r="C10" s="76"/>
      <c r="D10" s="76"/>
      <c r="E10" s="76"/>
      <c r="F10" s="76"/>
      <c r="G10" s="115">
        <v>14500</v>
      </c>
      <c r="H10" s="76"/>
      <c r="I10" s="76"/>
      <c r="J10" s="76"/>
      <c r="K10" s="76"/>
      <c r="L10" s="76"/>
      <c r="M10" s="62">
        <f t="shared" si="0"/>
        <v>14500</v>
      </c>
      <c r="N10" s="74" t="s">
        <v>127</v>
      </c>
      <c r="O10" s="75">
        <v>2050</v>
      </c>
      <c r="P10" s="74"/>
      <c r="Q10" s="75"/>
    </row>
    <row r="11" spans="1:17">
      <c r="A11" s="66">
        <v>54400</v>
      </c>
      <c r="B11" s="90" t="s">
        <v>225</v>
      </c>
      <c r="D11" s="76"/>
      <c r="E11" s="76"/>
      <c r="F11" s="76"/>
      <c r="G11" s="115">
        <v>54400</v>
      </c>
      <c r="H11" s="76"/>
      <c r="I11" s="76"/>
      <c r="J11" s="76"/>
      <c r="K11" s="76"/>
      <c r="L11" s="76"/>
      <c r="M11" s="62">
        <f t="shared" si="0"/>
        <v>54400</v>
      </c>
      <c r="N11" s="74" t="s">
        <v>127</v>
      </c>
      <c r="O11" s="75">
        <v>1750</v>
      </c>
      <c r="P11" s="74"/>
      <c r="Q11" s="75"/>
    </row>
    <row r="12" spans="1:17">
      <c r="A12" s="66">
        <v>11000</v>
      </c>
      <c r="B12" s="90" t="s">
        <v>27</v>
      </c>
      <c r="C12" s="76"/>
      <c r="D12" s="76"/>
      <c r="E12" s="76"/>
      <c r="F12" s="76"/>
      <c r="G12" s="76">
        <v>9700</v>
      </c>
      <c r="H12" s="76"/>
      <c r="I12" s="76">
        <v>1300</v>
      </c>
      <c r="J12" s="76"/>
      <c r="K12" s="76"/>
      <c r="L12" s="76"/>
      <c r="M12" s="62">
        <f t="shared" si="0"/>
        <v>11000</v>
      </c>
      <c r="N12" s="74" t="s">
        <v>127</v>
      </c>
      <c r="O12" s="75">
        <v>838</v>
      </c>
      <c r="P12" s="74"/>
      <c r="Q12" s="75"/>
    </row>
    <row r="13" spans="1:17">
      <c r="A13" s="66">
        <v>50000</v>
      </c>
      <c r="B13" s="90" t="s">
        <v>227</v>
      </c>
      <c r="C13" s="76"/>
      <c r="D13" s="76"/>
      <c r="E13" s="76"/>
      <c r="F13" s="76"/>
      <c r="G13" s="76"/>
      <c r="H13" s="76"/>
      <c r="I13" s="76"/>
      <c r="J13" s="76">
        <v>33715</v>
      </c>
      <c r="K13" s="76">
        <v>16827</v>
      </c>
      <c r="L13" s="76"/>
      <c r="M13" s="62">
        <f t="shared" si="0"/>
        <v>50542</v>
      </c>
      <c r="N13" s="74" t="s">
        <v>231</v>
      </c>
      <c r="O13" s="75">
        <v>2600</v>
      </c>
      <c r="P13" s="74"/>
      <c r="Q13" s="75"/>
    </row>
    <row r="14" spans="1:17">
      <c r="A14" s="66">
        <v>2600</v>
      </c>
      <c r="B14" s="90" t="s">
        <v>48</v>
      </c>
      <c r="C14" s="76"/>
      <c r="D14" s="76"/>
      <c r="E14" s="76">
        <v>1138</v>
      </c>
      <c r="F14" s="76"/>
      <c r="G14" s="76"/>
      <c r="H14" s="76"/>
      <c r="I14" s="76">
        <v>1462</v>
      </c>
      <c r="J14" s="76"/>
      <c r="K14" s="76"/>
      <c r="L14" s="76"/>
      <c r="M14" s="62">
        <f t="shared" si="0"/>
        <v>2600</v>
      </c>
      <c r="N14" s="74"/>
      <c r="O14" s="75"/>
      <c r="P14" s="74"/>
      <c r="Q14" s="75"/>
    </row>
    <row r="15" spans="1:17">
      <c r="A15" s="66">
        <v>2050</v>
      </c>
      <c r="B15" s="90" t="s">
        <v>3</v>
      </c>
      <c r="C15" s="76"/>
      <c r="D15" s="76"/>
      <c r="E15" s="76"/>
      <c r="F15" s="76"/>
      <c r="G15" s="76"/>
      <c r="H15" s="76"/>
      <c r="I15" s="76">
        <v>2050</v>
      </c>
      <c r="J15" s="76"/>
      <c r="K15" s="76"/>
      <c r="L15" s="76"/>
      <c r="M15" s="62">
        <f t="shared" si="0"/>
        <v>2050</v>
      </c>
      <c r="N15" s="74"/>
      <c r="O15" s="75"/>
      <c r="P15" s="74"/>
      <c r="Q15" s="75"/>
    </row>
    <row r="16" spans="1:17">
      <c r="A16" s="66">
        <v>1750</v>
      </c>
      <c r="B16" s="90" t="s">
        <v>8</v>
      </c>
      <c r="C16" s="76"/>
      <c r="D16" s="76"/>
      <c r="E16" s="76"/>
      <c r="F16" s="76"/>
      <c r="G16" s="76"/>
      <c r="H16" s="76"/>
      <c r="I16" s="76">
        <v>1750</v>
      </c>
      <c r="J16" s="76"/>
      <c r="K16" s="76"/>
      <c r="L16" s="76"/>
      <c r="M16" s="62">
        <f t="shared" si="0"/>
        <v>1750</v>
      </c>
      <c r="N16" s="78"/>
      <c r="O16" s="79"/>
      <c r="P16" s="78"/>
      <c r="Q16" s="79"/>
    </row>
    <row r="17" spans="1:17" ht="15" thickBot="1">
      <c r="A17" s="66">
        <v>838</v>
      </c>
      <c r="B17" s="90" t="s">
        <v>131</v>
      </c>
      <c r="C17" s="76"/>
      <c r="D17" s="76"/>
      <c r="E17" s="76"/>
      <c r="F17" s="76"/>
      <c r="G17" s="76"/>
      <c r="H17" s="76"/>
      <c r="I17" s="76">
        <v>838</v>
      </c>
      <c r="J17" s="76"/>
      <c r="K17" s="76"/>
      <c r="L17" s="76"/>
      <c r="M17" s="62">
        <f t="shared" si="0"/>
        <v>838</v>
      </c>
      <c r="N17" s="80" t="s">
        <v>47</v>
      </c>
      <c r="O17" s="81">
        <f>SUM(O6:O15)</f>
        <v>362238</v>
      </c>
      <c r="P17" s="80"/>
      <c r="Q17" s="81"/>
    </row>
    <row r="18" spans="1:17">
      <c r="A18" s="66">
        <v>3500</v>
      </c>
      <c r="B18" s="90" t="s">
        <v>20</v>
      </c>
      <c r="C18" s="76"/>
      <c r="D18" s="76"/>
      <c r="E18" s="76"/>
      <c r="F18" s="76"/>
      <c r="G18" s="76"/>
      <c r="H18" s="76">
        <v>3500</v>
      </c>
      <c r="I18" s="76"/>
      <c r="J18" s="76"/>
      <c r="K18" s="76"/>
      <c r="L18" s="76"/>
      <c r="M18" s="62">
        <f t="shared" si="0"/>
        <v>3500</v>
      </c>
      <c r="N18" s="70"/>
      <c r="O18" s="70"/>
    </row>
    <row r="19" spans="1:17">
      <c r="A19" s="66">
        <v>1500</v>
      </c>
      <c r="B19" s="91" t="s">
        <v>230</v>
      </c>
      <c r="C19" s="82"/>
      <c r="D19" s="82"/>
      <c r="E19" s="82"/>
      <c r="F19" s="82"/>
      <c r="G19" s="82"/>
      <c r="H19" s="82">
        <v>1500</v>
      </c>
      <c r="I19" s="82"/>
      <c r="J19" s="82"/>
      <c r="K19" s="82"/>
      <c r="L19" s="82"/>
      <c r="M19" s="62">
        <f t="shared" si="0"/>
        <v>1500</v>
      </c>
      <c r="N19" s="70"/>
      <c r="O19" s="70"/>
    </row>
    <row r="20" spans="1:17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7">
      <c r="A21" s="66"/>
      <c r="B21" s="9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</row>
    <row r="22" spans="1:17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7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7">
      <c r="A24" s="66">
        <f>SUM(A2:A18)</f>
        <v>285738</v>
      </c>
      <c r="B24" s="96" t="s">
        <v>47</v>
      </c>
      <c r="C24" s="66">
        <f t="shared" ref="C24" si="1">SUM(C2:C18)</f>
        <v>0</v>
      </c>
      <c r="D24" s="66">
        <f>SUM(D2:D18)</f>
        <v>50400</v>
      </c>
      <c r="E24" s="66">
        <f t="shared" ref="E24:L24" si="2">SUM(E2:E18)</f>
        <v>23738</v>
      </c>
      <c r="F24" s="66">
        <f t="shared" si="2"/>
        <v>13050</v>
      </c>
      <c r="G24" s="66">
        <f t="shared" si="2"/>
        <v>136550</v>
      </c>
      <c r="H24" s="66">
        <f t="shared" si="2"/>
        <v>3500</v>
      </c>
      <c r="I24" s="66">
        <f t="shared" si="2"/>
        <v>8500</v>
      </c>
      <c r="J24" s="66">
        <f t="shared" si="2"/>
        <v>33715</v>
      </c>
      <c r="K24" s="66">
        <f t="shared" si="2"/>
        <v>16827</v>
      </c>
      <c r="L24" s="66">
        <f t="shared" si="2"/>
        <v>0</v>
      </c>
      <c r="M24" s="66">
        <f>SUM(M2:M18)</f>
        <v>286280</v>
      </c>
      <c r="N24" s="83"/>
      <c r="O24" s="70"/>
    </row>
    <row r="25" spans="1:17">
      <c r="A25" s="84">
        <f t="shared" ref="A25" si="3">SUM(A19:A24)</f>
        <v>287238</v>
      </c>
      <c r="B25" s="97" t="s">
        <v>97</v>
      </c>
      <c r="C25" s="84">
        <f>SUM(C19:C24)</f>
        <v>0</v>
      </c>
      <c r="D25" s="84">
        <f t="shared" ref="D25:M25" si="4">SUM(D19:D24)</f>
        <v>50400</v>
      </c>
      <c r="E25" s="84">
        <f t="shared" si="4"/>
        <v>23738</v>
      </c>
      <c r="F25" s="84">
        <f t="shared" si="4"/>
        <v>13050</v>
      </c>
      <c r="G25" s="84">
        <f t="shared" si="4"/>
        <v>136550</v>
      </c>
      <c r="H25" s="84">
        <f t="shared" si="4"/>
        <v>5000</v>
      </c>
      <c r="I25" s="84">
        <f t="shared" si="4"/>
        <v>8500</v>
      </c>
      <c r="J25" s="84">
        <f t="shared" si="4"/>
        <v>33715</v>
      </c>
      <c r="K25" s="84">
        <f t="shared" si="4"/>
        <v>16827</v>
      </c>
      <c r="L25" s="84">
        <f t="shared" si="4"/>
        <v>0</v>
      </c>
      <c r="M25" s="84">
        <f t="shared" si="4"/>
        <v>287780</v>
      </c>
      <c r="N25" s="83"/>
      <c r="O25" s="70"/>
    </row>
    <row r="26" spans="1:17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</row>
    <row r="27" spans="1:17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1:17">
      <c r="A28" s="85"/>
      <c r="B28" s="98"/>
      <c r="C28" s="70"/>
      <c r="D28" s="70"/>
      <c r="E28" s="70"/>
      <c r="F28" s="86">
        <f>SUM(O17-M25)</f>
        <v>74458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7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7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5" spans="2:2" ht="15.6">
      <c r="B35" s="114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35"/>
  <sheetViews>
    <sheetView topLeftCell="D1" zoomScale="110" zoomScaleNormal="110" workbookViewId="0">
      <selection activeCell="O29" sqref="O29"/>
    </sheetView>
  </sheetViews>
  <sheetFormatPr defaultRowHeight="14.4"/>
  <cols>
    <col min="1" max="1" width="10.21875" style="6" bestFit="1" customWidth="1"/>
    <col min="2" max="2" width="28.21875" style="99" bestFit="1" customWidth="1"/>
    <col min="3" max="3" width="10.88671875" bestFit="1" customWidth="1"/>
    <col min="4" max="4" width="8.88671875" customWidth="1"/>
    <col min="5" max="5" width="9.21875" customWidth="1"/>
    <col min="6" max="6" width="14" bestFit="1" customWidth="1"/>
    <col min="7" max="7" width="10.109375" customWidth="1"/>
    <col min="8" max="8" width="11.33203125" customWidth="1"/>
    <col min="9" max="9" width="14" bestFit="1" customWidth="1"/>
    <col min="10" max="10" width="12" bestFit="1" customWidth="1"/>
    <col min="14" max="14" width="15.5546875" bestFit="1" customWidth="1"/>
    <col min="16" max="16" width="14" bestFit="1" customWidth="1"/>
  </cols>
  <sheetData>
    <row r="1" spans="1:17" s="5" customFormat="1">
      <c r="A1" s="66"/>
      <c r="B1" s="95" t="s">
        <v>73</v>
      </c>
      <c r="C1" s="62" t="s">
        <v>5</v>
      </c>
      <c r="D1" s="62" t="s">
        <v>14</v>
      </c>
      <c r="E1" s="62" t="s">
        <v>15</v>
      </c>
      <c r="F1" s="62" t="s">
        <v>226</v>
      </c>
      <c r="G1" s="62" t="s">
        <v>11</v>
      </c>
      <c r="H1" s="62" t="s">
        <v>21</v>
      </c>
      <c r="I1" s="62" t="s">
        <v>237</v>
      </c>
      <c r="J1" s="62" t="s">
        <v>228</v>
      </c>
      <c r="K1" s="62" t="s">
        <v>229</v>
      </c>
      <c r="L1" s="62"/>
      <c r="M1" s="62" t="s">
        <v>47</v>
      </c>
      <c r="N1" s="67"/>
      <c r="O1" s="67"/>
    </row>
    <row r="2" spans="1:17" s="5" customFormat="1">
      <c r="A2" s="66"/>
      <c r="B2" s="88"/>
      <c r="C2" s="68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17" s="5" customFormat="1">
      <c r="A3" s="66">
        <v>46700</v>
      </c>
      <c r="B3" s="88" t="s">
        <v>23</v>
      </c>
      <c r="C3" s="68"/>
      <c r="D3" s="68"/>
      <c r="E3" s="68"/>
      <c r="F3" s="68">
        <v>17500</v>
      </c>
      <c r="G3" s="68">
        <v>27500</v>
      </c>
      <c r="H3" s="68"/>
      <c r="I3" s="68">
        <v>7700</v>
      </c>
      <c r="J3" s="68"/>
      <c r="K3" s="68"/>
      <c r="L3" s="68"/>
      <c r="M3" s="62">
        <f t="shared" si="0"/>
        <v>52700</v>
      </c>
      <c r="N3" s="67"/>
      <c r="O3" s="67"/>
    </row>
    <row r="4" spans="1:17" s="5" customFormat="1">
      <c r="A4" s="66">
        <v>26000</v>
      </c>
      <c r="B4" s="88" t="s">
        <v>233</v>
      </c>
      <c r="C4" s="69"/>
      <c r="D4" s="68"/>
      <c r="E4" s="68">
        <v>26000</v>
      </c>
      <c r="F4" s="68"/>
      <c r="G4" s="68"/>
      <c r="H4" s="68"/>
      <c r="I4" s="68"/>
      <c r="J4" s="68"/>
      <c r="K4" s="68"/>
      <c r="L4" s="68"/>
      <c r="M4" s="62">
        <f t="shared" si="0"/>
        <v>26000</v>
      </c>
      <c r="N4" s="67"/>
      <c r="O4" s="67"/>
    </row>
    <row r="5" spans="1:17" ht="15" thickBot="1">
      <c r="A5" s="66">
        <v>23100</v>
      </c>
      <c r="B5" s="88" t="s">
        <v>234</v>
      </c>
      <c r="C5" s="68"/>
      <c r="D5" s="68">
        <v>23100</v>
      </c>
      <c r="E5" s="68"/>
      <c r="F5" s="68"/>
      <c r="G5" s="68"/>
      <c r="H5" s="68"/>
      <c r="I5" s="68"/>
      <c r="J5" s="68"/>
      <c r="K5" s="68"/>
      <c r="L5" s="68"/>
      <c r="M5" s="62">
        <f t="shared" si="0"/>
        <v>23100</v>
      </c>
      <c r="N5" s="70"/>
      <c r="O5" s="70"/>
    </row>
    <row r="6" spans="1:17">
      <c r="A6" s="66">
        <v>1200</v>
      </c>
      <c r="B6" s="89" t="s">
        <v>236</v>
      </c>
      <c r="C6" s="71"/>
      <c r="D6" s="71">
        <v>1200</v>
      </c>
      <c r="E6" s="71"/>
      <c r="F6" s="71"/>
      <c r="G6" s="71"/>
      <c r="H6" s="71"/>
      <c r="I6" s="71"/>
      <c r="J6" s="71"/>
      <c r="K6" s="71"/>
      <c r="L6" s="71"/>
      <c r="M6" s="62">
        <f t="shared" si="0"/>
        <v>1200</v>
      </c>
      <c r="N6" s="72" t="s">
        <v>65</v>
      </c>
      <c r="O6" s="73" t="s">
        <v>66</v>
      </c>
      <c r="P6" s="72"/>
      <c r="Q6" s="73"/>
    </row>
    <row r="7" spans="1:17">
      <c r="A7" s="66">
        <v>1400</v>
      </c>
      <c r="B7" s="89" t="s">
        <v>235</v>
      </c>
      <c r="C7" s="71"/>
      <c r="D7" s="71">
        <v>1400</v>
      </c>
      <c r="E7" s="71"/>
      <c r="F7" s="71"/>
      <c r="G7" s="71"/>
      <c r="H7" s="71"/>
      <c r="I7" s="71"/>
      <c r="J7" s="71"/>
      <c r="K7" s="71"/>
      <c r="L7" s="71"/>
      <c r="M7" s="62">
        <f t="shared" si="0"/>
        <v>1400</v>
      </c>
      <c r="N7" s="74" t="s">
        <v>14</v>
      </c>
      <c r="O7" s="75">
        <v>1000</v>
      </c>
      <c r="P7" s="74"/>
      <c r="Q7" s="75"/>
    </row>
    <row r="8" spans="1:17">
      <c r="A8" s="66">
        <v>7000</v>
      </c>
      <c r="B8" s="90" t="s">
        <v>225</v>
      </c>
      <c r="C8" s="76"/>
      <c r="D8" s="76">
        <v>7000</v>
      </c>
      <c r="E8" s="76"/>
      <c r="F8" s="76"/>
      <c r="G8" s="76"/>
      <c r="H8" s="76"/>
      <c r="I8" s="76"/>
      <c r="J8" s="76"/>
      <c r="K8" s="76"/>
      <c r="L8" s="76"/>
      <c r="M8" s="62">
        <f t="shared" si="0"/>
        <v>7000</v>
      </c>
      <c r="N8" s="74" t="s">
        <v>238</v>
      </c>
      <c r="O8" s="75">
        <v>46700</v>
      </c>
      <c r="P8" s="74"/>
      <c r="Q8" s="75"/>
    </row>
    <row r="9" spans="1:17">
      <c r="A9" s="66">
        <v>5400</v>
      </c>
      <c r="B9" s="90" t="s">
        <v>131</v>
      </c>
      <c r="C9" s="76"/>
      <c r="D9" s="113"/>
      <c r="E9" s="76"/>
      <c r="F9" s="76">
        <v>5400</v>
      </c>
      <c r="G9" s="1"/>
      <c r="H9" s="76"/>
      <c r="I9" s="76"/>
      <c r="J9" s="76"/>
      <c r="K9" s="76"/>
      <c r="L9" s="76"/>
      <c r="M9" s="62">
        <f t="shared" si="0"/>
        <v>5400</v>
      </c>
      <c r="N9" s="74" t="s">
        <v>238</v>
      </c>
      <c r="O9" s="75">
        <v>15000</v>
      </c>
      <c r="P9" s="74"/>
      <c r="Q9" s="75"/>
    </row>
    <row r="10" spans="1:17">
      <c r="A10" s="66">
        <v>15000</v>
      </c>
      <c r="B10" s="90" t="s">
        <v>239</v>
      </c>
      <c r="C10" s="76"/>
      <c r="D10" s="76"/>
      <c r="E10" s="76"/>
      <c r="F10" s="76"/>
      <c r="G10" s="1">
        <v>15000</v>
      </c>
      <c r="H10" s="76"/>
      <c r="I10" s="76"/>
      <c r="J10" s="76"/>
      <c r="K10" s="76"/>
      <c r="L10" s="76"/>
      <c r="M10" s="62">
        <f t="shared" si="0"/>
        <v>15000</v>
      </c>
      <c r="N10" s="74" t="s">
        <v>241</v>
      </c>
      <c r="O10" s="75">
        <v>23100</v>
      </c>
      <c r="P10" s="74"/>
      <c r="Q10" s="75"/>
    </row>
    <row r="11" spans="1:17">
      <c r="A11" s="66">
        <v>2972</v>
      </c>
      <c r="B11" s="90" t="s">
        <v>240</v>
      </c>
      <c r="D11" s="76"/>
      <c r="E11" s="76"/>
      <c r="F11" s="76">
        <v>700</v>
      </c>
      <c r="G11" s="1"/>
      <c r="H11" s="76"/>
      <c r="I11" s="76">
        <v>2272</v>
      </c>
      <c r="J11" s="76"/>
      <c r="K11" s="76"/>
      <c r="L11" s="76"/>
      <c r="M11" s="62">
        <f t="shared" si="0"/>
        <v>2972</v>
      </c>
      <c r="N11" s="74" t="s">
        <v>241</v>
      </c>
      <c r="O11" s="75">
        <v>1400</v>
      </c>
      <c r="P11" s="74"/>
      <c r="Q11" s="75"/>
    </row>
    <row r="12" spans="1:17">
      <c r="A12" s="66">
        <v>528</v>
      </c>
      <c r="B12" s="90" t="s">
        <v>242</v>
      </c>
      <c r="C12" s="76"/>
      <c r="D12" s="76"/>
      <c r="E12" s="76"/>
      <c r="F12" s="76">
        <v>528</v>
      </c>
      <c r="G12" s="1"/>
      <c r="H12" s="76"/>
      <c r="I12" s="76"/>
      <c r="J12" s="76"/>
      <c r="K12" s="76"/>
      <c r="L12" s="76"/>
      <c r="M12" s="62">
        <f t="shared" si="0"/>
        <v>528</v>
      </c>
      <c r="N12" s="74" t="s">
        <v>241</v>
      </c>
      <c r="O12" s="75">
        <v>1200</v>
      </c>
      <c r="P12" s="74"/>
      <c r="Q12" s="75"/>
    </row>
    <row r="13" spans="1:17">
      <c r="A13" s="66">
        <v>10000</v>
      </c>
      <c r="B13" s="90" t="s">
        <v>243</v>
      </c>
      <c r="C13" s="76"/>
      <c r="D13" s="76"/>
      <c r="E13" s="76"/>
      <c r="F13" s="76"/>
      <c r="G13" s="1">
        <v>10000</v>
      </c>
      <c r="H13" s="76"/>
      <c r="I13" s="76"/>
      <c r="J13" s="76"/>
      <c r="K13" s="76"/>
      <c r="L13" s="76"/>
      <c r="M13" s="62">
        <f t="shared" si="0"/>
        <v>10000</v>
      </c>
      <c r="N13" s="74" t="s">
        <v>238</v>
      </c>
      <c r="O13" s="75">
        <v>25000</v>
      </c>
      <c r="P13" s="74"/>
      <c r="Q13" s="75"/>
    </row>
    <row r="14" spans="1:17">
      <c r="A14" s="66"/>
      <c r="B14" s="9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 t="s">
        <v>107</v>
      </c>
      <c r="O14" s="75">
        <v>10000</v>
      </c>
      <c r="P14" s="74"/>
      <c r="Q14" s="75"/>
    </row>
    <row r="15" spans="1:17">
      <c r="A15" s="66"/>
      <c r="B15" s="90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62">
        <f t="shared" si="0"/>
        <v>0</v>
      </c>
      <c r="N15" s="74" t="s">
        <v>241</v>
      </c>
      <c r="O15" s="75">
        <v>7000</v>
      </c>
      <c r="P15" s="74"/>
      <c r="Q15" s="75"/>
    </row>
    <row r="16" spans="1:17">
      <c r="A16" s="66"/>
      <c r="B16" s="90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>
        <f t="shared" si="0"/>
        <v>0</v>
      </c>
      <c r="N16" s="78" t="s">
        <v>107</v>
      </c>
      <c r="O16" s="79">
        <v>22300</v>
      </c>
      <c r="P16" s="78"/>
      <c r="Q16" s="79"/>
    </row>
    <row r="17" spans="1:17" ht="15" thickBot="1">
      <c r="A17" s="66"/>
      <c r="B17" s="90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0</v>
      </c>
      <c r="N17" s="80" t="s">
        <v>47</v>
      </c>
      <c r="O17" s="81">
        <f>SUM(O6:O16)</f>
        <v>152700</v>
      </c>
      <c r="P17" s="80"/>
      <c r="Q17" s="81"/>
    </row>
    <row r="18" spans="1:17">
      <c r="A18" s="66"/>
      <c r="B18" s="90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62">
        <f t="shared" si="0"/>
        <v>0</v>
      </c>
      <c r="N18" s="70"/>
      <c r="O18" s="70"/>
    </row>
    <row r="19" spans="1:17">
      <c r="A19" s="66"/>
      <c r="B19" s="9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</row>
    <row r="20" spans="1:17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</row>
    <row r="21" spans="1:17">
      <c r="A21" s="66">
        <v>2400</v>
      </c>
      <c r="B21" s="91" t="s">
        <v>232</v>
      </c>
      <c r="C21" s="82"/>
      <c r="D21" s="82">
        <v>1400</v>
      </c>
      <c r="E21" s="82"/>
      <c r="F21" s="82"/>
      <c r="G21" s="82">
        <v>1000</v>
      </c>
      <c r="H21" s="82"/>
      <c r="I21" s="82"/>
      <c r="J21" s="82"/>
      <c r="K21" s="82"/>
      <c r="L21" s="82"/>
      <c r="M21" s="62">
        <f t="shared" si="0"/>
        <v>2400</v>
      </c>
      <c r="N21" s="70"/>
      <c r="O21" s="70"/>
    </row>
    <row r="22" spans="1:17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</row>
    <row r="23" spans="1:17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</row>
    <row r="24" spans="1:17">
      <c r="A24" s="66">
        <f>SUM(A2:A18)</f>
        <v>139300</v>
      </c>
      <c r="B24" s="96" t="s">
        <v>47</v>
      </c>
      <c r="C24" s="66">
        <f t="shared" ref="C24" si="1">SUM(C2:C18)</f>
        <v>0</v>
      </c>
      <c r="D24" s="66">
        <f>SUM(D2:D18)</f>
        <v>32700</v>
      </c>
      <c r="E24" s="66">
        <f t="shared" ref="E24:L24" si="2">SUM(E2:E18)</f>
        <v>26000</v>
      </c>
      <c r="F24" s="66">
        <f t="shared" si="2"/>
        <v>24128</v>
      </c>
      <c r="G24" s="66">
        <f t="shared" si="2"/>
        <v>52500</v>
      </c>
      <c r="H24" s="66">
        <f t="shared" si="2"/>
        <v>0</v>
      </c>
      <c r="I24" s="66">
        <f>SUM(I2:I18)</f>
        <v>9972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145300</v>
      </c>
      <c r="N24" s="83"/>
      <c r="O24" s="70"/>
    </row>
    <row r="25" spans="1:17">
      <c r="A25" s="84">
        <f t="shared" ref="A25" si="3">SUM(A19:A24)</f>
        <v>141700</v>
      </c>
      <c r="B25" s="97" t="s">
        <v>97</v>
      </c>
      <c r="C25" s="84">
        <f>SUM(C19:C24)</f>
        <v>0</v>
      </c>
      <c r="D25" s="84">
        <f t="shared" ref="D25:M25" si="4">SUM(D19:D24)</f>
        <v>34100</v>
      </c>
      <c r="E25" s="84">
        <f t="shared" si="4"/>
        <v>26000</v>
      </c>
      <c r="F25" s="84">
        <f t="shared" si="4"/>
        <v>24128</v>
      </c>
      <c r="G25" s="84">
        <f t="shared" si="4"/>
        <v>53500</v>
      </c>
      <c r="H25" s="84">
        <f t="shared" si="4"/>
        <v>0</v>
      </c>
      <c r="I25" s="84">
        <f>SUM(I19:I24)</f>
        <v>9972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147700</v>
      </c>
      <c r="N25" s="83"/>
      <c r="O25" s="70"/>
    </row>
    <row r="26" spans="1:17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</row>
    <row r="27" spans="1:17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</row>
    <row r="28" spans="1:17">
      <c r="A28" s="85"/>
      <c r="B28" s="98"/>
      <c r="C28" s="70"/>
      <c r="D28" s="70"/>
      <c r="E28" s="70"/>
      <c r="F28" s="86">
        <f>SUM(O17-M25)</f>
        <v>5000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17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17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5" spans="2:2" ht="15.6">
      <c r="B35" s="11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5"/>
  <sheetViews>
    <sheetView topLeftCell="J1" zoomScale="110" zoomScaleNormal="110" workbookViewId="0">
      <selection activeCell="Z7" sqref="Z7"/>
    </sheetView>
  </sheetViews>
  <sheetFormatPr defaultRowHeight="14.4"/>
  <cols>
    <col min="1" max="1" width="10.21875" style="6" bestFit="1" customWidth="1"/>
    <col min="2" max="2" width="13.33203125" style="99" bestFit="1" customWidth="1"/>
    <col min="3" max="3" width="9.88671875" customWidth="1"/>
    <col min="4" max="4" width="6.44140625" customWidth="1"/>
    <col min="5" max="5" width="6.44140625" bestFit="1" customWidth="1"/>
    <col min="6" max="6" width="14" bestFit="1" customWidth="1"/>
    <col min="7" max="7" width="10.109375" customWidth="1"/>
    <col min="8" max="8" width="7.109375" bestFit="1" customWidth="1"/>
    <col min="9" max="9" width="10.33203125" bestFit="1" customWidth="1"/>
    <col min="10" max="10" width="6.77734375" bestFit="1" customWidth="1"/>
    <col min="11" max="11" width="7.88671875" bestFit="1" customWidth="1"/>
    <col min="12" max="12" width="5.77734375" customWidth="1"/>
    <col min="13" max="13" width="7" bestFit="1" customWidth="1"/>
    <col min="14" max="14" width="15.5546875" bestFit="1" customWidth="1"/>
    <col min="16" max="16" width="14" bestFit="1" customWidth="1"/>
  </cols>
  <sheetData>
    <row r="1" spans="1:22" s="5" customFormat="1">
      <c r="A1" s="66"/>
      <c r="B1" s="95" t="s">
        <v>73</v>
      </c>
      <c r="C1" s="62" t="s">
        <v>244</v>
      </c>
      <c r="D1" s="62"/>
      <c r="E1" s="62" t="s">
        <v>15</v>
      </c>
      <c r="F1" s="62" t="s">
        <v>226</v>
      </c>
      <c r="G1" s="62" t="s">
        <v>11</v>
      </c>
      <c r="H1" s="62"/>
      <c r="I1" s="62" t="s">
        <v>237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20900</v>
      </c>
      <c r="B2" s="88" t="s">
        <v>176</v>
      </c>
      <c r="C2" s="68">
        <v>20900</v>
      </c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20900</v>
      </c>
      <c r="N2" s="67"/>
      <c r="O2" s="67"/>
    </row>
    <row r="3" spans="1:22" s="5" customFormat="1">
      <c r="A3" s="66">
        <v>19800</v>
      </c>
      <c r="B3" s="88" t="s">
        <v>78</v>
      </c>
      <c r="C3" s="68">
        <v>19800</v>
      </c>
      <c r="D3" s="68"/>
      <c r="E3" s="68"/>
      <c r="F3" s="68"/>
      <c r="G3" s="68"/>
      <c r="H3" s="68"/>
      <c r="I3" s="68"/>
      <c r="J3" s="68"/>
      <c r="K3" s="68"/>
      <c r="L3" s="68"/>
      <c r="M3" s="62">
        <f t="shared" si="0"/>
        <v>19800</v>
      </c>
      <c r="N3" s="67"/>
      <c r="O3" s="67"/>
    </row>
    <row r="4" spans="1:22" s="5" customFormat="1">
      <c r="A4" s="66">
        <v>900</v>
      </c>
      <c r="B4" s="88" t="s">
        <v>216</v>
      </c>
      <c r="C4" s="69">
        <v>900</v>
      </c>
      <c r="D4" s="68"/>
      <c r="E4" s="68"/>
      <c r="F4" s="68"/>
      <c r="G4" s="68"/>
      <c r="H4" s="68"/>
      <c r="I4" s="68"/>
      <c r="J4" s="68"/>
      <c r="K4" s="68"/>
      <c r="L4" s="68"/>
      <c r="M4" s="62">
        <f t="shared" si="0"/>
        <v>900</v>
      </c>
      <c r="N4" s="67"/>
      <c r="O4" s="67"/>
    </row>
    <row r="5" spans="1:22" ht="15" thickBot="1">
      <c r="A5" s="66">
        <v>1200</v>
      </c>
      <c r="B5" s="88" t="s">
        <v>51</v>
      </c>
      <c r="C5" s="68">
        <v>1200</v>
      </c>
      <c r="D5" s="68"/>
      <c r="E5" s="68"/>
      <c r="F5" s="68"/>
      <c r="G5" s="68"/>
      <c r="H5" s="68"/>
      <c r="I5" s="68"/>
      <c r="J5" s="68"/>
      <c r="K5" s="68"/>
      <c r="L5" s="68"/>
      <c r="M5" s="62">
        <f t="shared" si="0"/>
        <v>1200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7000</v>
      </c>
      <c r="B6" s="89" t="s">
        <v>225</v>
      </c>
      <c r="C6" s="71">
        <v>7000</v>
      </c>
      <c r="D6" s="71"/>
      <c r="E6" s="71"/>
      <c r="F6" s="71"/>
      <c r="G6" s="71"/>
      <c r="H6" s="71"/>
      <c r="I6" s="71"/>
      <c r="J6" s="71"/>
      <c r="K6" s="71"/>
      <c r="L6" s="71"/>
      <c r="M6" s="62">
        <f t="shared" si="0"/>
        <v>7000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64000</v>
      </c>
      <c r="B7" s="89" t="s">
        <v>23</v>
      </c>
      <c r="C7" s="71"/>
      <c r="D7" s="71"/>
      <c r="E7" s="71"/>
      <c r="F7" s="71">
        <v>2600</v>
      </c>
      <c r="G7" s="71">
        <v>28400</v>
      </c>
      <c r="H7" s="71"/>
      <c r="I7" s="71">
        <v>33000</v>
      </c>
      <c r="J7" s="71"/>
      <c r="K7" s="71"/>
      <c r="L7" s="71"/>
      <c r="M7" s="62">
        <f t="shared" si="0"/>
        <v>64000</v>
      </c>
      <c r="N7" s="74" t="s">
        <v>14</v>
      </c>
      <c r="O7" s="117">
        <v>300000</v>
      </c>
      <c r="P7" s="122"/>
      <c r="Q7" s="122"/>
      <c r="R7" s="121"/>
      <c r="S7" s="121"/>
      <c r="T7" s="121"/>
      <c r="U7" s="121"/>
      <c r="V7" s="120"/>
    </row>
    <row r="8" spans="1:22">
      <c r="A8" s="66">
        <v>19000</v>
      </c>
      <c r="B8" s="90" t="s">
        <v>1</v>
      </c>
      <c r="C8" s="76"/>
      <c r="D8" s="76"/>
      <c r="E8" s="76">
        <v>19000</v>
      </c>
      <c r="F8" s="76"/>
      <c r="G8" s="76"/>
      <c r="H8" s="76"/>
      <c r="I8" s="76"/>
      <c r="J8" s="76"/>
      <c r="K8" s="76"/>
      <c r="L8" s="76"/>
      <c r="M8" s="62">
        <f t="shared" si="0"/>
        <v>19000</v>
      </c>
      <c r="N8" s="74" t="s">
        <v>256</v>
      </c>
      <c r="O8" s="117">
        <v>168764</v>
      </c>
      <c r="P8" s="122"/>
      <c r="Q8" s="122"/>
      <c r="R8" s="121"/>
      <c r="S8" s="121"/>
      <c r="T8" s="121"/>
      <c r="U8" s="121"/>
      <c r="V8" s="120"/>
    </row>
    <row r="9" spans="1:22">
      <c r="A9" s="66">
        <v>100000</v>
      </c>
      <c r="B9" s="90" t="s">
        <v>245</v>
      </c>
      <c r="C9" s="76"/>
      <c r="D9" s="113"/>
      <c r="E9" s="76"/>
      <c r="F9" s="76">
        <v>100000</v>
      </c>
      <c r="G9" s="1"/>
      <c r="H9" s="76"/>
      <c r="I9" s="76"/>
      <c r="J9" s="76"/>
      <c r="K9" s="76"/>
      <c r="L9" s="76"/>
      <c r="M9" s="62">
        <f t="shared" si="0"/>
        <v>100000</v>
      </c>
      <c r="N9" s="74" t="s">
        <v>10</v>
      </c>
      <c r="O9" s="117">
        <v>40000</v>
      </c>
      <c r="P9" s="122"/>
      <c r="Q9" s="122"/>
      <c r="R9" s="121"/>
      <c r="S9" s="121"/>
      <c r="T9" s="121"/>
      <c r="U9" s="121"/>
      <c r="V9" s="120"/>
    </row>
    <row r="10" spans="1:22">
      <c r="A10" s="66">
        <v>1700</v>
      </c>
      <c r="B10" s="90" t="s">
        <v>257</v>
      </c>
      <c r="C10" s="76"/>
      <c r="D10" s="76"/>
      <c r="E10" s="76"/>
      <c r="F10" s="76">
        <v>1700</v>
      </c>
      <c r="G10" s="1"/>
      <c r="H10" s="76"/>
      <c r="I10" s="76"/>
      <c r="J10" s="76"/>
      <c r="K10" s="76"/>
      <c r="L10" s="76"/>
      <c r="M10" s="62">
        <f t="shared" si="0"/>
        <v>1700</v>
      </c>
      <c r="N10" s="74"/>
      <c r="O10" s="117"/>
      <c r="P10" s="122"/>
      <c r="Q10" s="122"/>
      <c r="R10" s="121"/>
      <c r="S10" s="121"/>
      <c r="T10" s="121"/>
      <c r="U10" s="121"/>
      <c r="V10" s="120"/>
    </row>
    <row r="11" spans="1:22">
      <c r="A11" s="66">
        <v>5000</v>
      </c>
      <c r="B11" s="90" t="s">
        <v>246</v>
      </c>
      <c r="D11" s="76"/>
      <c r="E11" s="76"/>
      <c r="F11" s="76"/>
      <c r="G11" s="1">
        <v>5000</v>
      </c>
      <c r="H11" s="76"/>
      <c r="I11" s="76"/>
      <c r="J11" s="76"/>
      <c r="K11" s="76"/>
      <c r="L11" s="76"/>
      <c r="M11" s="62">
        <f t="shared" si="0"/>
        <v>5000</v>
      </c>
      <c r="N11" s="74"/>
      <c r="O11" s="117"/>
      <c r="P11" s="122"/>
      <c r="R11" s="122"/>
      <c r="S11" s="121"/>
      <c r="T11" s="121"/>
      <c r="U11" s="121"/>
      <c r="V11" s="120"/>
    </row>
    <row r="12" spans="1:22">
      <c r="A12" s="66">
        <v>12000</v>
      </c>
      <c r="B12" s="90" t="s">
        <v>102</v>
      </c>
      <c r="C12" s="76"/>
      <c r="D12" s="76"/>
      <c r="E12" s="76"/>
      <c r="F12" s="76"/>
      <c r="G12" s="1">
        <v>12000</v>
      </c>
      <c r="H12" s="76"/>
      <c r="I12" s="76"/>
      <c r="J12" s="76"/>
      <c r="K12" s="76"/>
      <c r="L12" s="76"/>
      <c r="M12" s="62">
        <f t="shared" si="0"/>
        <v>12000</v>
      </c>
      <c r="N12" s="74"/>
      <c r="O12" s="117"/>
      <c r="P12" s="122"/>
      <c r="R12" s="122"/>
      <c r="S12" s="121"/>
      <c r="T12" s="121"/>
      <c r="U12" s="121"/>
      <c r="V12" s="120"/>
    </row>
    <row r="13" spans="1:22">
      <c r="A13" s="66">
        <v>18200</v>
      </c>
      <c r="B13" s="90" t="s">
        <v>249</v>
      </c>
      <c r="C13" s="76">
        <v>17000</v>
      </c>
      <c r="D13" s="76"/>
      <c r="E13" s="76"/>
      <c r="F13" s="76"/>
      <c r="G13" s="1"/>
      <c r="H13" s="76"/>
      <c r="I13" s="76">
        <v>1200</v>
      </c>
      <c r="J13" s="76"/>
      <c r="K13" s="76"/>
      <c r="L13" s="76"/>
      <c r="M13" s="62">
        <f t="shared" si="0"/>
        <v>18200</v>
      </c>
      <c r="N13" s="74"/>
      <c r="O13" s="117"/>
      <c r="P13" s="122"/>
      <c r="R13" s="122"/>
      <c r="S13" s="121"/>
      <c r="T13" s="121"/>
      <c r="U13" s="121"/>
      <c r="V13" s="120"/>
    </row>
    <row r="14" spans="1:22">
      <c r="A14" s="66"/>
      <c r="B14" s="90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0</v>
      </c>
      <c r="N14" s="74"/>
      <c r="O14" s="117"/>
      <c r="P14" s="122"/>
      <c r="Q14" s="99"/>
      <c r="R14" s="123"/>
      <c r="S14" s="121"/>
      <c r="T14" s="121"/>
      <c r="U14" s="121"/>
      <c r="V14" s="120"/>
    </row>
    <row r="15" spans="1:22">
      <c r="A15" s="66">
        <v>4000</v>
      </c>
      <c r="B15" s="90" t="s">
        <v>250</v>
      </c>
      <c r="C15" s="76"/>
      <c r="D15" s="76"/>
      <c r="E15" s="76"/>
      <c r="F15" s="76">
        <v>4000</v>
      </c>
      <c r="G15" s="76"/>
      <c r="H15" s="76"/>
      <c r="I15" s="76"/>
      <c r="J15" s="76"/>
      <c r="K15" s="76"/>
      <c r="L15" s="76"/>
      <c r="M15" s="62">
        <f t="shared" si="0"/>
        <v>4000</v>
      </c>
      <c r="N15" s="74"/>
      <c r="O15" s="117"/>
      <c r="P15" s="122"/>
      <c r="Q15" s="99"/>
      <c r="R15" s="123"/>
      <c r="S15" s="121"/>
      <c r="T15" s="121"/>
      <c r="U15" s="121"/>
      <c r="V15" s="120"/>
    </row>
    <row r="16" spans="1:22">
      <c r="A16" s="62"/>
      <c r="B16" s="90" t="s">
        <v>251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62">
        <f t="shared" si="0"/>
        <v>0</v>
      </c>
      <c r="N16" s="78"/>
      <c r="O16" s="118"/>
      <c r="P16" s="122"/>
      <c r="Q16" s="99"/>
      <c r="R16" s="123"/>
      <c r="S16" s="121"/>
      <c r="T16" s="121"/>
      <c r="U16" s="121"/>
      <c r="V16" s="120"/>
    </row>
    <row r="17" spans="1:22" ht="15" thickBot="1">
      <c r="A17" s="66">
        <v>10000</v>
      </c>
      <c r="B17" s="90" t="s">
        <v>253</v>
      </c>
      <c r="C17" s="76"/>
      <c r="D17" s="76">
        <v>10000</v>
      </c>
      <c r="E17" s="76"/>
      <c r="F17" s="76"/>
      <c r="G17" s="76"/>
      <c r="H17" s="76"/>
      <c r="I17" s="76"/>
      <c r="J17" s="76"/>
      <c r="K17" s="76"/>
      <c r="L17" s="76"/>
      <c r="M17" s="62">
        <f t="shared" si="0"/>
        <v>10000</v>
      </c>
      <c r="N17" s="80" t="s">
        <v>47</v>
      </c>
      <c r="O17" s="119">
        <f>SUM(O6:O16)</f>
        <v>508764</v>
      </c>
      <c r="P17" s="122"/>
      <c r="Q17" s="99"/>
      <c r="R17" s="123"/>
      <c r="S17" s="121"/>
      <c r="T17" s="121"/>
      <c r="U17" s="121"/>
      <c r="V17" s="120"/>
    </row>
    <row r="18" spans="1:22">
      <c r="A18" s="66">
        <v>40000</v>
      </c>
      <c r="B18" s="90" t="s">
        <v>254</v>
      </c>
      <c r="C18" s="76"/>
      <c r="D18" s="76"/>
      <c r="E18" s="76"/>
      <c r="F18" s="76"/>
      <c r="G18" s="76">
        <v>40000</v>
      </c>
      <c r="H18" s="76"/>
      <c r="I18" s="76"/>
      <c r="J18" s="76"/>
      <c r="K18" s="76"/>
      <c r="L18" s="76"/>
      <c r="M18" s="62">
        <f t="shared" si="0"/>
        <v>40000</v>
      </c>
      <c r="N18" s="70"/>
      <c r="O18" s="70"/>
      <c r="P18" s="121"/>
      <c r="Q18" s="99"/>
      <c r="R18" s="124"/>
      <c r="S18" s="121"/>
      <c r="T18" s="121"/>
      <c r="U18" s="121"/>
      <c r="V18" s="120"/>
    </row>
    <row r="19" spans="1:22">
      <c r="A19" s="66">
        <v>100000</v>
      </c>
      <c r="B19" s="91" t="s">
        <v>247</v>
      </c>
      <c r="C19" s="82"/>
      <c r="D19" s="82"/>
      <c r="E19" s="82"/>
      <c r="F19" s="82"/>
      <c r="G19" s="82">
        <v>80000</v>
      </c>
      <c r="H19" s="82"/>
      <c r="I19" s="82">
        <v>20000</v>
      </c>
      <c r="J19" s="82"/>
      <c r="K19" s="82"/>
      <c r="L19" s="82"/>
      <c r="M19" s="62">
        <f t="shared" si="0"/>
        <v>100000</v>
      </c>
      <c r="N19" s="70"/>
      <c r="O19" s="70"/>
      <c r="P19" s="121"/>
      <c r="Q19" s="99"/>
      <c r="R19" s="124"/>
      <c r="S19" s="121"/>
      <c r="T19" s="121"/>
      <c r="U19" s="121"/>
      <c r="V19" s="120"/>
    </row>
    <row r="20" spans="1:22">
      <c r="A20" s="66">
        <v>6250</v>
      </c>
      <c r="B20" s="91" t="s">
        <v>248</v>
      </c>
      <c r="C20" s="82"/>
      <c r="D20" s="82"/>
      <c r="E20" s="82"/>
      <c r="F20" s="82"/>
      <c r="G20" s="82">
        <v>6250</v>
      </c>
      <c r="H20" s="82"/>
      <c r="I20" s="82"/>
      <c r="J20" s="82"/>
      <c r="K20" s="82"/>
      <c r="L20" s="82"/>
      <c r="M20" s="62">
        <f t="shared" si="0"/>
        <v>6250</v>
      </c>
      <c r="N20" s="70"/>
      <c r="O20" s="70"/>
      <c r="P20" s="121"/>
      <c r="Q20" s="124"/>
      <c r="R20" s="124"/>
      <c r="S20" s="121"/>
      <c r="T20" s="121"/>
      <c r="U20" s="121"/>
      <c r="V20" s="120"/>
    </row>
    <row r="21" spans="1:22">
      <c r="A21" s="66">
        <v>45000</v>
      </c>
      <c r="B21" s="91" t="s">
        <v>255</v>
      </c>
      <c r="C21" s="82"/>
      <c r="D21" s="82"/>
      <c r="E21" s="82"/>
      <c r="F21" s="82">
        <v>45000</v>
      </c>
      <c r="G21" s="82"/>
      <c r="H21" s="82"/>
      <c r="I21" s="82"/>
      <c r="J21" s="82"/>
      <c r="K21" s="82"/>
      <c r="L21" s="82"/>
      <c r="M21" s="62">
        <f t="shared" si="0"/>
        <v>45000</v>
      </c>
      <c r="N21" s="70"/>
      <c r="O21" s="70"/>
      <c r="P21" s="121"/>
      <c r="Q21" s="121"/>
      <c r="R21" s="121"/>
      <c r="S21" s="121"/>
      <c r="T21" s="121"/>
      <c r="U21" s="121"/>
      <c r="V21" s="120"/>
    </row>
    <row r="22" spans="1:22">
      <c r="A22" s="66">
        <v>17514</v>
      </c>
      <c r="B22" s="91" t="s">
        <v>45</v>
      </c>
      <c r="C22" s="82">
        <v>17514</v>
      </c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17514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323700</v>
      </c>
      <c r="B24" s="96" t="s">
        <v>47</v>
      </c>
      <c r="C24" s="66">
        <f t="shared" ref="C24" si="1">SUM(C2:C18)</f>
        <v>66800</v>
      </c>
      <c r="D24" s="66">
        <f>SUM(D2:D18)</f>
        <v>10000</v>
      </c>
      <c r="E24" s="66">
        <f t="shared" ref="E24:L24" si="2">SUM(E2:E18)</f>
        <v>19000</v>
      </c>
      <c r="F24" s="66">
        <f t="shared" si="2"/>
        <v>108300</v>
      </c>
      <c r="G24" s="66">
        <f t="shared" si="2"/>
        <v>85400</v>
      </c>
      <c r="H24" s="66">
        <f t="shared" si="2"/>
        <v>0</v>
      </c>
      <c r="I24" s="66">
        <f>SUM(I2:I18)</f>
        <v>34200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323700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492464</v>
      </c>
      <c r="B25" s="97" t="s">
        <v>97</v>
      </c>
      <c r="C25" s="84">
        <f>SUM(C19:C24)</f>
        <v>84314</v>
      </c>
      <c r="D25" s="84">
        <f t="shared" ref="D25:M25" si="4">SUM(D19:D24)</f>
        <v>10000</v>
      </c>
      <c r="E25" s="84">
        <f t="shared" si="4"/>
        <v>19000</v>
      </c>
      <c r="F25" s="84">
        <f t="shared" si="4"/>
        <v>153300</v>
      </c>
      <c r="G25" s="84">
        <f t="shared" si="4"/>
        <v>171650</v>
      </c>
      <c r="H25" s="84">
        <f t="shared" si="4"/>
        <v>0</v>
      </c>
      <c r="I25" s="84">
        <f>SUM(I19:I24)</f>
        <v>54200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492464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16300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5" spans="2:2" ht="15.6">
      <c r="B35" s="114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72"/>
  <sheetViews>
    <sheetView topLeftCell="A19" zoomScale="110" zoomScaleNormal="110" workbookViewId="0">
      <selection activeCell="E33" sqref="E33:L83"/>
    </sheetView>
  </sheetViews>
  <sheetFormatPr defaultRowHeight="14.4"/>
  <cols>
    <col min="1" max="1" width="11.6640625" style="6" bestFit="1" customWidth="1"/>
    <col min="2" max="2" width="16.44140625" style="99" bestFit="1" customWidth="1"/>
    <col min="3" max="3" width="9.88671875" customWidth="1"/>
    <col min="4" max="4" width="6.44140625" customWidth="1"/>
    <col min="5" max="5" width="6.44140625" bestFit="1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6.77734375" bestFit="1" customWidth="1"/>
    <col min="11" max="11" width="7.88671875" bestFit="1" customWidth="1"/>
    <col min="12" max="12" width="8.109375" customWidth="1"/>
    <col min="13" max="13" width="7" bestFit="1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/>
      <c r="E1" s="62" t="s">
        <v>15</v>
      </c>
      <c r="F1" s="62" t="s">
        <v>226</v>
      </c>
      <c r="G1" s="62" t="s">
        <v>11</v>
      </c>
      <c r="H1" s="62" t="s">
        <v>19</v>
      </c>
      <c r="I1" s="62" t="s">
        <v>237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20000</v>
      </c>
      <c r="B2" s="88" t="s">
        <v>18</v>
      </c>
      <c r="C2" s="68"/>
      <c r="D2" s="68"/>
      <c r="E2" s="68"/>
      <c r="F2" s="68"/>
      <c r="G2" s="68">
        <v>20000</v>
      </c>
      <c r="H2" s="68"/>
      <c r="I2" s="68"/>
      <c r="J2" s="68"/>
      <c r="K2" s="68"/>
      <c r="L2" s="68"/>
      <c r="M2" s="62">
        <f t="shared" ref="M2:M23" si="0">SUM(C2:L2)</f>
        <v>20000</v>
      </c>
      <c r="N2" s="67"/>
      <c r="O2" s="67"/>
    </row>
    <row r="3" spans="1:22" s="5" customFormat="1">
      <c r="A3" s="66">
        <v>34650</v>
      </c>
      <c r="B3" s="88" t="s">
        <v>258</v>
      </c>
      <c r="C3" s="68">
        <v>34650</v>
      </c>
      <c r="D3" s="68"/>
      <c r="E3" s="68"/>
      <c r="F3" s="68"/>
      <c r="G3" s="68"/>
      <c r="H3" s="68"/>
      <c r="I3" s="68"/>
      <c r="J3" s="68"/>
      <c r="K3" s="68"/>
      <c r="L3" s="68"/>
      <c r="M3" s="62">
        <f t="shared" si="0"/>
        <v>34650</v>
      </c>
      <c r="N3" s="67"/>
      <c r="O3" s="67"/>
    </row>
    <row r="4" spans="1:22" s="5" customFormat="1">
      <c r="A4" s="66">
        <v>1200</v>
      </c>
      <c r="B4" s="88" t="s">
        <v>51</v>
      </c>
      <c r="C4" s="69">
        <v>1200</v>
      </c>
      <c r="D4" s="68"/>
      <c r="E4" s="68"/>
      <c r="F4" s="68"/>
      <c r="G4" s="68"/>
      <c r="H4" s="68"/>
      <c r="I4" s="68"/>
      <c r="J4" s="68"/>
      <c r="K4" s="68"/>
      <c r="L4" s="68"/>
      <c r="M4" s="62">
        <f t="shared" si="0"/>
        <v>1200</v>
      </c>
      <c r="N4" s="67"/>
      <c r="O4" s="67"/>
    </row>
    <row r="5" spans="1:22" ht="15" thickBot="1">
      <c r="A5" s="66">
        <v>1150</v>
      </c>
      <c r="B5" s="88" t="s">
        <v>216</v>
      </c>
      <c r="C5" s="68">
        <v>1150</v>
      </c>
      <c r="D5" s="68"/>
      <c r="E5" s="68"/>
      <c r="F5" s="68"/>
      <c r="G5" s="68"/>
      <c r="H5" s="68"/>
      <c r="I5" s="68"/>
      <c r="J5" s="68"/>
      <c r="K5" s="68"/>
      <c r="L5" s="68"/>
      <c r="M5" s="62">
        <f t="shared" si="0"/>
        <v>1150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25000</v>
      </c>
      <c r="B6" s="89" t="s">
        <v>198</v>
      </c>
      <c r="C6" s="71">
        <v>25000</v>
      </c>
      <c r="D6" s="71"/>
      <c r="E6" s="71"/>
      <c r="F6" s="71"/>
      <c r="G6" s="71"/>
      <c r="H6" s="71"/>
      <c r="I6" s="71"/>
      <c r="J6" s="71"/>
      <c r="K6" s="71"/>
      <c r="L6" s="71"/>
      <c r="M6" s="62">
        <f t="shared" si="0"/>
        <v>25000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20000</v>
      </c>
      <c r="B7" s="89" t="s">
        <v>247</v>
      </c>
      <c r="C7" s="71"/>
      <c r="D7" s="71"/>
      <c r="E7" s="71"/>
      <c r="F7" s="71"/>
      <c r="G7" s="71">
        <v>10000</v>
      </c>
      <c r="H7" s="71"/>
      <c r="I7" s="71">
        <v>10000</v>
      </c>
      <c r="J7" s="71"/>
      <c r="K7" s="71"/>
      <c r="L7" s="71"/>
      <c r="M7" s="62">
        <f t="shared" si="0"/>
        <v>20000</v>
      </c>
      <c r="N7" s="74" t="s">
        <v>11</v>
      </c>
      <c r="O7" s="117">
        <v>200000</v>
      </c>
      <c r="P7" s="122"/>
      <c r="Q7" s="122"/>
      <c r="R7" s="121"/>
      <c r="S7" s="121"/>
      <c r="T7" s="121"/>
      <c r="U7" s="121"/>
      <c r="V7" s="120"/>
    </row>
    <row r="8" spans="1:22">
      <c r="A8" s="66">
        <v>52000</v>
      </c>
      <c r="B8" s="90" t="s">
        <v>23</v>
      </c>
      <c r="C8" s="76"/>
      <c r="D8" s="76"/>
      <c r="E8" s="76"/>
      <c r="F8" s="76">
        <v>19000</v>
      </c>
      <c r="G8" s="76">
        <v>33000</v>
      </c>
      <c r="H8" s="76"/>
      <c r="I8" s="76"/>
      <c r="J8" s="76"/>
      <c r="K8" s="76"/>
      <c r="L8" s="76"/>
      <c r="M8" s="62">
        <f t="shared" si="0"/>
        <v>52000</v>
      </c>
      <c r="N8" s="74" t="s">
        <v>10</v>
      </c>
      <c r="O8" s="117">
        <v>40000</v>
      </c>
      <c r="P8" s="122"/>
      <c r="Q8" s="123"/>
      <c r="R8" s="124"/>
      <c r="S8" s="124"/>
      <c r="T8" s="121"/>
      <c r="U8" s="121"/>
      <c r="V8" s="120"/>
    </row>
    <row r="9" spans="1:22">
      <c r="A9" s="66">
        <v>9800</v>
      </c>
      <c r="B9" s="90" t="s">
        <v>1</v>
      </c>
      <c r="C9" s="76"/>
      <c r="D9" s="113"/>
      <c r="E9" s="76">
        <v>9800</v>
      </c>
      <c r="F9" s="76"/>
      <c r="G9" s="1"/>
      <c r="H9" s="76"/>
      <c r="I9" s="76"/>
      <c r="J9" s="76"/>
      <c r="K9" s="76"/>
      <c r="L9" s="76"/>
      <c r="M9" s="62">
        <f t="shared" si="0"/>
        <v>9800</v>
      </c>
      <c r="N9" s="74" t="s">
        <v>21</v>
      </c>
      <c r="O9" s="117">
        <v>50000</v>
      </c>
      <c r="P9" s="122"/>
      <c r="Q9" s="123"/>
      <c r="R9" s="124"/>
      <c r="S9" s="124"/>
      <c r="T9" s="121"/>
      <c r="U9" s="121"/>
      <c r="V9" s="120"/>
    </row>
    <row r="10" spans="1:22">
      <c r="A10" s="66">
        <v>5000</v>
      </c>
      <c r="B10" s="90" t="s">
        <v>225</v>
      </c>
      <c r="C10" s="76">
        <v>5000</v>
      </c>
      <c r="D10" s="76"/>
      <c r="E10" s="76"/>
      <c r="F10" s="76"/>
      <c r="G10" s="1"/>
      <c r="H10" s="76"/>
      <c r="I10" s="76"/>
      <c r="J10" s="76"/>
      <c r="K10" s="76"/>
      <c r="L10" s="76"/>
      <c r="M10" s="62">
        <f t="shared" si="0"/>
        <v>5000</v>
      </c>
      <c r="N10" s="74" t="s">
        <v>259</v>
      </c>
      <c r="O10" s="117">
        <v>32000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32000</v>
      </c>
      <c r="B11" s="90" t="s">
        <v>260</v>
      </c>
      <c r="D11" s="76"/>
      <c r="E11" s="76"/>
      <c r="F11" s="76">
        <v>32000</v>
      </c>
      <c r="G11" s="1"/>
      <c r="H11" s="76"/>
      <c r="I11" s="76"/>
      <c r="J11" s="76"/>
      <c r="K11" s="76"/>
      <c r="L11" s="76"/>
      <c r="M11" s="62">
        <f t="shared" si="0"/>
        <v>32000</v>
      </c>
      <c r="N11" s="74" t="s">
        <v>12</v>
      </c>
      <c r="O11" s="117">
        <v>13000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12250</v>
      </c>
      <c r="B12" s="90" t="s">
        <v>48</v>
      </c>
      <c r="C12" s="76"/>
      <c r="D12" s="76"/>
      <c r="E12" s="76">
        <v>2700</v>
      </c>
      <c r="F12" s="76">
        <v>6000</v>
      </c>
      <c r="G12" s="1"/>
      <c r="H12" s="76"/>
      <c r="I12" s="76">
        <v>3550</v>
      </c>
      <c r="J12" s="76"/>
      <c r="K12" s="76"/>
      <c r="L12" s="76"/>
      <c r="M12" s="62">
        <f t="shared" si="0"/>
        <v>12250</v>
      </c>
      <c r="N12" s="74" t="s">
        <v>127</v>
      </c>
      <c r="O12" s="117">
        <v>18000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 t="s">
        <v>261</v>
      </c>
      <c r="C13" s="76"/>
      <c r="D13" s="76"/>
      <c r="E13" s="76"/>
      <c r="F13" s="76"/>
      <c r="G13" s="1"/>
      <c r="H13" s="76"/>
      <c r="I13" s="76"/>
      <c r="J13" s="76"/>
      <c r="K13" s="76"/>
      <c r="L13" s="76"/>
      <c r="M13" s="62">
        <f t="shared" si="0"/>
        <v>0</v>
      </c>
      <c r="N13" s="74" t="s">
        <v>263</v>
      </c>
      <c r="O13" s="117">
        <v>5000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35500</v>
      </c>
      <c r="B14" s="90" t="s">
        <v>133</v>
      </c>
      <c r="C14" s="76">
        <v>15000</v>
      </c>
      <c r="D14" s="76"/>
      <c r="E14" s="76"/>
      <c r="F14" s="76"/>
      <c r="G14" s="76">
        <v>20500</v>
      </c>
      <c r="H14" s="76"/>
      <c r="I14" s="76"/>
      <c r="J14" s="76"/>
      <c r="K14" s="76"/>
      <c r="L14" s="76"/>
      <c r="M14" s="62">
        <f t="shared" si="0"/>
        <v>35500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>
        <v>50000</v>
      </c>
      <c r="B15" s="90" t="s">
        <v>245</v>
      </c>
      <c r="C15" s="76"/>
      <c r="D15" s="76"/>
      <c r="E15" s="76"/>
      <c r="F15" s="76">
        <v>50000</v>
      </c>
      <c r="G15" s="76"/>
      <c r="H15" s="76"/>
      <c r="I15" s="76"/>
      <c r="J15" s="76"/>
      <c r="K15" s="76"/>
      <c r="L15" s="76"/>
      <c r="M15" s="62">
        <f t="shared" si="0"/>
        <v>50000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>
        <v>17500</v>
      </c>
      <c r="B16" s="90" t="s">
        <v>190</v>
      </c>
      <c r="C16" s="76">
        <v>7000</v>
      </c>
      <c r="D16" s="76"/>
      <c r="E16" s="76"/>
      <c r="F16" s="76">
        <v>10400</v>
      </c>
      <c r="G16" s="76"/>
      <c r="H16" s="76"/>
      <c r="I16" s="76"/>
      <c r="J16" s="76"/>
      <c r="K16" s="76"/>
      <c r="L16" s="76"/>
      <c r="M16" s="62">
        <f t="shared" si="0"/>
        <v>17400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16500</v>
      </c>
      <c r="B17" s="90" t="s">
        <v>27</v>
      </c>
      <c r="C17" s="76"/>
      <c r="D17" s="76"/>
      <c r="E17" s="76"/>
      <c r="F17" s="76"/>
      <c r="G17" s="76">
        <v>16500</v>
      </c>
      <c r="H17" s="76"/>
      <c r="I17" s="76"/>
      <c r="J17" s="76"/>
      <c r="K17" s="76"/>
      <c r="L17" s="76"/>
      <c r="M17" s="62">
        <f t="shared" si="0"/>
        <v>16500</v>
      </c>
      <c r="N17" s="80" t="s">
        <v>47</v>
      </c>
      <c r="O17" s="119">
        <f>SUM(O6:O16)</f>
        <v>358000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20000</v>
      </c>
      <c r="B18" s="90" t="s">
        <v>262</v>
      </c>
      <c r="C18" s="76"/>
      <c r="D18" s="76"/>
      <c r="E18" s="76"/>
      <c r="F18" s="76"/>
      <c r="G18" s="76"/>
      <c r="H18" s="76">
        <v>20000</v>
      </c>
      <c r="I18" s="76"/>
      <c r="J18" s="76"/>
      <c r="K18" s="76"/>
      <c r="L18" s="76"/>
      <c r="M18" s="62">
        <f t="shared" si="0"/>
        <v>20000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352550</v>
      </c>
      <c r="B24" s="96" t="s">
        <v>47</v>
      </c>
      <c r="C24" s="66">
        <f t="shared" ref="C24" si="1">SUM(C2:C18)</f>
        <v>89000</v>
      </c>
      <c r="D24" s="66">
        <f>SUM(D2:D18)</f>
        <v>0</v>
      </c>
      <c r="E24" s="66">
        <f t="shared" ref="E24:L24" si="2">SUM(E2:E18)</f>
        <v>12500</v>
      </c>
      <c r="F24" s="66">
        <f t="shared" si="2"/>
        <v>117400</v>
      </c>
      <c r="G24" s="66">
        <f t="shared" si="2"/>
        <v>100000</v>
      </c>
      <c r="H24" s="66">
        <f t="shared" si="2"/>
        <v>20000</v>
      </c>
      <c r="I24" s="66">
        <f>SUM(I2:I18)</f>
        <v>13550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352450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352550</v>
      </c>
      <c r="B25" s="97" t="s">
        <v>97</v>
      </c>
      <c r="C25" s="84">
        <f>SUM(C19:C24)</f>
        <v>89000</v>
      </c>
      <c r="D25" s="84">
        <f t="shared" ref="D25:M25" si="4">SUM(D19:D24)</f>
        <v>0</v>
      </c>
      <c r="E25" s="84">
        <f t="shared" si="4"/>
        <v>12500</v>
      </c>
      <c r="F25" s="84">
        <f t="shared" si="4"/>
        <v>117400</v>
      </c>
      <c r="G25" s="84">
        <f t="shared" si="4"/>
        <v>100000</v>
      </c>
      <c r="H25" s="84">
        <f t="shared" si="4"/>
        <v>20000</v>
      </c>
      <c r="I25" s="84">
        <f>SUM(I19:I24)</f>
        <v>13550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352450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5550</v>
      </c>
      <c r="G28" s="87" t="s">
        <v>96</v>
      </c>
      <c r="H28" s="70"/>
      <c r="I28" s="70"/>
      <c r="J28" s="70"/>
      <c r="K28" s="70"/>
      <c r="L28" s="70"/>
      <c r="M28" s="70"/>
      <c r="N28" s="70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</row>
    <row r="35" spans="2:9" ht="15.6">
      <c r="B35" s="114"/>
      <c r="F35" s="125"/>
    </row>
    <row r="36" spans="2:9">
      <c r="I36" s="27"/>
    </row>
    <row r="39" spans="2:9">
      <c r="F39" s="125"/>
    </row>
    <row r="43" spans="2:9">
      <c r="F43" s="125"/>
    </row>
    <row r="44" spans="2:9">
      <c r="F44" s="125"/>
    </row>
    <row r="46" spans="2:9">
      <c r="F46" s="125"/>
    </row>
    <row r="47" spans="2:9">
      <c r="F47" s="126"/>
    </row>
    <row r="48" spans="2:9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82"/>
  <sheetViews>
    <sheetView topLeftCell="E19" zoomScale="110" zoomScaleNormal="110" workbookViewId="0">
      <selection activeCell="F33" sqref="F33:L73"/>
    </sheetView>
  </sheetViews>
  <sheetFormatPr defaultRowHeight="14.4"/>
  <cols>
    <col min="1" max="1" width="11.6640625" style="6" bestFit="1" customWidth="1"/>
    <col min="2" max="2" width="16.44140625" style="99" bestFit="1" customWidth="1"/>
    <col min="3" max="3" width="9.88671875" customWidth="1"/>
    <col min="4" max="4" width="10.33203125" bestFit="1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7.88671875" customWidth="1"/>
    <col min="11" max="11" width="7.88671875" bestFit="1" customWidth="1"/>
    <col min="12" max="12" width="8.109375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15</v>
      </c>
      <c r="F1" s="62" t="s">
        <v>226</v>
      </c>
      <c r="G1" s="62" t="s">
        <v>11</v>
      </c>
      <c r="H1" s="62" t="s">
        <v>19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22500</v>
      </c>
      <c r="B2" s="88" t="s">
        <v>54</v>
      </c>
      <c r="C2" s="68"/>
      <c r="D2" s="68"/>
      <c r="E2" s="68"/>
      <c r="F2" s="68">
        <v>22500</v>
      </c>
      <c r="G2" s="68"/>
      <c r="H2" s="68"/>
      <c r="I2" s="68"/>
      <c r="J2" s="68"/>
      <c r="K2" s="68"/>
      <c r="L2" s="68"/>
      <c r="M2" s="62">
        <f t="shared" ref="M2:M23" si="0">SUM(C2:L2)</f>
        <v>22500</v>
      </c>
      <c r="N2" s="67"/>
      <c r="O2" s="67"/>
    </row>
    <row r="3" spans="1:22" s="5" customFormat="1">
      <c r="A3" s="66">
        <v>49900</v>
      </c>
      <c r="B3" s="88" t="s">
        <v>176</v>
      </c>
      <c r="C3" s="68">
        <v>49900</v>
      </c>
      <c r="D3" s="68"/>
      <c r="E3" s="68"/>
      <c r="F3" s="68"/>
      <c r="G3" s="68"/>
      <c r="H3" s="68"/>
      <c r="I3" s="68"/>
      <c r="J3" s="68"/>
      <c r="K3" s="68"/>
      <c r="L3" s="68"/>
      <c r="M3" s="62">
        <f t="shared" si="0"/>
        <v>49900</v>
      </c>
      <c r="N3" s="67"/>
      <c r="O3" s="67"/>
    </row>
    <row r="4" spans="1:22" s="5" customFormat="1">
      <c r="A4" s="66">
        <v>1900</v>
      </c>
      <c r="B4" s="88" t="s">
        <v>216</v>
      </c>
      <c r="C4" s="69">
        <v>1900</v>
      </c>
      <c r="D4" s="68"/>
      <c r="E4" s="68"/>
      <c r="F4" s="68"/>
      <c r="G4" s="68"/>
      <c r="H4" s="68"/>
      <c r="I4" s="68"/>
      <c r="J4" s="68"/>
      <c r="K4" s="68"/>
      <c r="L4" s="68"/>
      <c r="M4" s="62">
        <f t="shared" si="0"/>
        <v>1900</v>
      </c>
      <c r="N4" s="67"/>
      <c r="O4" s="67"/>
    </row>
    <row r="5" spans="1:22" ht="15" thickBot="1">
      <c r="A5" s="66">
        <v>1200</v>
      </c>
      <c r="B5" s="88" t="s">
        <v>51</v>
      </c>
      <c r="C5" s="68">
        <v>1200</v>
      </c>
      <c r="D5" s="68"/>
      <c r="E5" s="68"/>
      <c r="F5" s="68"/>
      <c r="G5" s="68"/>
      <c r="H5" s="68"/>
      <c r="I5" s="68"/>
      <c r="J5" s="68"/>
      <c r="K5" s="68"/>
      <c r="L5" s="68"/>
      <c r="M5" s="62">
        <f t="shared" si="0"/>
        <v>1200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32700</v>
      </c>
      <c r="B6" s="89" t="s">
        <v>198</v>
      </c>
      <c r="C6" s="71">
        <v>10100</v>
      </c>
      <c r="D6" s="71"/>
      <c r="E6" s="71"/>
      <c r="F6" s="71"/>
      <c r="G6" s="71">
        <v>22600</v>
      </c>
      <c r="H6" s="71"/>
      <c r="I6" s="71"/>
      <c r="J6" s="71"/>
      <c r="K6" s="71"/>
      <c r="L6" s="71"/>
      <c r="M6" s="62">
        <f t="shared" si="0"/>
        <v>32700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60000</v>
      </c>
      <c r="B7" s="89" t="s">
        <v>269</v>
      </c>
      <c r="C7" s="71"/>
      <c r="D7" s="71"/>
      <c r="E7" s="71"/>
      <c r="F7" s="71">
        <v>60000</v>
      </c>
      <c r="G7" s="71"/>
      <c r="H7" s="71"/>
      <c r="I7" s="71"/>
      <c r="J7" s="71"/>
      <c r="K7" s="71"/>
      <c r="L7" s="71"/>
      <c r="M7" s="62">
        <f t="shared" si="0"/>
        <v>60000</v>
      </c>
      <c r="N7" s="74" t="s">
        <v>14</v>
      </c>
      <c r="O7" s="117">
        <v>400000</v>
      </c>
      <c r="P7" s="122"/>
      <c r="Q7" s="122"/>
      <c r="R7" s="121"/>
      <c r="S7" s="121"/>
      <c r="T7" s="121"/>
      <c r="U7" s="121"/>
      <c r="V7" s="120"/>
    </row>
    <row r="8" spans="1:22">
      <c r="A8" s="66">
        <v>300</v>
      </c>
      <c r="B8" s="90" t="s">
        <v>270</v>
      </c>
      <c r="C8" s="76"/>
      <c r="D8" s="76"/>
      <c r="E8" s="76"/>
      <c r="F8" s="76"/>
      <c r="G8" s="76">
        <v>300</v>
      </c>
      <c r="H8" s="76"/>
      <c r="I8" s="76"/>
      <c r="J8" s="76"/>
      <c r="K8" s="76"/>
      <c r="L8" s="76"/>
      <c r="M8" s="62">
        <f t="shared" si="0"/>
        <v>300</v>
      </c>
      <c r="N8" s="74" t="s">
        <v>127</v>
      </c>
      <c r="O8" s="117">
        <v>7200</v>
      </c>
      <c r="P8" s="122"/>
      <c r="Q8" s="123"/>
      <c r="R8" s="124"/>
      <c r="S8" s="124"/>
      <c r="T8" s="121"/>
      <c r="U8" s="121"/>
      <c r="V8" s="120"/>
    </row>
    <row r="9" spans="1:22">
      <c r="A9" s="66">
        <v>1000</v>
      </c>
      <c r="B9" s="90" t="s">
        <v>271</v>
      </c>
      <c r="C9" s="76">
        <v>1000</v>
      </c>
      <c r="D9" s="113"/>
      <c r="E9" s="76"/>
      <c r="F9" s="76"/>
      <c r="G9" s="1"/>
      <c r="H9" s="76"/>
      <c r="I9" s="76"/>
      <c r="J9" s="76"/>
      <c r="K9" s="76"/>
      <c r="L9" s="76"/>
      <c r="M9" s="62">
        <f t="shared" si="0"/>
        <v>1000</v>
      </c>
      <c r="N9" s="74" t="s">
        <v>127</v>
      </c>
      <c r="O9" s="117">
        <v>4000</v>
      </c>
      <c r="P9" s="122"/>
      <c r="Q9" s="123"/>
      <c r="R9" s="124"/>
      <c r="S9" s="124"/>
      <c r="T9" s="121"/>
      <c r="U9" s="121"/>
      <c r="V9" s="120"/>
    </row>
    <row r="10" spans="1:22">
      <c r="A10" s="66">
        <v>69000</v>
      </c>
      <c r="B10" s="90" t="s">
        <v>23</v>
      </c>
      <c r="C10" s="76"/>
      <c r="D10" s="76"/>
      <c r="E10" s="76"/>
      <c r="F10" s="76"/>
      <c r="G10" s="1"/>
      <c r="H10" s="76"/>
      <c r="I10" s="76"/>
      <c r="J10" s="76"/>
      <c r="K10" s="76"/>
      <c r="L10" s="76">
        <v>69000</v>
      </c>
      <c r="M10" s="62">
        <f t="shared" si="0"/>
        <v>69000</v>
      </c>
      <c r="N10" s="74" t="s">
        <v>275</v>
      </c>
      <c r="O10" s="117">
        <v>5000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8500</v>
      </c>
      <c r="B11" s="90" t="s">
        <v>1</v>
      </c>
      <c r="D11" s="76"/>
      <c r="E11" s="76">
        <v>8500</v>
      </c>
      <c r="F11" s="76"/>
      <c r="G11" s="1"/>
      <c r="H11" s="76"/>
      <c r="I11" s="76"/>
      <c r="J11" s="76"/>
      <c r="K11" s="76"/>
      <c r="L11" s="76"/>
      <c r="M11" s="62">
        <f t="shared" si="0"/>
        <v>8500</v>
      </c>
      <c r="N11" s="74" t="s">
        <v>276</v>
      </c>
      <c r="O11" s="117">
        <v>25500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8200</v>
      </c>
      <c r="B12" s="90" t="s">
        <v>152</v>
      </c>
      <c r="C12" s="76"/>
      <c r="D12" s="76">
        <v>8200</v>
      </c>
      <c r="E12" s="76"/>
      <c r="F12" s="76"/>
      <c r="G12" s="1"/>
      <c r="H12" s="76"/>
      <c r="I12" s="76"/>
      <c r="J12" s="76"/>
      <c r="K12" s="76"/>
      <c r="L12" s="76"/>
      <c r="M12" s="62">
        <f t="shared" si="0"/>
        <v>8200</v>
      </c>
      <c r="N12" s="74" t="s">
        <v>277</v>
      </c>
      <c r="O12" s="117">
        <v>1000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50000</v>
      </c>
      <c r="B13" s="90" t="s">
        <v>190</v>
      </c>
      <c r="C13" s="76"/>
      <c r="D13" s="76"/>
      <c r="E13" s="76"/>
      <c r="F13" s="76"/>
      <c r="G13" s="1">
        <v>50000</v>
      </c>
      <c r="H13" s="76"/>
      <c r="I13" s="76"/>
      <c r="J13" s="76"/>
      <c r="K13" s="76"/>
      <c r="L13" s="76"/>
      <c r="M13" s="62">
        <f t="shared" si="0"/>
        <v>50000</v>
      </c>
      <c r="N13" s="74" t="s">
        <v>278</v>
      </c>
      <c r="O13" s="117">
        <v>3500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17500</v>
      </c>
      <c r="B14" s="90" t="s">
        <v>265</v>
      </c>
      <c r="C14" s="76">
        <v>17500</v>
      </c>
      <c r="D14" s="76"/>
      <c r="E14" s="76"/>
      <c r="F14" s="76"/>
      <c r="G14" s="76"/>
      <c r="H14" s="76"/>
      <c r="I14" s="76"/>
      <c r="J14" s="76"/>
      <c r="K14" s="76"/>
      <c r="L14" s="76"/>
      <c r="M14" s="62">
        <f t="shared" si="0"/>
        <v>17500</v>
      </c>
      <c r="N14" s="74" t="s">
        <v>279</v>
      </c>
      <c r="O14" s="117">
        <v>9200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25500</v>
      </c>
      <c r="B15" s="90" t="s">
        <v>181</v>
      </c>
      <c r="C15" s="76"/>
      <c r="D15" s="76"/>
      <c r="E15" s="76"/>
      <c r="F15" s="76">
        <v>6400</v>
      </c>
      <c r="G15" s="76">
        <v>19100</v>
      </c>
      <c r="H15" s="76"/>
      <c r="I15" s="76"/>
      <c r="J15" s="76"/>
      <c r="K15" s="76"/>
      <c r="L15" s="76"/>
      <c r="M15" s="62">
        <f t="shared" si="0"/>
        <v>25500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>
        <v>17000</v>
      </c>
      <c r="B16" s="90" t="s">
        <v>272</v>
      </c>
      <c r="C16" s="76"/>
      <c r="D16" s="76"/>
      <c r="E16" s="76"/>
      <c r="F16" s="76"/>
      <c r="G16" s="76">
        <v>17000</v>
      </c>
      <c r="H16" s="76"/>
      <c r="I16" s="76"/>
      <c r="J16" s="76"/>
      <c r="K16" s="76"/>
      <c r="L16" s="76"/>
      <c r="M16" s="62">
        <f t="shared" si="0"/>
        <v>17000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13500</v>
      </c>
      <c r="B17" s="90" t="s">
        <v>78</v>
      </c>
      <c r="C17" s="76">
        <v>13500</v>
      </c>
      <c r="D17" s="76"/>
      <c r="E17" s="76"/>
      <c r="F17" s="76"/>
      <c r="G17" s="76"/>
      <c r="H17" s="76"/>
      <c r="I17" s="76"/>
      <c r="J17" s="76"/>
      <c r="K17" s="76"/>
      <c r="L17" s="76"/>
      <c r="M17" s="62">
        <f t="shared" si="0"/>
        <v>13500</v>
      </c>
      <c r="N17" s="80" t="s">
        <v>47</v>
      </c>
      <c r="O17" s="119">
        <f>SUM(O6:O16)</f>
        <v>455400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900</v>
      </c>
      <c r="B18" s="90" t="s">
        <v>274</v>
      </c>
      <c r="C18" s="76"/>
      <c r="D18" s="76"/>
      <c r="E18" s="76"/>
      <c r="F18" s="76"/>
      <c r="G18" s="76">
        <v>900</v>
      </c>
      <c r="H18" s="76"/>
      <c r="I18" s="76"/>
      <c r="J18" s="76"/>
      <c r="K18" s="76"/>
      <c r="L18" s="76"/>
      <c r="M18" s="62">
        <f t="shared" si="0"/>
        <v>900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17000</v>
      </c>
      <c r="B19" s="91" t="s">
        <v>260</v>
      </c>
      <c r="C19" s="82"/>
      <c r="D19" s="82"/>
      <c r="E19" s="82"/>
      <c r="F19" s="82">
        <v>17000</v>
      </c>
      <c r="G19" s="82"/>
      <c r="H19" s="82"/>
      <c r="I19" s="82"/>
      <c r="J19" s="82"/>
      <c r="K19" s="82"/>
      <c r="L19" s="82"/>
      <c r="M19" s="62">
        <f t="shared" si="0"/>
        <v>17000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7200</v>
      </c>
      <c r="B20" s="91" t="s">
        <v>267</v>
      </c>
      <c r="C20" s="82"/>
      <c r="D20" s="82"/>
      <c r="E20" s="82"/>
      <c r="F20" s="82"/>
      <c r="G20" s="82">
        <v>7200</v>
      </c>
      <c r="H20" s="82"/>
      <c r="I20" s="82"/>
      <c r="J20" s="82"/>
      <c r="K20" s="82"/>
      <c r="L20" s="82"/>
      <c r="M20" s="62">
        <f t="shared" si="0"/>
        <v>7200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4000</v>
      </c>
      <c r="B21" s="91" t="s">
        <v>268</v>
      </c>
      <c r="C21" s="82"/>
      <c r="D21" s="82"/>
      <c r="E21" s="82"/>
      <c r="F21" s="82"/>
      <c r="G21" s="82">
        <v>4000</v>
      </c>
      <c r="H21" s="82"/>
      <c r="I21" s="82"/>
      <c r="J21" s="82"/>
      <c r="K21" s="82"/>
      <c r="L21" s="82"/>
      <c r="M21" s="62">
        <f t="shared" si="0"/>
        <v>4000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30000</v>
      </c>
      <c r="B22" s="91" t="s">
        <v>273</v>
      </c>
      <c r="C22" s="82"/>
      <c r="D22" s="82"/>
      <c r="E22" s="82"/>
      <c r="F22" s="82"/>
      <c r="G22" s="82">
        <v>30000</v>
      </c>
      <c r="H22" s="82"/>
      <c r="I22" s="82"/>
      <c r="J22" s="82"/>
      <c r="K22" s="82"/>
      <c r="L22" s="82"/>
      <c r="M22" s="62">
        <f t="shared" si="0"/>
        <v>30000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>
        <v>17000</v>
      </c>
      <c r="B23" s="91" t="s">
        <v>239</v>
      </c>
      <c r="C23" s="82"/>
      <c r="D23" s="82"/>
      <c r="E23" s="82"/>
      <c r="F23" s="82"/>
      <c r="G23" s="82">
        <v>17000</v>
      </c>
      <c r="H23" s="82"/>
      <c r="I23" s="82"/>
      <c r="J23" s="82"/>
      <c r="K23" s="82"/>
      <c r="L23" s="82"/>
      <c r="M23" s="62">
        <f t="shared" si="0"/>
        <v>17000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379600</v>
      </c>
      <c r="B24" s="96" t="s">
        <v>47</v>
      </c>
      <c r="C24" s="66">
        <f t="shared" ref="C24" si="1">SUM(C2:C18)</f>
        <v>95100</v>
      </c>
      <c r="D24" s="66">
        <f>SUM(D2:D18)</f>
        <v>8200</v>
      </c>
      <c r="E24" s="66">
        <f t="shared" ref="E24:L24" si="2">SUM(E2:E18)</f>
        <v>8500</v>
      </c>
      <c r="F24" s="66">
        <f t="shared" si="2"/>
        <v>88900</v>
      </c>
      <c r="G24" s="66">
        <f t="shared" si="2"/>
        <v>109900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69000</v>
      </c>
      <c r="M24" s="66">
        <f>SUM(M2:M18)</f>
        <v>379600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454800</v>
      </c>
      <c r="B25" s="97" t="s">
        <v>97</v>
      </c>
      <c r="C25" s="84">
        <f>SUM(C19:C24)</f>
        <v>95100</v>
      </c>
      <c r="D25" s="84">
        <f t="shared" ref="D25:M25" si="4">SUM(D19:D24)</f>
        <v>8200</v>
      </c>
      <c r="E25" s="84">
        <f t="shared" si="4"/>
        <v>8500</v>
      </c>
      <c r="F25" s="84">
        <f t="shared" si="4"/>
        <v>105900</v>
      </c>
      <c r="G25" s="84">
        <f t="shared" si="4"/>
        <v>168100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69000</v>
      </c>
      <c r="M25" s="84">
        <f t="shared" si="4"/>
        <v>454800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600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9" ht="15.6">
      <c r="B35" s="114"/>
      <c r="F35" s="125"/>
    </row>
    <row r="36" spans="2:9">
      <c r="I36" s="27"/>
    </row>
    <row r="39" spans="2:9">
      <c r="F39" s="125"/>
    </row>
    <row r="43" spans="2:9">
      <c r="F43" s="125"/>
    </row>
    <row r="44" spans="2:9">
      <c r="F44" s="125"/>
    </row>
    <row r="46" spans="2:9">
      <c r="F46" s="125"/>
    </row>
    <row r="47" spans="2:9">
      <c r="F47" s="126"/>
    </row>
    <row r="48" spans="2:9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  <row r="82" spans="8:8">
      <c r="H82">
        <f>SUM(H35:H81)</f>
        <v>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72"/>
  <sheetViews>
    <sheetView topLeftCell="E25" zoomScale="110" zoomScaleNormal="110" workbookViewId="0">
      <selection activeCell="R14" sqref="R14"/>
    </sheetView>
  </sheetViews>
  <sheetFormatPr defaultRowHeight="14.4"/>
  <cols>
    <col min="1" max="1" width="11.6640625" style="6" bestFit="1" customWidth="1"/>
    <col min="2" max="2" width="19.88671875" style="99" bestFit="1" customWidth="1"/>
    <col min="3" max="3" width="9.88671875" customWidth="1"/>
    <col min="4" max="4" width="10.33203125" bestFit="1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15</v>
      </c>
      <c r="F1" s="62" t="s">
        <v>226</v>
      </c>
      <c r="G1" s="62" t="s">
        <v>11</v>
      </c>
      <c r="H1" s="62" t="s">
        <v>19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3000</v>
      </c>
      <c r="B2" s="88" t="s">
        <v>48</v>
      </c>
      <c r="C2" s="68"/>
      <c r="D2" s="68">
        <v>3000</v>
      </c>
      <c r="E2" s="68"/>
      <c r="F2" s="68"/>
      <c r="G2" s="68"/>
      <c r="H2" s="68"/>
      <c r="I2" s="68" t="s">
        <v>280</v>
      </c>
      <c r="J2" s="68"/>
      <c r="K2" s="68"/>
      <c r="L2" s="68"/>
      <c r="M2" s="62">
        <f t="shared" ref="M2:M23" si="0">SUM(C2:L2)</f>
        <v>3000</v>
      </c>
      <c r="N2" s="67"/>
      <c r="O2" s="67"/>
    </row>
    <row r="3" spans="1:22" s="5" customFormat="1">
      <c r="A3" s="66">
        <v>40000</v>
      </c>
      <c r="B3" s="88" t="s">
        <v>176</v>
      </c>
      <c r="C3" s="127"/>
      <c r="D3" s="127"/>
      <c r="E3" s="127"/>
      <c r="F3" s="127"/>
      <c r="G3" s="127"/>
      <c r="H3" s="127"/>
      <c r="I3" s="127">
        <v>40000</v>
      </c>
      <c r="J3" s="127"/>
      <c r="K3" s="127"/>
      <c r="L3" s="127"/>
      <c r="M3" s="62">
        <f t="shared" si="0"/>
        <v>40000</v>
      </c>
      <c r="N3" s="67"/>
      <c r="O3" s="67"/>
    </row>
    <row r="4" spans="1:22" s="5" customFormat="1">
      <c r="A4" s="66">
        <v>43350</v>
      </c>
      <c r="B4" s="88" t="s">
        <v>176</v>
      </c>
      <c r="C4" s="128">
        <v>43350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43350</v>
      </c>
      <c r="N4" s="67"/>
      <c r="O4" s="67"/>
    </row>
    <row r="5" spans="1:22" ht="15" thickBot="1">
      <c r="A5" s="85">
        <v>2400</v>
      </c>
      <c r="B5" s="99" t="s">
        <v>51</v>
      </c>
      <c r="C5" s="127">
        <v>2400</v>
      </c>
      <c r="D5" s="127"/>
      <c r="E5" s="127"/>
      <c r="F5" s="127"/>
      <c r="G5" s="127"/>
      <c r="H5" s="127"/>
      <c r="I5" s="127"/>
      <c r="J5" s="127"/>
      <c r="K5" s="127"/>
      <c r="L5" s="127"/>
      <c r="M5" s="62">
        <f t="shared" si="0"/>
        <v>2400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750</v>
      </c>
      <c r="B6" s="89" t="s">
        <v>216</v>
      </c>
      <c r="C6" s="129">
        <v>750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750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59000</v>
      </c>
      <c r="B7" s="89" t="s">
        <v>190</v>
      </c>
      <c r="C7" s="129"/>
      <c r="D7" s="130">
        <v>20000</v>
      </c>
      <c r="E7" s="129"/>
      <c r="F7" s="129"/>
      <c r="G7" s="130">
        <v>39000</v>
      </c>
      <c r="I7" s="129"/>
      <c r="J7" s="129"/>
      <c r="K7" s="129"/>
      <c r="L7" s="129"/>
      <c r="M7" s="62">
        <f t="shared" si="0"/>
        <v>59000</v>
      </c>
      <c r="N7" s="74" t="s">
        <v>14</v>
      </c>
      <c r="O7" s="117">
        <v>500000</v>
      </c>
      <c r="P7" s="122"/>
      <c r="Q7" s="122"/>
      <c r="R7" s="121"/>
      <c r="S7" s="121"/>
      <c r="T7" s="121"/>
      <c r="U7" s="121"/>
      <c r="V7" s="120"/>
    </row>
    <row r="8" spans="1:22">
      <c r="A8" s="66">
        <v>12000</v>
      </c>
      <c r="B8" s="88" t="s">
        <v>133</v>
      </c>
      <c r="C8" s="130"/>
      <c r="D8" s="130"/>
      <c r="E8" s="130"/>
      <c r="F8" s="130"/>
      <c r="G8" s="131">
        <v>12000</v>
      </c>
      <c r="H8" s="133"/>
      <c r="I8" s="130"/>
      <c r="J8" s="130"/>
      <c r="K8" s="130"/>
      <c r="L8" s="130"/>
      <c r="M8" s="62">
        <f t="shared" si="0"/>
        <v>12000</v>
      </c>
      <c r="N8" s="74" t="s">
        <v>127</v>
      </c>
      <c r="O8" s="117">
        <v>30500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100000</v>
      </c>
      <c r="B9" s="90" t="s">
        <v>259</v>
      </c>
      <c r="C9" s="130"/>
      <c r="D9" s="132"/>
      <c r="E9" s="130"/>
      <c r="F9" s="130"/>
      <c r="G9" s="133"/>
      <c r="H9" s="130"/>
      <c r="I9" s="130"/>
      <c r="J9" s="130"/>
      <c r="K9" s="130"/>
      <c r="L9" s="130">
        <v>100000</v>
      </c>
      <c r="M9" s="62">
        <f t="shared" si="0"/>
        <v>100000</v>
      </c>
      <c r="N9" s="74" t="s">
        <v>127</v>
      </c>
      <c r="O9" s="117">
        <v>15000</v>
      </c>
      <c r="P9" s="122"/>
      <c r="Q9" s="123"/>
      <c r="R9" s="124"/>
      <c r="S9" s="124"/>
      <c r="T9" s="121"/>
      <c r="U9" s="121"/>
      <c r="V9" s="120"/>
    </row>
    <row r="10" spans="1:22">
      <c r="A10" s="66">
        <v>10000</v>
      </c>
      <c r="B10" s="90" t="s">
        <v>1</v>
      </c>
      <c r="C10" s="130"/>
      <c r="D10" s="130"/>
      <c r="E10" s="130">
        <v>10000</v>
      </c>
      <c r="F10" s="130"/>
      <c r="G10" s="133"/>
      <c r="H10" s="130"/>
      <c r="I10" s="130"/>
      <c r="J10" s="130"/>
      <c r="K10" s="130"/>
      <c r="L10" s="130"/>
      <c r="M10" s="62">
        <f t="shared" si="0"/>
        <v>10000</v>
      </c>
      <c r="N10" s="74" t="s">
        <v>127</v>
      </c>
      <c r="O10" s="117">
        <v>87000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45500</v>
      </c>
      <c r="B11" s="90" t="s">
        <v>56</v>
      </c>
      <c r="C11" s="131"/>
      <c r="D11" s="130"/>
      <c r="E11" s="130"/>
      <c r="F11" s="130">
        <v>3500</v>
      </c>
      <c r="G11" s="133">
        <v>42000</v>
      </c>
      <c r="H11" s="130"/>
      <c r="I11" s="130"/>
      <c r="J11" s="130"/>
      <c r="K11" s="130"/>
      <c r="L11" s="130"/>
      <c r="M11" s="62">
        <f t="shared" si="0"/>
        <v>45500</v>
      </c>
      <c r="N11" s="74" t="s">
        <v>14</v>
      </c>
      <c r="O11" s="117">
        <v>250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19000</v>
      </c>
      <c r="B12" s="90" t="s">
        <v>281</v>
      </c>
      <c r="C12" s="130"/>
      <c r="D12" s="130">
        <v>10000</v>
      </c>
      <c r="E12" s="130"/>
      <c r="G12" s="133">
        <v>9000</v>
      </c>
      <c r="H12" s="130"/>
      <c r="I12" s="130"/>
      <c r="J12" s="130"/>
      <c r="K12" s="130"/>
      <c r="L12" s="130"/>
      <c r="M12" s="62">
        <f t="shared" si="0"/>
        <v>19000</v>
      </c>
      <c r="N12" s="74" t="s">
        <v>167</v>
      </c>
      <c r="O12" s="117">
        <v>1500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10000</v>
      </c>
      <c r="B13" s="90" t="s">
        <v>179</v>
      </c>
      <c r="C13" s="130"/>
      <c r="D13" s="130"/>
      <c r="E13" s="130"/>
      <c r="F13" s="130"/>
      <c r="G13" s="135">
        <v>10000</v>
      </c>
      <c r="H13" s="130"/>
      <c r="I13" s="130"/>
      <c r="J13" s="130"/>
      <c r="K13" s="130"/>
      <c r="L13" s="130"/>
      <c r="M13" s="62">
        <f t="shared" si="0"/>
        <v>10000</v>
      </c>
      <c r="N13" s="74"/>
      <c r="O13" s="117">
        <v>5400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18500</v>
      </c>
      <c r="B14" s="90" t="s">
        <v>102</v>
      </c>
      <c r="C14" s="130"/>
      <c r="D14" s="130"/>
      <c r="E14" s="130"/>
      <c r="F14" s="130"/>
      <c r="G14" s="130">
        <v>18500</v>
      </c>
      <c r="H14" s="130"/>
      <c r="I14" s="130"/>
      <c r="J14" s="130"/>
      <c r="K14" s="130"/>
      <c r="L14" s="130"/>
      <c r="M14" s="62">
        <f t="shared" si="0"/>
        <v>18500</v>
      </c>
      <c r="N14" s="74"/>
      <c r="O14" s="117">
        <v>800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18000</v>
      </c>
      <c r="B15" s="90" t="s">
        <v>282</v>
      </c>
      <c r="C15" s="130"/>
      <c r="D15" s="130">
        <v>1500</v>
      </c>
      <c r="E15" s="130"/>
      <c r="F15" s="130"/>
      <c r="G15" s="130">
        <v>16500</v>
      </c>
      <c r="H15" s="130"/>
      <c r="I15" s="130"/>
      <c r="J15" s="130"/>
      <c r="K15" s="130"/>
      <c r="L15" s="130"/>
      <c r="M15" s="62">
        <f t="shared" si="0"/>
        <v>18000</v>
      </c>
      <c r="N15" s="74"/>
      <c r="O15" s="117">
        <v>1600</v>
      </c>
      <c r="P15" s="122"/>
      <c r="Q15" s="99"/>
      <c r="R15" s="123"/>
      <c r="S15" s="124"/>
      <c r="T15" s="121"/>
      <c r="U15" s="121"/>
      <c r="V15" s="120"/>
    </row>
    <row r="16" spans="1:22">
      <c r="A16" s="66">
        <v>25000</v>
      </c>
      <c r="B16" s="90" t="s">
        <v>247</v>
      </c>
      <c r="C16" s="130"/>
      <c r="D16" s="130"/>
      <c r="E16" s="130"/>
      <c r="F16" s="130"/>
      <c r="G16" s="130">
        <v>25000</v>
      </c>
      <c r="H16" s="130"/>
      <c r="I16" s="130"/>
      <c r="J16" s="130"/>
      <c r="K16" s="130"/>
      <c r="L16" s="130"/>
      <c r="M16" s="62">
        <f t="shared" si="0"/>
        <v>25000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24000</v>
      </c>
      <c r="B17" s="90" t="s">
        <v>264</v>
      </c>
      <c r="C17" s="130"/>
      <c r="D17" s="130"/>
      <c r="E17" s="130"/>
      <c r="F17" s="130">
        <v>24000</v>
      </c>
      <c r="G17" s="130"/>
      <c r="H17" s="130"/>
      <c r="I17" s="130"/>
      <c r="J17" s="130"/>
      <c r="K17" s="130"/>
      <c r="L17" s="130"/>
      <c r="M17" s="62">
        <f t="shared" si="0"/>
        <v>24000</v>
      </c>
      <c r="N17" s="80" t="s">
        <v>47</v>
      </c>
      <c r="O17" s="119">
        <f>SUM(O6:O16)</f>
        <v>642050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87000</v>
      </c>
      <c r="B18" s="90" t="s">
        <v>155</v>
      </c>
      <c r="C18" s="130">
        <v>57500</v>
      </c>
      <c r="D18" s="130">
        <v>7500</v>
      </c>
      <c r="E18" s="130"/>
      <c r="F18" s="130">
        <v>4000</v>
      </c>
      <c r="G18" s="130">
        <v>18000</v>
      </c>
      <c r="H18" s="130"/>
      <c r="I18" s="130"/>
      <c r="J18" s="130"/>
      <c r="K18" s="130"/>
      <c r="L18" s="130"/>
      <c r="M18" s="62">
        <f t="shared" si="0"/>
        <v>87000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1500</v>
      </c>
      <c r="B19" s="91" t="s">
        <v>283</v>
      </c>
      <c r="C19" s="134"/>
      <c r="D19" s="134"/>
      <c r="E19" s="134"/>
      <c r="F19" s="134"/>
      <c r="G19" s="134">
        <v>1500</v>
      </c>
      <c r="H19" s="134"/>
      <c r="I19" s="134"/>
      <c r="J19" s="134"/>
      <c r="K19" s="134"/>
      <c r="L19" s="134"/>
      <c r="M19" s="62">
        <f t="shared" si="0"/>
        <v>1500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10750</v>
      </c>
      <c r="B20" s="91" t="s">
        <v>79</v>
      </c>
      <c r="C20" s="134"/>
      <c r="D20" s="134"/>
      <c r="E20" s="134"/>
      <c r="F20" s="134">
        <v>5400</v>
      </c>
      <c r="G20" s="134">
        <v>5350</v>
      </c>
      <c r="H20" s="134"/>
      <c r="I20" s="134"/>
      <c r="J20" s="134"/>
      <c r="K20" s="134"/>
      <c r="L20" s="134"/>
      <c r="M20" s="62">
        <f t="shared" si="0"/>
        <v>10750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800</v>
      </c>
      <c r="B21" s="91" t="s">
        <v>285</v>
      </c>
      <c r="C21" s="134"/>
      <c r="D21" s="134"/>
      <c r="E21" s="134"/>
      <c r="F21" s="134"/>
      <c r="G21" s="134">
        <v>800</v>
      </c>
      <c r="H21" s="134"/>
      <c r="I21" s="134"/>
      <c r="J21" s="134"/>
      <c r="K21" s="134"/>
      <c r="L21" s="134"/>
      <c r="M21" s="62">
        <f t="shared" si="0"/>
        <v>800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5400</v>
      </c>
      <c r="B22" s="91" t="s">
        <v>284</v>
      </c>
      <c r="C22" s="134"/>
      <c r="D22" s="134"/>
      <c r="E22" s="134"/>
      <c r="F22" s="134"/>
      <c r="G22" s="134">
        <v>5400</v>
      </c>
      <c r="H22" s="134"/>
      <c r="I22" s="134"/>
      <c r="J22" s="134"/>
      <c r="K22" s="134"/>
      <c r="L22" s="134"/>
      <c r="M22" s="62">
        <f t="shared" si="0"/>
        <v>5400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>
        <v>1600</v>
      </c>
      <c r="B23" s="91" t="s">
        <v>287</v>
      </c>
      <c r="C23" s="134">
        <v>1600</v>
      </c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1600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517500</v>
      </c>
      <c r="B24" s="96" t="s">
        <v>47</v>
      </c>
      <c r="C24" s="66">
        <f t="shared" ref="C24" si="1">SUM(C2:C18)</f>
        <v>104000</v>
      </c>
      <c r="D24" s="66">
        <f>SUM(D2:D18)</f>
        <v>42000</v>
      </c>
      <c r="E24" s="66">
        <f t="shared" ref="E24:L24" si="2">SUM(E2:E18)</f>
        <v>10000</v>
      </c>
      <c r="F24" s="66">
        <f t="shared" si="2"/>
        <v>31500</v>
      </c>
      <c r="G24" s="66">
        <f>SUM(G2:G22)</f>
        <v>203050</v>
      </c>
      <c r="H24" s="66">
        <f t="shared" si="2"/>
        <v>0</v>
      </c>
      <c r="I24" s="66">
        <f>SUM(I2:I18)</f>
        <v>40000</v>
      </c>
      <c r="J24" s="66">
        <f t="shared" si="2"/>
        <v>0</v>
      </c>
      <c r="K24" s="66">
        <f t="shared" si="2"/>
        <v>0</v>
      </c>
      <c r="L24" s="66">
        <f t="shared" si="2"/>
        <v>100000</v>
      </c>
      <c r="M24" s="66">
        <f>SUM(M2:M18)</f>
        <v>517500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537550</v>
      </c>
      <c r="B25" s="97" t="s">
        <v>97</v>
      </c>
      <c r="C25" s="84">
        <f>SUM(C19:C24)</f>
        <v>105600</v>
      </c>
      <c r="D25" s="84">
        <f t="shared" ref="D25:M25" si="4">SUM(D19:D24)</f>
        <v>42000</v>
      </c>
      <c r="E25" s="84">
        <f t="shared" si="4"/>
        <v>10000</v>
      </c>
      <c r="F25" s="84">
        <f t="shared" si="4"/>
        <v>36900</v>
      </c>
      <c r="G25" s="84">
        <f t="shared" si="4"/>
        <v>216100</v>
      </c>
      <c r="H25" s="84">
        <f t="shared" si="4"/>
        <v>0</v>
      </c>
      <c r="I25" s="84">
        <f>SUM(I19:I24)</f>
        <v>40000</v>
      </c>
      <c r="J25" s="84">
        <f t="shared" si="4"/>
        <v>0</v>
      </c>
      <c r="K25" s="84">
        <f t="shared" si="4"/>
        <v>0</v>
      </c>
      <c r="L25" s="84">
        <f t="shared" si="4"/>
        <v>100000</v>
      </c>
      <c r="M25" s="84">
        <f t="shared" si="4"/>
        <v>537550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104500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82"/>
  <sheetViews>
    <sheetView topLeftCell="D19" zoomScale="110" zoomScaleNormal="110" workbookViewId="0">
      <selection activeCell="L31" sqref="I29:L31"/>
    </sheetView>
  </sheetViews>
  <sheetFormatPr defaultRowHeight="14.4"/>
  <cols>
    <col min="1" max="1" width="11.6640625" style="6" bestFit="1" customWidth="1"/>
    <col min="2" max="2" width="19.88671875" style="99" bestFit="1" customWidth="1"/>
    <col min="3" max="3" width="9.88671875" customWidth="1"/>
    <col min="4" max="4" width="12.21875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15</v>
      </c>
      <c r="F1" s="62" t="s">
        <v>226</v>
      </c>
      <c r="G1" s="62" t="s">
        <v>11</v>
      </c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10000</v>
      </c>
      <c r="B2" s="88" t="s">
        <v>289</v>
      </c>
      <c r="C2" s="127">
        <v>10000</v>
      </c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10000</v>
      </c>
      <c r="N2" s="67"/>
      <c r="O2" s="67"/>
    </row>
    <row r="3" spans="1:22" s="5" customFormat="1">
      <c r="A3" s="66">
        <v>48900</v>
      </c>
      <c r="B3" s="88" t="s">
        <v>135</v>
      </c>
      <c r="C3" s="127">
        <v>48900</v>
      </c>
      <c r="D3" s="127"/>
      <c r="E3" s="127"/>
      <c r="F3" s="127"/>
      <c r="G3" s="127"/>
      <c r="H3" s="127"/>
      <c r="I3" s="127"/>
      <c r="J3" s="127"/>
      <c r="K3" s="127"/>
      <c r="L3" s="127"/>
      <c r="M3" s="62">
        <f t="shared" si="0"/>
        <v>48900</v>
      </c>
      <c r="N3" s="67"/>
      <c r="O3" s="67"/>
    </row>
    <row r="4" spans="1:22" s="5" customFormat="1">
      <c r="A4" s="66">
        <v>43800</v>
      </c>
      <c r="B4" s="88" t="s">
        <v>23</v>
      </c>
      <c r="C4" s="128"/>
      <c r="D4" s="127"/>
      <c r="E4" s="127"/>
      <c r="F4" s="127">
        <v>32800</v>
      </c>
      <c r="G4" s="127">
        <v>11000</v>
      </c>
      <c r="H4" s="127"/>
      <c r="I4" s="127"/>
      <c r="J4" s="127"/>
      <c r="K4" s="127"/>
      <c r="L4" s="127"/>
      <c r="M4" s="62">
        <f t="shared" si="0"/>
        <v>43800</v>
      </c>
      <c r="N4" s="67"/>
      <c r="O4" s="67"/>
    </row>
    <row r="5" spans="1:22" ht="15" thickBot="1">
      <c r="A5" s="85">
        <v>16200</v>
      </c>
      <c r="B5" s="99" t="s">
        <v>1</v>
      </c>
      <c r="C5" s="127"/>
      <c r="D5" s="127"/>
      <c r="E5" s="127">
        <v>16200</v>
      </c>
      <c r="F5" s="127"/>
      <c r="G5" s="127"/>
      <c r="H5" s="127"/>
      <c r="I5" s="127"/>
      <c r="J5" s="127"/>
      <c r="K5" s="127"/>
      <c r="L5" s="127"/>
      <c r="M5" s="62">
        <f t="shared" si="0"/>
        <v>16200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32000</v>
      </c>
      <c r="B6" s="89" t="s">
        <v>290</v>
      </c>
      <c r="C6" s="129"/>
      <c r="D6" s="129"/>
      <c r="E6" s="129"/>
      <c r="F6" s="129">
        <v>32000</v>
      </c>
      <c r="G6" s="129"/>
      <c r="H6" s="129"/>
      <c r="I6" s="129"/>
      <c r="J6" s="129"/>
      <c r="K6" s="129"/>
      <c r="L6" s="129"/>
      <c r="M6" s="62">
        <f t="shared" si="0"/>
        <v>32000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2200</v>
      </c>
      <c r="B7" s="89" t="s">
        <v>291</v>
      </c>
      <c r="C7" s="129">
        <v>2200</v>
      </c>
      <c r="D7" s="130"/>
      <c r="E7" s="129"/>
      <c r="F7" s="129"/>
      <c r="G7" s="130"/>
      <c r="I7" s="129"/>
      <c r="J7" s="129"/>
      <c r="K7" s="129"/>
      <c r="L7" s="129"/>
      <c r="M7" s="62">
        <f t="shared" si="0"/>
        <v>2200</v>
      </c>
      <c r="N7" s="74" t="s">
        <v>14</v>
      </c>
      <c r="O7" s="117">
        <v>200000</v>
      </c>
      <c r="P7" s="122"/>
      <c r="Q7" s="122"/>
      <c r="R7" s="121"/>
      <c r="S7" s="121"/>
      <c r="T7" s="121"/>
      <c r="U7" s="121"/>
      <c r="V7" s="120"/>
    </row>
    <row r="8" spans="1:22">
      <c r="A8" s="66">
        <v>2400</v>
      </c>
      <c r="B8" s="88" t="s">
        <v>51</v>
      </c>
      <c r="C8" s="130">
        <v>2400</v>
      </c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2400</v>
      </c>
      <c r="N8" s="74"/>
      <c r="O8" s="117">
        <v>37500</v>
      </c>
      <c r="P8" s="122"/>
      <c r="Q8" s="123"/>
      <c r="R8" s="124"/>
      <c r="S8" s="124"/>
      <c r="T8" s="121"/>
      <c r="U8" s="121"/>
      <c r="V8" s="120"/>
    </row>
    <row r="9" spans="1:22">
      <c r="A9" s="66">
        <v>5000</v>
      </c>
      <c r="B9" s="90" t="s">
        <v>292</v>
      </c>
      <c r="C9" s="130"/>
      <c r="D9" s="132"/>
      <c r="E9" s="130"/>
      <c r="F9" s="130">
        <v>5000</v>
      </c>
      <c r="G9" s="133"/>
      <c r="H9" s="130"/>
      <c r="I9" s="130"/>
      <c r="J9" s="130"/>
      <c r="K9" s="130"/>
      <c r="L9" s="130"/>
      <c r="M9" s="62">
        <f t="shared" si="0"/>
        <v>5000</v>
      </c>
      <c r="N9" s="74"/>
      <c r="O9" s="117"/>
      <c r="P9" s="122"/>
      <c r="Q9" s="123"/>
      <c r="R9" s="124"/>
      <c r="S9" s="124"/>
      <c r="T9" s="121"/>
      <c r="U9" s="121"/>
      <c r="V9" s="120"/>
    </row>
    <row r="10" spans="1:22">
      <c r="A10" s="66">
        <v>19500</v>
      </c>
      <c r="B10" s="90" t="s">
        <v>159</v>
      </c>
      <c r="C10" s="130">
        <v>14000</v>
      </c>
      <c r="D10" s="130"/>
      <c r="E10" s="130"/>
      <c r="F10" s="130"/>
      <c r="G10" s="133">
        <v>5500</v>
      </c>
      <c r="H10" s="130"/>
      <c r="I10" s="130"/>
      <c r="J10" s="130"/>
      <c r="K10" s="130"/>
      <c r="L10" s="130"/>
      <c r="M10" s="62">
        <f t="shared" si="0"/>
        <v>19500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>
        <v>10000</v>
      </c>
      <c r="B11" s="90" t="s">
        <v>27</v>
      </c>
      <c r="C11" s="131"/>
      <c r="D11" s="130">
        <v>6000</v>
      </c>
      <c r="E11" s="130">
        <v>4000</v>
      </c>
      <c r="F11" s="130"/>
      <c r="G11" s="133"/>
      <c r="H11" s="130"/>
      <c r="I11" s="130"/>
      <c r="J11" s="130"/>
      <c r="K11" s="130"/>
      <c r="L11" s="130"/>
      <c r="M11" s="62">
        <f t="shared" si="0"/>
        <v>10000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>
        <v>5000</v>
      </c>
      <c r="B12" s="90" t="s">
        <v>133</v>
      </c>
      <c r="C12" s="130"/>
      <c r="D12" s="130"/>
      <c r="E12" s="130"/>
      <c r="G12" s="133">
        <v>5000</v>
      </c>
      <c r="H12" s="130"/>
      <c r="I12" s="130"/>
      <c r="J12" s="130"/>
      <c r="K12" s="130"/>
      <c r="L12" s="130"/>
      <c r="M12" s="62">
        <f t="shared" si="0"/>
        <v>5000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>
        <v>37500</v>
      </c>
      <c r="B13" s="90" t="s">
        <v>18</v>
      </c>
      <c r="C13" s="130">
        <v>18750</v>
      </c>
      <c r="D13" s="130"/>
      <c r="E13" s="130"/>
      <c r="F13" s="130">
        <v>18750</v>
      </c>
      <c r="G13" s="135"/>
      <c r="H13" s="130"/>
      <c r="I13" s="130"/>
      <c r="J13" s="130"/>
      <c r="K13" s="130"/>
      <c r="L13" s="130"/>
      <c r="M13" s="62">
        <f t="shared" si="0"/>
        <v>37500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237500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232500</v>
      </c>
      <c r="B24" s="96" t="s">
        <v>47</v>
      </c>
      <c r="C24" s="66">
        <f t="shared" ref="C24" si="1">SUM(C2:C18)</f>
        <v>96250</v>
      </c>
      <c r="D24" s="66">
        <f>SUM(D2:D18)</f>
        <v>6000</v>
      </c>
      <c r="E24" s="66">
        <f t="shared" ref="E24:L24" si="2">SUM(E2:E18)</f>
        <v>20200</v>
      </c>
      <c r="F24" s="66">
        <f t="shared" si="2"/>
        <v>88550</v>
      </c>
      <c r="G24" s="66">
        <f>SUM(G2:G22)</f>
        <v>21500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232500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232500</v>
      </c>
      <c r="B25" s="97" t="s">
        <v>97</v>
      </c>
      <c r="C25" s="84">
        <f>SUM(C19:C24)</f>
        <v>96250</v>
      </c>
      <c r="D25" s="84">
        <f t="shared" ref="D25:M25" si="4">SUM(D19:D24)</f>
        <v>6000</v>
      </c>
      <c r="E25" s="84">
        <f t="shared" si="4"/>
        <v>20200</v>
      </c>
      <c r="F25" s="84">
        <f t="shared" si="4"/>
        <v>88550</v>
      </c>
      <c r="G25" s="84">
        <f t="shared" si="4"/>
        <v>21500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232500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5000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  <row r="82" spans="8:8">
      <c r="H82">
        <f>SUM(H35:H81)</f>
        <v>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73"/>
  <sheetViews>
    <sheetView topLeftCell="A25" zoomScale="110" zoomScaleNormal="110" workbookViewId="0">
      <selection activeCell="S13" sqref="S13"/>
    </sheetView>
  </sheetViews>
  <sheetFormatPr defaultRowHeight="14.4"/>
  <cols>
    <col min="1" max="1" width="15.6640625" style="6" bestFit="1" customWidth="1"/>
    <col min="2" max="2" width="19.886718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20400</v>
      </c>
      <c r="B2" s="88" t="s">
        <v>23</v>
      </c>
      <c r="C2" s="127">
        <v>10500</v>
      </c>
      <c r="D2" s="68"/>
      <c r="E2" s="68"/>
      <c r="F2" s="68">
        <v>7000</v>
      </c>
      <c r="G2" s="68"/>
      <c r="H2" s="68">
        <v>2900</v>
      </c>
      <c r="I2" s="68"/>
      <c r="J2" s="68"/>
      <c r="K2" s="68"/>
      <c r="L2" s="68"/>
      <c r="M2" s="62">
        <f t="shared" ref="M2:M23" si="0">SUM(C2:L2)</f>
        <v>20400</v>
      </c>
      <c r="N2" s="67"/>
      <c r="O2" s="67"/>
    </row>
    <row r="3" spans="1:22" s="5" customFormat="1">
      <c r="A3" s="66">
        <v>10000</v>
      </c>
      <c r="B3" s="88" t="s">
        <v>59</v>
      </c>
      <c r="C3" s="127"/>
      <c r="D3" s="127"/>
      <c r="E3" s="127">
        <v>10000</v>
      </c>
      <c r="F3" s="127"/>
      <c r="G3" s="127"/>
      <c r="H3" s="127"/>
      <c r="I3" s="127"/>
      <c r="J3" s="127"/>
      <c r="K3" s="127"/>
      <c r="L3" s="127"/>
      <c r="M3" s="62">
        <f t="shared" si="0"/>
        <v>10000</v>
      </c>
      <c r="N3" s="67"/>
      <c r="O3" s="67"/>
    </row>
    <row r="4" spans="1:22" s="5" customFormat="1">
      <c r="A4" s="66">
        <v>39050</v>
      </c>
      <c r="B4" s="88" t="s">
        <v>174</v>
      </c>
      <c r="C4" s="128">
        <v>39050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39050</v>
      </c>
      <c r="N4" s="67"/>
      <c r="O4" s="67"/>
    </row>
    <row r="5" spans="1:22" ht="15" thickBot="1">
      <c r="A5" s="85">
        <v>1969</v>
      </c>
      <c r="B5" s="99" t="s">
        <v>216</v>
      </c>
      <c r="C5" s="127">
        <v>1969</v>
      </c>
      <c r="D5" s="127"/>
      <c r="E5" s="127"/>
      <c r="F5" s="127"/>
      <c r="G5" s="127"/>
      <c r="H5" s="127"/>
      <c r="I5" s="127"/>
      <c r="J5" s="127"/>
      <c r="K5" s="127"/>
      <c r="L5" s="127"/>
      <c r="M5" s="62">
        <f t="shared" si="0"/>
        <v>1969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481</v>
      </c>
      <c r="B6" s="89" t="s">
        <v>43</v>
      </c>
      <c r="C6" s="129">
        <v>481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481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6050</v>
      </c>
      <c r="B7" s="89" t="s">
        <v>48</v>
      </c>
      <c r="C7" s="129"/>
      <c r="D7" s="130"/>
      <c r="E7" s="129"/>
      <c r="F7" s="129"/>
      <c r="G7" s="130"/>
      <c r="H7">
        <v>6050</v>
      </c>
      <c r="I7" s="129"/>
      <c r="J7" s="129"/>
      <c r="K7" s="129"/>
      <c r="L7" s="129"/>
      <c r="M7" s="62">
        <f t="shared" si="0"/>
        <v>6050</v>
      </c>
      <c r="N7" s="74" t="s">
        <v>14</v>
      </c>
      <c r="O7" s="11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>
        <v>40500</v>
      </c>
      <c r="B8" s="88" t="s">
        <v>198</v>
      </c>
      <c r="C8" s="130">
        <v>40500</v>
      </c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40500</v>
      </c>
      <c r="N8" s="74" t="s">
        <v>127</v>
      </c>
      <c r="O8" s="117">
        <v>33000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</v>
      </c>
      <c r="B9" s="90" t="s">
        <v>301</v>
      </c>
      <c r="C9" s="130">
        <v>10000</v>
      </c>
      <c r="D9" s="132"/>
      <c r="E9" s="130"/>
      <c r="F9" s="130"/>
      <c r="G9" s="133"/>
      <c r="H9" s="130"/>
      <c r="I9" s="130"/>
      <c r="J9" s="130"/>
      <c r="K9" s="130"/>
      <c r="L9" s="130"/>
      <c r="M9" s="62">
        <f t="shared" si="0"/>
        <v>10000</v>
      </c>
      <c r="N9" s="74" t="s">
        <v>304</v>
      </c>
      <c r="O9" s="117">
        <v>4000</v>
      </c>
      <c r="P9" s="122"/>
      <c r="Q9" s="123"/>
      <c r="R9" s="124"/>
      <c r="S9" s="124"/>
      <c r="T9" s="121"/>
      <c r="U9" s="121"/>
      <c r="V9" s="120"/>
    </row>
    <row r="10" spans="1:22">
      <c r="A10" s="66">
        <v>17500</v>
      </c>
      <c r="B10" s="90" t="s">
        <v>303</v>
      </c>
      <c r="C10" s="130"/>
      <c r="D10" s="130"/>
      <c r="E10" s="130"/>
      <c r="F10" s="130"/>
      <c r="G10" s="133">
        <v>17500</v>
      </c>
      <c r="H10" s="130"/>
      <c r="I10" s="130"/>
      <c r="J10" s="130"/>
      <c r="K10" s="130"/>
      <c r="L10" s="130"/>
      <c r="M10" s="62">
        <f t="shared" si="0"/>
        <v>17500</v>
      </c>
      <c r="N10" s="74" t="s">
        <v>127</v>
      </c>
      <c r="O10" s="117">
        <v>22500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13000</v>
      </c>
      <c r="B11" s="90" t="s">
        <v>305</v>
      </c>
      <c r="C11" s="136"/>
      <c r="D11" s="130"/>
      <c r="E11" s="130"/>
      <c r="F11" s="130"/>
      <c r="G11" s="133"/>
      <c r="H11" s="130">
        <v>13000</v>
      </c>
      <c r="I11" s="130"/>
      <c r="J11" s="130"/>
      <c r="K11" s="130"/>
      <c r="L11" s="130"/>
      <c r="M11" s="62">
        <f t="shared" si="0"/>
        <v>13000</v>
      </c>
      <c r="N11" s="74"/>
      <c r="O11" s="117">
        <v>20400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45000</v>
      </c>
      <c r="B12" s="90" t="s">
        <v>255</v>
      </c>
      <c r="C12" s="130"/>
      <c r="D12" s="130"/>
      <c r="E12" s="130"/>
      <c r="F12">
        <v>45000</v>
      </c>
      <c r="G12" s="133"/>
      <c r="H12" s="130"/>
      <c r="I12" s="130"/>
      <c r="J12" s="130"/>
      <c r="K12" s="130"/>
      <c r="L12" s="130"/>
      <c r="M12" s="62">
        <f t="shared" si="0"/>
        <v>45000</v>
      </c>
      <c r="N12" s="74"/>
      <c r="O12" s="117">
        <v>6050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4000</v>
      </c>
      <c r="B13" s="90" t="s">
        <v>306</v>
      </c>
      <c r="C13" s="130"/>
      <c r="D13" s="130">
        <v>4000</v>
      </c>
      <c r="E13" s="130"/>
      <c r="F13" s="130"/>
      <c r="G13" s="135">
        <v>3000</v>
      </c>
      <c r="H13" s="130"/>
      <c r="I13" s="130"/>
      <c r="J13" s="130"/>
      <c r="K13" s="130"/>
      <c r="L13" s="130"/>
      <c r="M13" s="62">
        <f t="shared" si="0"/>
        <v>7000</v>
      </c>
      <c r="N13" s="74"/>
      <c r="O13" s="117">
        <v>45000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10000</v>
      </c>
      <c r="B14" s="90" t="s">
        <v>307</v>
      </c>
      <c r="C14" s="130"/>
      <c r="D14" s="130"/>
      <c r="E14" s="130"/>
      <c r="F14" s="130"/>
      <c r="G14" s="130">
        <v>10000</v>
      </c>
      <c r="H14" s="130"/>
      <c r="I14" s="130"/>
      <c r="J14" s="130"/>
      <c r="K14" s="130"/>
      <c r="L14" s="130"/>
      <c r="M14" s="62">
        <f t="shared" si="0"/>
        <v>10000</v>
      </c>
      <c r="N14" s="74"/>
      <c r="O14" s="117">
        <v>13000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12500</v>
      </c>
      <c r="B15" s="90" t="s">
        <v>308</v>
      </c>
      <c r="C15" s="130"/>
      <c r="D15" s="130"/>
      <c r="E15" s="130">
        <v>7500</v>
      </c>
      <c r="F15" s="130">
        <v>5000</v>
      </c>
      <c r="G15" s="130"/>
      <c r="H15" s="130"/>
      <c r="I15" s="130"/>
      <c r="J15" s="130"/>
      <c r="K15" s="130"/>
      <c r="L15" s="130"/>
      <c r="M15" s="62">
        <f t="shared" si="0"/>
        <v>12500</v>
      </c>
      <c r="N15" s="74"/>
      <c r="O15" s="117">
        <v>43000</v>
      </c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>
        <v>21500</v>
      </c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258450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25000</v>
      </c>
      <c r="B19" s="91" t="s">
        <v>307</v>
      </c>
      <c r="C19" s="134"/>
      <c r="D19" s="134"/>
      <c r="E19" s="134"/>
      <c r="F19" s="134"/>
      <c r="G19" s="134">
        <v>25000</v>
      </c>
      <c r="H19" s="134"/>
      <c r="I19" s="134"/>
      <c r="J19" s="134"/>
      <c r="K19" s="134"/>
      <c r="L19" s="134"/>
      <c r="M19" s="62">
        <f t="shared" si="0"/>
        <v>25000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230450</v>
      </c>
      <c r="B24" s="96" t="s">
        <v>47</v>
      </c>
      <c r="C24" s="66">
        <f t="shared" ref="C24" si="1">SUM(C2:C18)</f>
        <v>102500</v>
      </c>
      <c r="D24" s="66">
        <f>SUM(D2:D18)</f>
        <v>4000</v>
      </c>
      <c r="E24" s="66">
        <f t="shared" ref="E24:L24" si="2">SUM(E2:E18)</f>
        <v>17500</v>
      </c>
      <c r="F24" s="66">
        <f t="shared" si="2"/>
        <v>57000</v>
      </c>
      <c r="G24" s="66">
        <f>SUM(G2:G18)</f>
        <v>30500</v>
      </c>
      <c r="H24" s="66">
        <f t="shared" si="2"/>
        <v>21950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233450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255450</v>
      </c>
      <c r="B25" s="97" t="s">
        <v>97</v>
      </c>
      <c r="C25" s="84">
        <f>SUM(C19:C24)</f>
        <v>102500</v>
      </c>
      <c r="D25" s="84">
        <f t="shared" ref="D25:M25" si="4">SUM(D19:D24)</f>
        <v>4000</v>
      </c>
      <c r="E25" s="84">
        <f t="shared" si="4"/>
        <v>17500</v>
      </c>
      <c r="F25" s="84">
        <f t="shared" si="4"/>
        <v>57000</v>
      </c>
      <c r="G25" s="84">
        <f t="shared" si="4"/>
        <v>55500</v>
      </c>
      <c r="H25" s="84">
        <f t="shared" si="4"/>
        <v>21950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258450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  <row r="73" spans="6:6">
      <c r="F73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ignoredErrors>
    <ignoredError sqref="G24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V72"/>
  <sheetViews>
    <sheetView topLeftCell="D7" zoomScale="110" zoomScaleNormal="110" workbookViewId="0">
      <selection activeCell="L32" sqref="I30:L32"/>
    </sheetView>
  </sheetViews>
  <sheetFormatPr defaultRowHeight="14.4"/>
  <cols>
    <col min="1" max="1" width="11.6640625" style="6" bestFit="1" customWidth="1"/>
    <col min="2" max="2" width="19.88671875" style="99" bestFit="1" customWidth="1"/>
    <col min="3" max="3" width="9.88671875" customWidth="1"/>
    <col min="4" max="4" width="12.21875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15</v>
      </c>
      <c r="F1" s="62" t="s">
        <v>226</v>
      </c>
      <c r="G1" s="62" t="s">
        <v>11</v>
      </c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28150</v>
      </c>
      <c r="B2" s="88" t="s">
        <v>135</v>
      </c>
      <c r="C2" s="127">
        <v>28150</v>
      </c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28150</v>
      </c>
      <c r="N2" s="67"/>
      <c r="O2" s="67"/>
    </row>
    <row r="3" spans="1:22" s="5" customFormat="1">
      <c r="A3" s="66">
        <v>1150</v>
      </c>
      <c r="B3" s="88" t="s">
        <v>216</v>
      </c>
      <c r="C3" s="127">
        <v>1150</v>
      </c>
      <c r="D3" s="127"/>
      <c r="E3" s="127"/>
      <c r="F3" s="127"/>
      <c r="G3" s="127"/>
      <c r="H3" s="127"/>
      <c r="I3" s="127"/>
      <c r="J3" s="127"/>
      <c r="K3" s="127"/>
      <c r="L3" s="127"/>
      <c r="M3" s="62">
        <f t="shared" si="0"/>
        <v>1150</v>
      </c>
      <c r="N3" s="67"/>
      <c r="O3" s="67"/>
    </row>
    <row r="4" spans="1:22" s="5" customFormat="1">
      <c r="A4" s="66">
        <v>1200</v>
      </c>
      <c r="B4" s="88" t="s">
        <v>51</v>
      </c>
      <c r="C4" s="128">
        <v>1200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1200</v>
      </c>
      <c r="N4" s="67"/>
      <c r="O4" s="67"/>
    </row>
    <row r="5" spans="1:22" ht="15" thickBot="1">
      <c r="A5" s="85">
        <v>37000</v>
      </c>
      <c r="B5" s="99" t="s">
        <v>8</v>
      </c>
      <c r="C5" s="127">
        <v>37000</v>
      </c>
      <c r="D5" s="127"/>
      <c r="E5" s="127"/>
      <c r="F5" s="127"/>
      <c r="G5" s="127"/>
      <c r="H5" s="127"/>
      <c r="I5" s="127"/>
      <c r="J5" s="127"/>
      <c r="K5" s="127"/>
      <c r="L5" s="127"/>
      <c r="M5" s="62">
        <f t="shared" si="0"/>
        <v>37000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25000</v>
      </c>
      <c r="B6" s="89" t="s">
        <v>159</v>
      </c>
      <c r="C6" s="129">
        <v>25000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25000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30500</v>
      </c>
      <c r="B7" s="89" t="s">
        <v>245</v>
      </c>
      <c r="C7" s="129">
        <v>28250</v>
      </c>
      <c r="D7" s="130"/>
      <c r="E7" s="129"/>
      <c r="F7" s="129"/>
      <c r="G7" s="130">
        <v>2250</v>
      </c>
      <c r="I7" s="129"/>
      <c r="J7" s="129"/>
      <c r="K7" s="129"/>
      <c r="L7" s="129"/>
      <c r="M7" s="62">
        <f t="shared" si="0"/>
        <v>30500</v>
      </c>
      <c r="N7" s="74" t="s">
        <v>11</v>
      </c>
      <c r="O7" s="117">
        <v>200000</v>
      </c>
      <c r="P7" s="122"/>
      <c r="Q7" s="122"/>
      <c r="R7" s="121"/>
      <c r="S7" s="121"/>
      <c r="T7" s="121"/>
      <c r="U7" s="121"/>
      <c r="V7" s="120"/>
    </row>
    <row r="8" spans="1:22">
      <c r="A8" s="66">
        <v>4500</v>
      </c>
      <c r="B8" s="88" t="s">
        <v>102</v>
      </c>
      <c r="C8" s="130">
        <v>600</v>
      </c>
      <c r="D8" s="130"/>
      <c r="E8" s="130">
        <v>3900</v>
      </c>
      <c r="F8" s="130"/>
      <c r="G8" s="131"/>
      <c r="H8" s="133"/>
      <c r="I8" s="130"/>
      <c r="J8" s="130"/>
      <c r="K8" s="130"/>
      <c r="L8" s="130"/>
      <c r="M8" s="62">
        <f t="shared" si="0"/>
        <v>4500</v>
      </c>
      <c r="N8" s="74" t="s">
        <v>14</v>
      </c>
      <c r="O8" s="117">
        <v>41500</v>
      </c>
      <c r="P8" s="122"/>
      <c r="Q8" s="123"/>
      <c r="R8" s="124"/>
      <c r="S8" s="124"/>
      <c r="T8" s="121"/>
      <c r="U8" s="121"/>
      <c r="V8" s="120"/>
    </row>
    <row r="9" spans="1:22">
      <c r="A9" s="66">
        <v>72500</v>
      </c>
      <c r="B9" s="90" t="s">
        <v>56</v>
      </c>
      <c r="C9" s="130"/>
      <c r="D9" s="132"/>
      <c r="E9" s="130"/>
      <c r="F9" s="130">
        <v>24000</v>
      </c>
      <c r="G9" s="133">
        <v>48500</v>
      </c>
      <c r="H9" s="130"/>
      <c r="I9" s="130"/>
      <c r="J9" s="130"/>
      <c r="K9" s="130"/>
      <c r="L9" s="130"/>
      <c r="M9" s="62">
        <f t="shared" si="0"/>
        <v>72500</v>
      </c>
      <c r="N9" s="74"/>
      <c r="O9" s="117">
        <v>20000</v>
      </c>
      <c r="P9" s="122"/>
      <c r="Q9" s="123"/>
      <c r="R9" s="124"/>
      <c r="S9" s="124"/>
      <c r="T9" s="121"/>
      <c r="U9" s="121"/>
      <c r="V9" s="120"/>
    </row>
    <row r="10" spans="1:22">
      <c r="A10" s="66">
        <v>18800</v>
      </c>
      <c r="B10" s="90" t="s">
        <v>1</v>
      </c>
      <c r="C10" s="130"/>
      <c r="D10" s="130"/>
      <c r="E10" s="130">
        <v>18800</v>
      </c>
      <c r="F10" s="130"/>
      <c r="G10" s="133"/>
      <c r="H10" s="130"/>
      <c r="I10" s="130"/>
      <c r="J10" s="130"/>
      <c r="K10" s="130"/>
      <c r="L10" s="130"/>
      <c r="M10" s="62">
        <f t="shared" si="0"/>
        <v>18800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>
        <v>20000</v>
      </c>
      <c r="B11" s="90" t="s">
        <v>50</v>
      </c>
      <c r="C11" s="136">
        <v>20000</v>
      </c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20000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30"/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261500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200</v>
      </c>
      <c r="B19" s="91" t="s">
        <v>293</v>
      </c>
      <c r="C19" s="134">
        <v>200</v>
      </c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200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238800</v>
      </c>
      <c r="B24" s="96" t="s">
        <v>47</v>
      </c>
      <c r="C24" s="66">
        <f t="shared" ref="C24" si="1">SUM(C2:C18)</f>
        <v>141350</v>
      </c>
      <c r="D24" s="66">
        <f>SUM(D2:D18)</f>
        <v>0</v>
      </c>
      <c r="E24" s="66">
        <f t="shared" ref="E24:L24" si="2">SUM(E2:E18)</f>
        <v>22700</v>
      </c>
      <c r="F24" s="66">
        <f t="shared" si="2"/>
        <v>24000</v>
      </c>
      <c r="G24" s="66">
        <f>SUM(G2:G18)</f>
        <v>50750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238800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239000</v>
      </c>
      <c r="B25" s="97" t="s">
        <v>97</v>
      </c>
      <c r="C25" s="84">
        <f>SUM(C19:C24)</f>
        <v>141550</v>
      </c>
      <c r="D25" s="84">
        <f t="shared" ref="D25:M25" si="4">SUM(D19:D24)</f>
        <v>0</v>
      </c>
      <c r="E25" s="84">
        <f t="shared" si="4"/>
        <v>22700</v>
      </c>
      <c r="F25" s="84">
        <f t="shared" si="4"/>
        <v>24000</v>
      </c>
      <c r="G25" s="84">
        <f t="shared" si="4"/>
        <v>50750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239000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22500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72"/>
  <sheetViews>
    <sheetView topLeftCell="E31" zoomScale="110" zoomScaleNormal="110" workbookViewId="0">
      <selection activeCell="E29" sqref="E29:N82"/>
    </sheetView>
  </sheetViews>
  <sheetFormatPr defaultRowHeight="14.4"/>
  <cols>
    <col min="1" max="1" width="11.6640625" style="6" bestFit="1" customWidth="1"/>
    <col min="2" max="2" width="19.88671875" style="99" bestFit="1" customWidth="1"/>
    <col min="3" max="3" width="9.88671875" customWidth="1"/>
    <col min="4" max="4" width="12.21875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15</v>
      </c>
      <c r="F1" s="62" t="s">
        <v>226</v>
      </c>
      <c r="G1" s="62" t="s">
        <v>11</v>
      </c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36250</v>
      </c>
      <c r="B2" s="88" t="s">
        <v>135</v>
      </c>
      <c r="C2" s="127">
        <v>36250</v>
      </c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36250</v>
      </c>
      <c r="N2" s="67"/>
      <c r="O2" s="67"/>
    </row>
    <row r="3" spans="1:22" s="5" customFormat="1">
      <c r="A3" s="66">
        <v>1650</v>
      </c>
      <c r="B3" s="88" t="s">
        <v>216</v>
      </c>
      <c r="C3" s="127">
        <v>1650</v>
      </c>
      <c r="D3" s="127"/>
      <c r="E3" s="127"/>
      <c r="F3" s="127"/>
      <c r="G3" s="127"/>
      <c r="H3" s="127"/>
      <c r="I3" s="127"/>
      <c r="J3" s="127"/>
      <c r="K3" s="127"/>
      <c r="L3" s="127"/>
      <c r="M3" s="62">
        <f t="shared" si="0"/>
        <v>1650</v>
      </c>
      <c r="N3" s="67"/>
      <c r="O3" s="67"/>
    </row>
    <row r="4" spans="1:22" s="5" customFormat="1">
      <c r="A4" s="66">
        <v>1200</v>
      </c>
      <c r="B4" s="88" t="s">
        <v>51</v>
      </c>
      <c r="C4" s="128">
        <v>1200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1200</v>
      </c>
      <c r="N4" s="67"/>
      <c r="O4" s="67"/>
    </row>
    <row r="5" spans="1:22" ht="15" thickBot="1">
      <c r="A5" s="85">
        <v>32400</v>
      </c>
      <c r="B5" s="99" t="s">
        <v>155</v>
      </c>
      <c r="C5" s="127">
        <v>18000</v>
      </c>
      <c r="D5" s="127"/>
      <c r="E5" s="127"/>
      <c r="F5" s="127"/>
      <c r="G5" s="127">
        <v>14400</v>
      </c>
      <c r="H5" s="127"/>
      <c r="I5" s="127"/>
      <c r="J5" s="127"/>
      <c r="K5" s="127"/>
      <c r="L5" s="127"/>
      <c r="M5" s="62">
        <f t="shared" si="0"/>
        <v>32400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23000</v>
      </c>
      <c r="B6" s="89" t="s">
        <v>56</v>
      </c>
      <c r="C6" s="129"/>
      <c r="D6" s="129"/>
      <c r="E6" s="129"/>
      <c r="F6" s="129">
        <v>9700</v>
      </c>
      <c r="G6" s="129">
        <v>13300</v>
      </c>
      <c r="H6" s="129"/>
      <c r="I6" s="129"/>
      <c r="J6" s="129"/>
      <c r="K6" s="129"/>
      <c r="L6" s="129"/>
      <c r="M6" s="62">
        <f t="shared" si="0"/>
        <v>23000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21000</v>
      </c>
      <c r="B7" s="89" t="s">
        <v>59</v>
      </c>
      <c r="C7" s="129"/>
      <c r="D7" s="130"/>
      <c r="E7" s="129">
        <v>21000</v>
      </c>
      <c r="F7" s="129"/>
      <c r="G7" s="130"/>
      <c r="I7" s="129"/>
      <c r="J7" s="129"/>
      <c r="K7" s="129"/>
      <c r="L7" s="129"/>
      <c r="M7" s="62">
        <f t="shared" si="0"/>
        <v>21000</v>
      </c>
      <c r="N7" s="74" t="s">
        <v>14</v>
      </c>
      <c r="O7" s="117">
        <v>300000</v>
      </c>
      <c r="P7" s="122"/>
      <c r="Q7" s="122"/>
      <c r="R7" s="121"/>
      <c r="S7" s="121"/>
      <c r="T7" s="121"/>
      <c r="U7" s="121"/>
      <c r="V7" s="120"/>
    </row>
    <row r="8" spans="1:22">
      <c r="A8" s="66">
        <v>23100</v>
      </c>
      <c r="B8" s="88" t="s">
        <v>27</v>
      </c>
      <c r="C8" s="130">
        <v>15100</v>
      </c>
      <c r="D8" s="130"/>
      <c r="E8" s="130"/>
      <c r="F8" s="130"/>
      <c r="G8" s="131">
        <v>8000</v>
      </c>
      <c r="H8" s="133"/>
      <c r="I8" s="130"/>
      <c r="J8" s="130"/>
      <c r="K8" s="130"/>
      <c r="L8" s="130"/>
      <c r="M8" s="62">
        <f t="shared" si="0"/>
        <v>23100</v>
      </c>
      <c r="N8" s="74" t="s">
        <v>12</v>
      </c>
      <c r="O8" s="117">
        <v>127000</v>
      </c>
      <c r="P8" s="122"/>
      <c r="Q8" s="123"/>
      <c r="R8" s="124"/>
      <c r="S8" s="124"/>
      <c r="T8" s="121"/>
      <c r="U8" s="121"/>
      <c r="V8" s="120"/>
    </row>
    <row r="9" spans="1:22">
      <c r="A9" s="66">
        <v>30000</v>
      </c>
      <c r="B9" s="90" t="s">
        <v>49</v>
      </c>
      <c r="C9" s="130">
        <v>30000</v>
      </c>
      <c r="D9" s="132"/>
      <c r="E9" s="130"/>
      <c r="F9" s="130"/>
      <c r="G9" s="133"/>
      <c r="H9" s="130"/>
      <c r="I9" s="130"/>
      <c r="J9" s="130"/>
      <c r="K9" s="130"/>
      <c r="L9" s="130"/>
      <c r="M9" s="62">
        <f t="shared" si="0"/>
        <v>30000</v>
      </c>
      <c r="N9" s="74" t="s">
        <v>127</v>
      </c>
      <c r="O9" s="117">
        <v>22770</v>
      </c>
      <c r="P9" s="122"/>
      <c r="Q9" s="123"/>
      <c r="R9" s="124"/>
      <c r="S9" s="124"/>
      <c r="T9" s="121"/>
      <c r="U9" s="121"/>
      <c r="V9" s="120"/>
    </row>
    <row r="10" spans="1:22">
      <c r="A10" s="66">
        <v>18800</v>
      </c>
      <c r="B10" s="90" t="s">
        <v>295</v>
      </c>
      <c r="C10" s="130"/>
      <c r="D10" s="130"/>
      <c r="E10" s="130"/>
      <c r="F10" s="130">
        <v>5200</v>
      </c>
      <c r="G10" s="133">
        <v>13600</v>
      </c>
      <c r="H10" s="130"/>
      <c r="I10" s="130"/>
      <c r="J10" s="130"/>
      <c r="K10" s="130"/>
      <c r="L10" s="130"/>
      <c r="M10" s="62">
        <f t="shared" si="0"/>
        <v>18800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>
        <v>10000</v>
      </c>
      <c r="B11" s="90" t="s">
        <v>296</v>
      </c>
      <c r="C11" s="136"/>
      <c r="D11" s="130"/>
      <c r="E11" s="130"/>
      <c r="F11" s="130"/>
      <c r="G11" s="133">
        <v>10000</v>
      </c>
      <c r="H11" s="130"/>
      <c r="I11" s="130"/>
      <c r="J11" s="130"/>
      <c r="K11" s="130"/>
      <c r="L11" s="130"/>
      <c r="M11" s="62">
        <f t="shared" si="0"/>
        <v>10000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>
        <v>1500</v>
      </c>
      <c r="B12" s="90" t="s">
        <v>297</v>
      </c>
      <c r="C12" s="130"/>
      <c r="D12" s="130"/>
      <c r="E12" s="130"/>
      <c r="G12" s="133">
        <v>1500</v>
      </c>
      <c r="H12" s="130"/>
      <c r="I12" s="130"/>
      <c r="J12" s="130"/>
      <c r="K12" s="130"/>
      <c r="L12" s="130"/>
      <c r="M12" s="62">
        <f t="shared" si="0"/>
        <v>1500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>
        <v>20000</v>
      </c>
      <c r="B13" s="90" t="s">
        <v>260</v>
      </c>
      <c r="C13" s="130"/>
      <c r="D13" s="130"/>
      <c r="E13" s="130"/>
      <c r="F13" s="130">
        <v>20000</v>
      </c>
      <c r="G13" s="135"/>
      <c r="H13" s="130"/>
      <c r="I13" s="130"/>
      <c r="J13" s="130"/>
      <c r="K13" s="130"/>
      <c r="L13" s="130"/>
      <c r="M13" s="62">
        <f t="shared" si="0"/>
        <v>20000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>
        <v>43000</v>
      </c>
      <c r="B14" s="90" t="s">
        <v>134</v>
      </c>
      <c r="C14" s="130"/>
      <c r="D14" s="130"/>
      <c r="E14" s="130"/>
      <c r="F14" s="130"/>
      <c r="G14" s="130">
        <v>43000</v>
      </c>
      <c r="H14" s="130"/>
      <c r="I14" s="130"/>
      <c r="J14" s="130"/>
      <c r="K14" s="130"/>
      <c r="L14" s="130"/>
      <c r="M14" s="62">
        <f t="shared" si="0"/>
        <v>43000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>
        <v>16000</v>
      </c>
      <c r="B15" s="90" t="s">
        <v>181</v>
      </c>
      <c r="C15" s="130"/>
      <c r="D15" s="130"/>
      <c r="E15" s="130"/>
      <c r="F15" s="130">
        <v>12800</v>
      </c>
      <c r="G15" s="130">
        <v>3200</v>
      </c>
      <c r="H15" s="130"/>
      <c r="I15" s="130"/>
      <c r="J15" s="130"/>
      <c r="K15" s="130"/>
      <c r="L15" s="130"/>
      <c r="M15" s="62">
        <f t="shared" si="0"/>
        <v>16000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>
        <v>22770</v>
      </c>
      <c r="B16" s="90" t="s">
        <v>54</v>
      </c>
      <c r="C16" s="130"/>
      <c r="D16" s="130"/>
      <c r="E16" s="130"/>
      <c r="F16" s="130">
        <v>22770</v>
      </c>
      <c r="G16" s="130"/>
      <c r="H16" s="130"/>
      <c r="I16" s="130"/>
      <c r="J16" s="130"/>
      <c r="K16" s="130"/>
      <c r="L16" s="130"/>
      <c r="M16" s="62">
        <f t="shared" si="0"/>
        <v>22770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449770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127000</v>
      </c>
      <c r="B19" s="91" t="s">
        <v>294</v>
      </c>
      <c r="C19" s="134"/>
      <c r="D19" s="134"/>
      <c r="E19" s="134"/>
      <c r="F19" s="134"/>
      <c r="G19" s="134">
        <v>127000</v>
      </c>
      <c r="H19" s="134"/>
      <c r="I19" s="134"/>
      <c r="J19" s="134"/>
      <c r="K19" s="134"/>
      <c r="L19" s="134"/>
      <c r="M19" s="62">
        <f t="shared" si="0"/>
        <v>127000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300670</v>
      </c>
      <c r="B24" s="96" t="s">
        <v>47</v>
      </c>
      <c r="C24" s="66">
        <f t="shared" ref="C24" si="1">SUM(C2:C18)</f>
        <v>102200</v>
      </c>
      <c r="D24" s="66">
        <f>SUM(D2:D18)</f>
        <v>0</v>
      </c>
      <c r="E24" s="66">
        <f t="shared" ref="E24:L24" si="2">SUM(E2:E18)</f>
        <v>21000</v>
      </c>
      <c r="F24" s="66">
        <f t="shared" si="2"/>
        <v>70470</v>
      </c>
      <c r="G24" s="66">
        <f>SUM(G2:G18)</f>
        <v>107000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300670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427670</v>
      </c>
      <c r="B25" s="97" t="s">
        <v>97</v>
      </c>
      <c r="C25" s="84">
        <f>SUM(C19:C24)</f>
        <v>102200</v>
      </c>
      <c r="D25" s="84">
        <f t="shared" ref="D25:M25" si="4">SUM(D19:D24)</f>
        <v>0</v>
      </c>
      <c r="E25" s="84">
        <f t="shared" si="4"/>
        <v>21000</v>
      </c>
      <c r="F25" s="84">
        <f t="shared" si="4"/>
        <v>70470</v>
      </c>
      <c r="G25" s="84">
        <f t="shared" si="4"/>
        <v>234000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427670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22100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ignoredErrors>
    <ignoredError sqref="G24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V72"/>
  <sheetViews>
    <sheetView topLeftCell="E37" zoomScale="110" zoomScaleNormal="110" workbookViewId="0">
      <selection activeCell="O21" sqref="O21"/>
    </sheetView>
  </sheetViews>
  <sheetFormatPr defaultRowHeight="14.4"/>
  <cols>
    <col min="1" max="1" width="15.6640625" style="6" bestFit="1" customWidth="1"/>
    <col min="2" max="2" width="19.886718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1.55468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15</v>
      </c>
      <c r="F1" s="62" t="s">
        <v>226</v>
      </c>
      <c r="G1" s="62" t="s">
        <v>11</v>
      </c>
      <c r="H1" s="62" t="s">
        <v>19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/>
      <c r="B2" s="88"/>
      <c r="C2" s="127"/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0</v>
      </c>
      <c r="N2" s="67"/>
      <c r="O2" s="67"/>
    </row>
    <row r="3" spans="1:22" s="5" customFormat="1">
      <c r="A3" s="66">
        <v>28350</v>
      </c>
      <c r="B3" s="88" t="s">
        <v>176</v>
      </c>
      <c r="C3" s="127">
        <v>28350</v>
      </c>
      <c r="D3" s="127"/>
      <c r="E3" s="127"/>
      <c r="F3" s="127"/>
      <c r="G3" s="127"/>
      <c r="H3" s="127"/>
      <c r="I3" s="127"/>
      <c r="J3" s="127"/>
      <c r="K3" s="127"/>
      <c r="L3" s="127"/>
      <c r="M3" s="62">
        <f t="shared" si="0"/>
        <v>28350</v>
      </c>
      <c r="N3" s="67"/>
      <c r="O3" s="67"/>
    </row>
    <row r="4" spans="1:22" s="5" customFormat="1">
      <c r="A4" s="66">
        <v>57300</v>
      </c>
      <c r="B4" s="88" t="s">
        <v>298</v>
      </c>
      <c r="C4" s="128"/>
      <c r="D4" s="127"/>
      <c r="E4" s="127"/>
      <c r="F4" s="127">
        <v>36300</v>
      </c>
      <c r="G4" s="127">
        <v>21000</v>
      </c>
      <c r="H4" s="127"/>
      <c r="I4" s="127"/>
      <c r="J4" s="127"/>
      <c r="K4" s="127"/>
      <c r="L4" s="127"/>
      <c r="M4" s="62">
        <f t="shared" si="0"/>
        <v>57300</v>
      </c>
      <c r="N4" s="67"/>
      <c r="O4" s="67"/>
    </row>
    <row r="5" spans="1:22" ht="15" thickBot="1">
      <c r="A5" s="85">
        <v>11150</v>
      </c>
      <c r="B5" s="99" t="s">
        <v>59</v>
      </c>
      <c r="C5" s="127"/>
      <c r="D5" s="127"/>
      <c r="E5" s="127">
        <v>11150</v>
      </c>
      <c r="F5" s="127"/>
      <c r="G5" s="127"/>
      <c r="H5" s="127"/>
      <c r="I5" s="127"/>
      <c r="J5" s="127"/>
      <c r="K5" s="127"/>
      <c r="L5" s="127"/>
      <c r="M5" s="62">
        <f t="shared" si="0"/>
        <v>11150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1220</v>
      </c>
      <c r="B6" s="89" t="s">
        <v>216</v>
      </c>
      <c r="C6" s="129">
        <v>1220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1220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350</v>
      </c>
      <c r="B7" s="89" t="s">
        <v>299</v>
      </c>
      <c r="C7" s="129">
        <v>350</v>
      </c>
      <c r="D7" s="130"/>
      <c r="E7" s="129"/>
      <c r="F7" s="129"/>
      <c r="G7" s="130"/>
      <c r="I7" s="129"/>
      <c r="J7" s="129"/>
      <c r="K7" s="129"/>
      <c r="L7" s="129"/>
      <c r="M7" s="62">
        <f t="shared" si="0"/>
        <v>350</v>
      </c>
      <c r="N7" s="74" t="s">
        <v>14</v>
      </c>
      <c r="O7" s="117">
        <v>50500</v>
      </c>
      <c r="P7" s="122"/>
      <c r="Q7" s="122"/>
      <c r="R7" s="121"/>
      <c r="S7" s="121"/>
      <c r="T7" s="121"/>
      <c r="U7" s="121"/>
      <c r="V7" s="120"/>
    </row>
    <row r="8" spans="1:22">
      <c r="A8" s="66">
        <v>80</v>
      </c>
      <c r="B8" s="88" t="s">
        <v>176</v>
      </c>
      <c r="C8" s="130">
        <v>80</v>
      </c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80</v>
      </c>
      <c r="N8" s="74" t="s">
        <v>127</v>
      </c>
      <c r="O8" s="117">
        <v>5000</v>
      </c>
      <c r="P8" s="122"/>
      <c r="Q8" s="123"/>
      <c r="R8" s="124"/>
      <c r="S8" s="124"/>
      <c r="T8" s="121"/>
      <c r="U8" s="121"/>
      <c r="V8" s="120"/>
    </row>
    <row r="9" spans="1:22">
      <c r="A9" s="66">
        <v>100</v>
      </c>
      <c r="B9" s="90" t="s">
        <v>300</v>
      </c>
      <c r="C9" s="130"/>
      <c r="D9" s="132"/>
      <c r="E9" s="130"/>
      <c r="F9" s="130">
        <v>100</v>
      </c>
      <c r="G9" s="133"/>
      <c r="H9" s="130"/>
      <c r="I9" s="130"/>
      <c r="J9" s="130"/>
      <c r="K9" s="130"/>
      <c r="L9" s="130"/>
      <c r="M9" s="62">
        <f t="shared" si="0"/>
        <v>100</v>
      </c>
      <c r="N9" s="74" t="s">
        <v>127</v>
      </c>
      <c r="O9" s="117">
        <v>57300</v>
      </c>
      <c r="P9" s="122"/>
      <c r="Q9" s="123"/>
      <c r="R9" s="124"/>
      <c r="S9" s="124"/>
      <c r="T9" s="121"/>
      <c r="U9" s="121"/>
      <c r="V9" s="120"/>
    </row>
    <row r="10" spans="1:22">
      <c r="A10" s="66">
        <v>20500</v>
      </c>
      <c r="B10" s="90" t="s">
        <v>124</v>
      </c>
      <c r="C10" s="130"/>
      <c r="D10" s="130"/>
      <c r="E10" s="130"/>
      <c r="F10" s="130"/>
      <c r="G10" s="133">
        <v>20500</v>
      </c>
      <c r="H10" s="130"/>
      <c r="I10" s="130"/>
      <c r="J10" s="130"/>
      <c r="K10" s="130"/>
      <c r="L10" s="130"/>
      <c r="M10" s="62">
        <f t="shared" si="0"/>
        <v>20500</v>
      </c>
      <c r="N10" s="74" t="s">
        <v>127</v>
      </c>
      <c r="O10" s="117">
        <v>35500</v>
      </c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36"/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0</v>
      </c>
      <c r="N11" s="74"/>
      <c r="O11" s="117">
        <v>550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 t="s">
        <v>295</v>
      </c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>
        <v>370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550</v>
      </c>
      <c r="B13" s="90" t="s">
        <v>248</v>
      </c>
      <c r="C13" s="130"/>
      <c r="D13" s="130"/>
      <c r="E13" s="130"/>
      <c r="F13" s="130"/>
      <c r="G13" s="135">
        <v>550</v>
      </c>
      <c r="H13" s="130"/>
      <c r="I13" s="130"/>
      <c r="J13" s="130"/>
      <c r="K13" s="130"/>
      <c r="L13" s="130"/>
      <c r="M13" s="62">
        <f t="shared" si="0"/>
        <v>550</v>
      </c>
      <c r="N13" s="74"/>
      <c r="O13" s="117">
        <v>100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370</v>
      </c>
      <c r="B14" s="90" t="s">
        <v>3</v>
      </c>
      <c r="C14" s="130"/>
      <c r="D14" s="130"/>
      <c r="E14" s="130">
        <v>370</v>
      </c>
      <c r="F14" s="130"/>
      <c r="G14" s="130"/>
      <c r="H14" s="130"/>
      <c r="I14" s="130"/>
      <c r="J14" s="130"/>
      <c r="K14" s="130"/>
      <c r="L14" s="130"/>
      <c r="M14" s="62">
        <f t="shared" si="0"/>
        <v>370</v>
      </c>
      <c r="N14" s="74"/>
      <c r="O14" s="117">
        <v>15000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6100</v>
      </c>
      <c r="B15" s="90" t="s">
        <v>48</v>
      </c>
      <c r="C15" s="130"/>
      <c r="D15" s="130"/>
      <c r="E15" s="130"/>
      <c r="F15" s="130"/>
      <c r="G15" s="130"/>
      <c r="H15" s="130">
        <v>6100</v>
      </c>
      <c r="I15" s="130"/>
      <c r="J15" s="130"/>
      <c r="K15" s="130"/>
      <c r="L15" s="130"/>
      <c r="M15" s="62">
        <f t="shared" si="0"/>
        <v>6100</v>
      </c>
      <c r="N15" s="74"/>
      <c r="O15" s="117">
        <v>6100</v>
      </c>
      <c r="P15" s="122"/>
      <c r="Q15" s="99"/>
      <c r="R15" s="123"/>
      <c r="S15" s="124"/>
      <c r="T15" s="121"/>
      <c r="U15" s="121"/>
      <c r="V15" s="120"/>
    </row>
    <row r="16" spans="1:22">
      <c r="A16" s="66">
        <v>35500</v>
      </c>
      <c r="B16" s="90" t="s">
        <v>155</v>
      </c>
      <c r="C16" s="130">
        <v>17750</v>
      </c>
      <c r="D16" s="130"/>
      <c r="E16" s="130"/>
      <c r="F16" s="130">
        <v>14200</v>
      </c>
      <c r="G16" s="130">
        <v>3550</v>
      </c>
      <c r="H16" s="130"/>
      <c r="I16" s="130"/>
      <c r="J16" s="130"/>
      <c r="K16" s="130"/>
      <c r="L16" s="130"/>
      <c r="M16" s="62">
        <f t="shared" si="0"/>
        <v>35500</v>
      </c>
      <c r="N16" s="78"/>
      <c r="O16" s="118">
        <v>11150</v>
      </c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15000</v>
      </c>
      <c r="B17" s="90" t="s">
        <v>260</v>
      </c>
      <c r="C17" s="130"/>
      <c r="D17" s="130"/>
      <c r="E17" s="130"/>
      <c r="F17" s="130">
        <v>15000</v>
      </c>
      <c r="G17" s="130"/>
      <c r="H17" s="130"/>
      <c r="I17" s="130"/>
      <c r="J17" s="130"/>
      <c r="K17" s="130"/>
      <c r="L17" s="130"/>
      <c r="M17" s="62">
        <f t="shared" si="0"/>
        <v>15000</v>
      </c>
      <c r="N17" s="80" t="s">
        <v>47</v>
      </c>
      <c r="O17" s="119">
        <f>SUM(O6:O16)</f>
        <v>181570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176570</v>
      </c>
      <c r="B24" s="96" t="s">
        <v>47</v>
      </c>
      <c r="C24" s="66">
        <f t="shared" ref="C24" si="1">SUM(C2:C18)</f>
        <v>47750</v>
      </c>
      <c r="D24" s="66">
        <f>SUM(D2:D18)</f>
        <v>0</v>
      </c>
      <c r="E24" s="66">
        <f t="shared" ref="E24:L24" si="2">SUM(E2:E18)</f>
        <v>11520</v>
      </c>
      <c r="F24" s="66">
        <f t="shared" si="2"/>
        <v>65600</v>
      </c>
      <c r="G24" s="66">
        <f>SUM(G2:G18)</f>
        <v>45600</v>
      </c>
      <c r="H24" s="66">
        <f t="shared" si="2"/>
        <v>6100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176570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176570</v>
      </c>
      <c r="B25" s="97" t="s">
        <v>97</v>
      </c>
      <c r="C25" s="84">
        <f>SUM(C19:C24)</f>
        <v>47750</v>
      </c>
      <c r="D25" s="84">
        <f t="shared" ref="D25:M25" si="4">SUM(D19:D24)</f>
        <v>0</v>
      </c>
      <c r="E25" s="84">
        <f t="shared" si="4"/>
        <v>11520</v>
      </c>
      <c r="F25" s="84">
        <f t="shared" si="4"/>
        <v>65600</v>
      </c>
      <c r="G25" s="84">
        <f t="shared" si="4"/>
        <v>45600</v>
      </c>
      <c r="H25" s="84">
        <f t="shared" si="4"/>
        <v>6100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176570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5000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73"/>
  <sheetViews>
    <sheetView topLeftCell="F25" zoomScale="110" zoomScaleNormal="110" workbookViewId="0">
      <selection activeCell="R30" sqref="R30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30000</v>
      </c>
      <c r="B2" s="88" t="s">
        <v>255</v>
      </c>
      <c r="C2" s="127"/>
      <c r="D2" s="68"/>
      <c r="E2" s="68"/>
      <c r="F2" s="68">
        <v>30000</v>
      </c>
      <c r="G2" s="68"/>
      <c r="H2" s="68"/>
      <c r="I2" s="68"/>
      <c r="J2" s="68"/>
      <c r="K2" s="68"/>
      <c r="L2" s="68"/>
      <c r="M2" s="62">
        <f t="shared" ref="M2:M23" si="0">SUM(C2:L2)</f>
        <v>30000</v>
      </c>
      <c r="N2" s="67"/>
      <c r="O2" s="67"/>
    </row>
    <row r="3" spans="1:22" s="5" customFormat="1">
      <c r="A3" s="66">
        <v>114000</v>
      </c>
      <c r="B3" s="88" t="s">
        <v>156</v>
      </c>
      <c r="C3" s="127"/>
      <c r="D3" s="127"/>
      <c r="E3" s="127"/>
      <c r="F3" s="127">
        <v>114000</v>
      </c>
      <c r="G3" s="127"/>
      <c r="H3" s="127"/>
      <c r="I3" s="127"/>
      <c r="J3" s="127"/>
      <c r="K3" s="127"/>
      <c r="L3" s="127"/>
      <c r="M3" s="62">
        <f t="shared" si="0"/>
        <v>114000</v>
      </c>
      <c r="N3" s="67"/>
      <c r="O3" s="67"/>
    </row>
    <row r="4" spans="1:22" s="5" customFormat="1">
      <c r="A4" s="66">
        <v>37300</v>
      </c>
      <c r="B4" s="88" t="s">
        <v>311</v>
      </c>
      <c r="C4" s="128"/>
      <c r="D4" s="127"/>
      <c r="E4" s="127"/>
      <c r="F4" s="127">
        <v>27300</v>
      </c>
      <c r="G4" s="127">
        <v>10000</v>
      </c>
      <c r="H4" s="127"/>
      <c r="I4" s="127"/>
      <c r="J4" s="127"/>
      <c r="K4" s="127"/>
      <c r="L4" s="127"/>
      <c r="M4" s="62">
        <f t="shared" si="0"/>
        <v>37300</v>
      </c>
      <c r="N4" s="67"/>
      <c r="O4" s="67"/>
    </row>
    <row r="5" spans="1:22" ht="15" thickBot="1">
      <c r="A5" s="85">
        <v>7700</v>
      </c>
      <c r="B5" s="99" t="s">
        <v>223</v>
      </c>
      <c r="C5" s="127"/>
      <c r="D5" s="127"/>
      <c r="E5" s="127">
        <v>7700</v>
      </c>
      <c r="F5" s="127"/>
      <c r="G5" s="127"/>
      <c r="H5" s="127"/>
      <c r="I5" s="127"/>
      <c r="J5" s="127"/>
      <c r="K5" s="127"/>
      <c r="L5" s="127"/>
      <c r="M5" s="62">
        <f t="shared" si="0"/>
        <v>7700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8000</v>
      </c>
      <c r="B6" s="89" t="s">
        <v>303</v>
      </c>
      <c r="C6" s="129"/>
      <c r="D6" s="129"/>
      <c r="E6" s="129"/>
      <c r="F6" s="129"/>
      <c r="G6" s="129">
        <v>8000</v>
      </c>
      <c r="H6" s="129"/>
      <c r="I6" s="129"/>
      <c r="J6" s="129"/>
      <c r="K6" s="129"/>
      <c r="L6" s="129"/>
      <c r="M6" s="62">
        <f t="shared" si="0"/>
        <v>8000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25000</v>
      </c>
      <c r="B7" s="89" t="s">
        <v>312</v>
      </c>
      <c r="C7" s="129">
        <v>25000</v>
      </c>
      <c r="D7" s="130"/>
      <c r="E7" s="129"/>
      <c r="F7" s="129"/>
      <c r="G7" s="130"/>
      <c r="I7" s="129"/>
      <c r="J7" s="129"/>
      <c r="K7" s="129"/>
      <c r="L7" s="129"/>
      <c r="M7" s="62">
        <f t="shared" si="0"/>
        <v>25000</v>
      </c>
      <c r="N7" s="74" t="s">
        <v>310</v>
      </c>
      <c r="O7" s="117">
        <v>800000</v>
      </c>
      <c r="P7" s="122"/>
      <c r="Q7" s="122"/>
      <c r="R7" s="121"/>
      <c r="S7" s="121"/>
      <c r="T7" s="121"/>
      <c r="U7" s="121"/>
      <c r="V7" s="120"/>
    </row>
    <row r="8" spans="1:22">
      <c r="A8" s="66">
        <v>27000</v>
      </c>
      <c r="B8" s="88" t="s">
        <v>313</v>
      </c>
      <c r="C8" s="130">
        <v>27000</v>
      </c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27000</v>
      </c>
      <c r="N8" s="74" t="s">
        <v>324</v>
      </c>
      <c r="O8" s="117">
        <v>40500</v>
      </c>
      <c r="P8" s="122"/>
      <c r="Q8" s="123"/>
      <c r="R8" s="124"/>
      <c r="S8" s="124"/>
      <c r="T8" s="121"/>
      <c r="U8" s="121"/>
      <c r="V8" s="120"/>
    </row>
    <row r="9" spans="1:22">
      <c r="A9" s="66">
        <v>19000</v>
      </c>
      <c r="B9" s="90" t="s">
        <v>314</v>
      </c>
      <c r="C9" s="130"/>
      <c r="D9" s="132"/>
      <c r="E9" s="130"/>
      <c r="F9" s="130">
        <v>19000</v>
      </c>
      <c r="G9" s="133"/>
      <c r="H9" s="130"/>
      <c r="I9" s="130"/>
      <c r="J9" s="130"/>
      <c r="K9" s="130"/>
      <c r="L9" s="130"/>
      <c r="M9" s="62">
        <f t="shared" si="0"/>
        <v>19000</v>
      </c>
      <c r="N9" s="74"/>
      <c r="O9" s="117"/>
      <c r="P9" s="122"/>
      <c r="Q9" s="123"/>
      <c r="R9" s="124"/>
      <c r="S9" s="124"/>
      <c r="T9" s="121"/>
      <c r="U9" s="121"/>
      <c r="V9" s="120"/>
    </row>
    <row r="10" spans="1:22">
      <c r="A10" s="66">
        <v>26000</v>
      </c>
      <c r="B10" s="90" t="s">
        <v>152</v>
      </c>
      <c r="C10" s="130"/>
      <c r="D10" s="130"/>
      <c r="E10" s="130"/>
      <c r="F10" s="130">
        <v>20000</v>
      </c>
      <c r="G10" s="133"/>
      <c r="H10" s="130"/>
      <c r="I10" s="130">
        <v>6000</v>
      </c>
      <c r="J10" s="130"/>
      <c r="K10" s="130"/>
      <c r="L10" s="130"/>
      <c r="M10" s="62">
        <f t="shared" si="0"/>
        <v>26000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>
        <v>43000</v>
      </c>
      <c r="B11" s="90" t="s">
        <v>316</v>
      </c>
      <c r="C11" s="136">
        <v>43000</v>
      </c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43000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>
        <v>2500</v>
      </c>
      <c r="B12" s="90" t="s">
        <v>235</v>
      </c>
      <c r="C12" s="130">
        <v>2500</v>
      </c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2500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>
        <v>6000</v>
      </c>
      <c r="B13" s="90" t="s">
        <v>317</v>
      </c>
      <c r="C13" s="130">
        <v>6000</v>
      </c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6000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>
        <v>5000</v>
      </c>
      <c r="B14" s="90" t="s">
        <v>100</v>
      </c>
      <c r="C14" s="130">
        <v>5000</v>
      </c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5000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>
        <v>25200</v>
      </c>
      <c r="B15" s="90" t="s">
        <v>318</v>
      </c>
      <c r="C15" s="130">
        <v>17750</v>
      </c>
      <c r="D15" s="130"/>
      <c r="E15" s="130">
        <v>7450</v>
      </c>
      <c r="F15" s="130"/>
      <c r="G15" s="130"/>
      <c r="H15" s="130"/>
      <c r="I15" s="130"/>
      <c r="J15" s="130"/>
      <c r="K15" s="130"/>
      <c r="L15" s="130"/>
      <c r="M15" s="62">
        <f t="shared" si="0"/>
        <v>25200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>
        <v>100000</v>
      </c>
      <c r="B16" s="90" t="s">
        <v>319</v>
      </c>
      <c r="C16" s="130"/>
      <c r="D16" s="130"/>
      <c r="E16" s="130"/>
      <c r="F16" s="130"/>
      <c r="G16" s="130"/>
      <c r="H16" s="130"/>
      <c r="I16" s="130"/>
      <c r="J16" s="130">
        <v>100000</v>
      </c>
      <c r="K16" s="130"/>
      <c r="L16" s="130"/>
      <c r="M16" s="62">
        <f t="shared" si="0"/>
        <v>100000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47000</v>
      </c>
      <c r="B17" s="90" t="s">
        <v>322</v>
      </c>
      <c r="C17" s="130"/>
      <c r="D17" s="130"/>
      <c r="E17" s="130"/>
      <c r="F17" s="130">
        <v>24500</v>
      </c>
      <c r="G17" s="130"/>
      <c r="H17" s="130">
        <v>22500</v>
      </c>
      <c r="I17" s="130"/>
      <c r="J17" s="130"/>
      <c r="K17" s="130"/>
      <c r="L17" s="130"/>
      <c r="M17" s="62">
        <f t="shared" si="0"/>
        <v>47000</v>
      </c>
      <c r="N17" s="80" t="s">
        <v>47</v>
      </c>
      <c r="O17" s="119">
        <f>SUM(O6:O16)</f>
        <v>840500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14000</v>
      </c>
      <c r="B18" s="90" t="s">
        <v>323</v>
      </c>
      <c r="C18" s="130"/>
      <c r="D18" s="130"/>
      <c r="E18" s="130"/>
      <c r="F18" s="130">
        <v>14000</v>
      </c>
      <c r="G18" s="130"/>
      <c r="H18" s="130"/>
      <c r="I18" s="130"/>
      <c r="J18" s="130"/>
      <c r="K18" s="130"/>
      <c r="L18" s="130"/>
      <c r="M18" s="62">
        <f t="shared" si="0"/>
        <v>14000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500</v>
      </c>
      <c r="B19" s="91" t="s">
        <v>320</v>
      </c>
      <c r="C19" s="134">
        <v>500</v>
      </c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500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40000</v>
      </c>
      <c r="B20" s="91" t="s">
        <v>321</v>
      </c>
      <c r="C20" s="134">
        <v>40000</v>
      </c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40000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40000</v>
      </c>
      <c r="B21" s="91" t="s">
        <v>325</v>
      </c>
      <c r="C21" s="134">
        <v>40000</v>
      </c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40000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70000</v>
      </c>
      <c r="B22" s="91" t="s">
        <v>321</v>
      </c>
      <c r="C22" s="134">
        <v>75000</v>
      </c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75000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>
        <v>7500</v>
      </c>
      <c r="B23" s="91" t="s">
        <v>326</v>
      </c>
      <c r="C23" s="134"/>
      <c r="D23" s="134"/>
      <c r="E23" s="134"/>
      <c r="F23" s="134"/>
      <c r="G23" s="134">
        <v>7500</v>
      </c>
      <c r="H23" s="134"/>
      <c r="I23" s="134"/>
      <c r="J23" s="134"/>
      <c r="K23" s="134"/>
      <c r="L23" s="134"/>
      <c r="M23" s="62">
        <f t="shared" si="0"/>
        <v>7500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536700</v>
      </c>
      <c r="B24" s="96" t="s">
        <v>47</v>
      </c>
      <c r="C24" s="66">
        <f t="shared" ref="C24" si="1">SUM(C2:C18)</f>
        <v>126250</v>
      </c>
      <c r="D24" s="66">
        <f>SUM(D2:D18)</f>
        <v>0</v>
      </c>
      <c r="E24" s="66">
        <f t="shared" ref="E24:L24" si="2">SUM(E2:E18)</f>
        <v>15150</v>
      </c>
      <c r="F24" s="66">
        <f t="shared" si="2"/>
        <v>248800</v>
      </c>
      <c r="G24" s="66">
        <f>SUM(G2:G18)</f>
        <v>18000</v>
      </c>
      <c r="H24" s="66">
        <f t="shared" si="2"/>
        <v>22500</v>
      </c>
      <c r="I24" s="66">
        <f>SUM(I2:I18)</f>
        <v>6000</v>
      </c>
      <c r="J24" s="66">
        <f t="shared" si="2"/>
        <v>100000</v>
      </c>
      <c r="K24" s="66">
        <f t="shared" si="2"/>
        <v>0</v>
      </c>
      <c r="L24" s="66">
        <f t="shared" si="2"/>
        <v>0</v>
      </c>
      <c r="M24" s="66">
        <f>SUM(M2:M18)</f>
        <v>536700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694700</v>
      </c>
      <c r="B25" s="97" t="s">
        <v>97</v>
      </c>
      <c r="C25" s="84">
        <f>SUM(C19:C24)</f>
        <v>281750</v>
      </c>
      <c r="D25" s="84">
        <f t="shared" ref="D25:M25" si="4">SUM(D19:D24)</f>
        <v>0</v>
      </c>
      <c r="E25" s="84">
        <f t="shared" si="4"/>
        <v>15150</v>
      </c>
      <c r="F25" s="84">
        <f t="shared" si="4"/>
        <v>248800</v>
      </c>
      <c r="G25" s="84">
        <f t="shared" si="4"/>
        <v>25500</v>
      </c>
      <c r="H25" s="84">
        <f t="shared" si="4"/>
        <v>22500</v>
      </c>
      <c r="I25" s="84">
        <f>SUM(I19:I24)</f>
        <v>6000</v>
      </c>
      <c r="J25" s="84">
        <f t="shared" si="4"/>
        <v>100000</v>
      </c>
      <c r="K25" s="84">
        <f t="shared" si="4"/>
        <v>0</v>
      </c>
      <c r="L25" s="84">
        <f t="shared" si="4"/>
        <v>0</v>
      </c>
      <c r="M25" s="84">
        <f t="shared" si="4"/>
        <v>699700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140800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  <row r="73" spans="6:6">
      <c r="F73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73"/>
  <sheetViews>
    <sheetView topLeftCell="F19" zoomScale="110" zoomScaleNormal="110" workbookViewId="0">
      <selection activeCell="P6" sqref="P6:T13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45000</v>
      </c>
      <c r="B2" s="88" t="s">
        <v>135</v>
      </c>
      <c r="C2" s="127">
        <v>45000</v>
      </c>
      <c r="D2" s="68"/>
      <c r="E2" s="68"/>
      <c r="F2" s="68"/>
      <c r="G2" s="68"/>
      <c r="H2" s="68"/>
      <c r="I2" s="68"/>
      <c r="J2" s="68"/>
      <c r="K2" s="68"/>
      <c r="L2" s="68"/>
      <c r="M2" s="62">
        <f t="shared" ref="M2:M23" si="0">SUM(C2:L2)</f>
        <v>45000</v>
      </c>
      <c r="N2" s="67"/>
      <c r="O2" s="67"/>
    </row>
    <row r="3" spans="1:22" s="5" customFormat="1">
      <c r="A3" s="66">
        <v>6500</v>
      </c>
      <c r="B3" s="88" t="s">
        <v>260</v>
      </c>
      <c r="C3" s="127"/>
      <c r="D3" s="127"/>
      <c r="E3" s="127"/>
      <c r="F3" s="127">
        <v>6500</v>
      </c>
      <c r="G3" s="127"/>
      <c r="H3" s="127"/>
      <c r="I3" s="127"/>
      <c r="J3" s="127"/>
      <c r="K3" s="127"/>
      <c r="L3" s="127"/>
      <c r="M3" s="62">
        <f t="shared" si="0"/>
        <v>6500</v>
      </c>
      <c r="N3" s="67"/>
      <c r="O3" s="67"/>
    </row>
    <row r="4" spans="1:22" s="5" customFormat="1">
      <c r="A4" s="66">
        <v>1000</v>
      </c>
      <c r="B4" s="88" t="s">
        <v>327</v>
      </c>
      <c r="C4" s="128"/>
      <c r="D4" s="127"/>
      <c r="E4" s="127"/>
      <c r="F4" s="127">
        <v>1000</v>
      </c>
      <c r="G4" s="127"/>
      <c r="H4" s="127"/>
      <c r="I4" s="127"/>
      <c r="J4" s="127"/>
      <c r="K4" s="127"/>
      <c r="L4" s="127"/>
      <c r="M4" s="62">
        <f t="shared" si="0"/>
        <v>1000</v>
      </c>
      <c r="N4" s="67"/>
      <c r="O4" s="67"/>
    </row>
    <row r="5" spans="1:22" ht="15" thickBot="1">
      <c r="A5" s="85">
        <v>15800</v>
      </c>
      <c r="B5" s="99" t="s">
        <v>328</v>
      </c>
      <c r="C5" s="127">
        <v>15800</v>
      </c>
      <c r="D5" s="127"/>
      <c r="E5" s="127"/>
      <c r="F5" s="127"/>
      <c r="G5" s="127"/>
      <c r="H5" s="127"/>
      <c r="I5" s="127"/>
      <c r="J5" s="127"/>
      <c r="K5" s="127"/>
      <c r="L5" s="127"/>
      <c r="M5" s="62">
        <f t="shared" si="0"/>
        <v>15800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50500</v>
      </c>
      <c r="B6" s="89" t="s">
        <v>23</v>
      </c>
      <c r="C6" s="129"/>
      <c r="D6" s="129"/>
      <c r="E6" s="129"/>
      <c r="F6" s="129">
        <v>50500</v>
      </c>
      <c r="G6" s="129"/>
      <c r="H6" s="129"/>
      <c r="I6" s="129"/>
      <c r="J6" s="129"/>
      <c r="K6" s="129"/>
      <c r="L6" s="129"/>
      <c r="M6" s="62">
        <f t="shared" si="0"/>
        <v>50500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7700</v>
      </c>
      <c r="B7" s="89" t="s">
        <v>1</v>
      </c>
      <c r="C7" s="129"/>
      <c r="D7" s="130"/>
      <c r="E7" s="129">
        <v>7700</v>
      </c>
      <c r="F7" s="129"/>
      <c r="G7" s="130"/>
      <c r="I7" s="129"/>
      <c r="J7" s="129"/>
      <c r="K7" s="129"/>
      <c r="L7" s="129"/>
      <c r="M7" s="62">
        <f t="shared" si="0"/>
        <v>7700</v>
      </c>
      <c r="N7" s="74" t="s">
        <v>11</v>
      </c>
      <c r="O7" s="117">
        <v>150000</v>
      </c>
      <c r="P7" s="122"/>
      <c r="Q7" s="122"/>
      <c r="R7" s="121"/>
      <c r="S7" s="121"/>
      <c r="T7" s="121"/>
      <c r="U7" s="121"/>
      <c r="V7" s="120"/>
    </row>
    <row r="8" spans="1:22">
      <c r="A8" s="66">
        <v>18500</v>
      </c>
      <c r="B8" s="88" t="s">
        <v>329</v>
      </c>
      <c r="C8" s="130">
        <v>18500</v>
      </c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18500</v>
      </c>
      <c r="N8" s="74" t="s">
        <v>324</v>
      </c>
      <c r="O8" s="117">
        <v>60000</v>
      </c>
      <c r="P8" s="122"/>
      <c r="Q8" s="123"/>
      <c r="R8" s="124"/>
      <c r="S8" s="124"/>
      <c r="T8" s="121"/>
      <c r="U8" s="121"/>
      <c r="V8" s="120"/>
    </row>
    <row r="9" spans="1:22">
      <c r="A9" s="66">
        <v>12800</v>
      </c>
      <c r="B9" s="90" t="s">
        <v>330</v>
      </c>
      <c r="C9" s="130"/>
      <c r="D9" s="132"/>
      <c r="E9" s="130"/>
      <c r="F9" s="130">
        <v>12800</v>
      </c>
      <c r="G9" s="133"/>
      <c r="H9" s="130"/>
      <c r="I9" s="130"/>
      <c r="J9" s="130"/>
      <c r="K9" s="130"/>
      <c r="L9" s="130"/>
      <c r="M9" s="62">
        <f t="shared" si="0"/>
        <v>12800</v>
      </c>
      <c r="N9" s="74" t="s">
        <v>127</v>
      </c>
      <c r="O9" s="117">
        <v>15800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90" t="s">
        <v>18</v>
      </c>
      <c r="C10" s="130"/>
      <c r="D10" s="130"/>
      <c r="E10" s="130"/>
      <c r="F10" s="130"/>
      <c r="G10" s="133"/>
      <c r="H10" s="130"/>
      <c r="I10" s="130"/>
      <c r="J10" s="130"/>
      <c r="K10" s="130"/>
      <c r="L10" s="130"/>
      <c r="M10" s="62">
        <f t="shared" si="0"/>
        <v>0</v>
      </c>
      <c r="N10" s="74" t="s">
        <v>127</v>
      </c>
      <c r="O10" s="117">
        <v>65000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65000</v>
      </c>
      <c r="B11" s="90" t="s">
        <v>190</v>
      </c>
      <c r="C11" s="136">
        <v>65000</v>
      </c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65000</v>
      </c>
      <c r="N11" s="74"/>
      <c r="O11" s="117">
        <v>25000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73000</v>
      </c>
      <c r="B12" s="90" t="s">
        <v>269</v>
      </c>
      <c r="C12" s="130"/>
      <c r="D12" s="130"/>
      <c r="E12" s="130"/>
      <c r="F12">
        <v>73000</v>
      </c>
      <c r="G12" s="133"/>
      <c r="H12" s="130"/>
      <c r="I12" s="130"/>
      <c r="J12" s="130"/>
      <c r="K12" s="130"/>
      <c r="L12" s="130"/>
      <c r="M12" s="62">
        <f t="shared" si="0"/>
        <v>73000</v>
      </c>
      <c r="N12" s="74"/>
      <c r="O12" s="117">
        <v>5200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6500</v>
      </c>
      <c r="B13" s="90" t="s">
        <v>124</v>
      </c>
      <c r="C13" s="130"/>
      <c r="D13" s="130"/>
      <c r="E13" s="130"/>
      <c r="F13" s="130"/>
      <c r="G13" s="135">
        <v>6500</v>
      </c>
      <c r="H13" s="130"/>
      <c r="I13" s="130"/>
      <c r="J13" s="130"/>
      <c r="K13" s="130"/>
      <c r="L13" s="130"/>
      <c r="M13" s="62">
        <f t="shared" si="0"/>
        <v>6500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>
        <v>5200</v>
      </c>
      <c r="B14" s="90" t="s">
        <v>334</v>
      </c>
      <c r="C14" s="130">
        <v>5200</v>
      </c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5200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321000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307500</v>
      </c>
      <c r="B24" s="96" t="s">
        <v>47</v>
      </c>
      <c r="C24" s="66">
        <f t="shared" ref="C24" si="1">SUM(C2:C18)</f>
        <v>149500</v>
      </c>
      <c r="D24" s="66">
        <f>SUM(D2:D18)</f>
        <v>0</v>
      </c>
      <c r="E24" s="66">
        <f t="shared" ref="E24:L24" si="2">SUM(E2:E18)</f>
        <v>7700</v>
      </c>
      <c r="F24" s="66">
        <f t="shared" si="2"/>
        <v>143800</v>
      </c>
      <c r="G24" s="66">
        <f>SUM(G2:G18)</f>
        <v>6500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307500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307500</v>
      </c>
      <c r="B25" s="97" t="s">
        <v>97</v>
      </c>
      <c r="C25" s="84">
        <f>SUM(C19:C24)</f>
        <v>149500</v>
      </c>
      <c r="D25" s="84">
        <f t="shared" ref="D25:M25" si="4">SUM(D19:D24)</f>
        <v>0</v>
      </c>
      <c r="E25" s="84">
        <f t="shared" si="4"/>
        <v>7700</v>
      </c>
      <c r="F25" s="84">
        <f t="shared" si="4"/>
        <v>143800</v>
      </c>
      <c r="G25" s="84">
        <f t="shared" si="4"/>
        <v>6500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307500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13500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5"/>
    </row>
    <row r="50" spans="6:6">
      <c r="F50" s="126"/>
    </row>
    <row r="51" spans="6:6">
      <c r="F51" s="126"/>
    </row>
    <row r="52" spans="6:6">
      <c r="F52" s="125"/>
    </row>
    <row r="53" spans="6:6">
      <c r="F53" s="126"/>
    </row>
    <row r="54" spans="6:6">
      <c r="F54" s="126"/>
    </row>
    <row r="55" spans="6:6">
      <c r="F55" s="126"/>
    </row>
    <row r="56" spans="6:6">
      <c r="F56" s="126"/>
    </row>
    <row r="57" spans="6:6">
      <c r="F57" s="125"/>
    </row>
    <row r="58" spans="6:6">
      <c r="F58" s="126"/>
    </row>
    <row r="59" spans="6:6">
      <c r="F59" s="126"/>
    </row>
    <row r="60" spans="6:6">
      <c r="F60" s="126"/>
    </row>
    <row r="61" spans="6:6">
      <c r="F61" s="125"/>
    </row>
    <row r="62" spans="6:6">
      <c r="F62" s="126"/>
    </row>
    <row r="63" spans="6:6">
      <c r="F63" s="126"/>
    </row>
    <row r="64" spans="6:6">
      <c r="F64" s="126"/>
    </row>
    <row r="65" spans="6:6">
      <c r="F65" s="126"/>
    </row>
    <row r="66" spans="6:6">
      <c r="F66" s="125"/>
    </row>
    <row r="67" spans="6:6">
      <c r="F67" s="126"/>
    </row>
    <row r="68" spans="6:6">
      <c r="F68" s="126"/>
    </row>
    <row r="69" spans="6:6">
      <c r="F69" s="126"/>
    </row>
    <row r="70" spans="6:6">
      <c r="F70" s="125"/>
    </row>
    <row r="71" spans="6:6">
      <c r="F71" s="126"/>
    </row>
    <row r="72" spans="6:6">
      <c r="F72" s="126"/>
    </row>
    <row r="73" spans="6:6">
      <c r="F73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V74"/>
  <sheetViews>
    <sheetView topLeftCell="G31" zoomScale="110" zoomScaleNormal="110" workbookViewId="0">
      <selection activeCell="S42" sqref="S42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10000</v>
      </c>
      <c r="B2" s="88" t="s">
        <v>260</v>
      </c>
      <c r="C2" s="127"/>
      <c r="D2" s="68"/>
      <c r="E2" s="68"/>
      <c r="F2" s="68">
        <v>10000</v>
      </c>
      <c r="G2" s="68"/>
      <c r="H2" s="68"/>
      <c r="I2" s="68"/>
      <c r="J2" s="68"/>
      <c r="K2" s="68"/>
      <c r="L2" s="68"/>
      <c r="M2" s="62">
        <f t="shared" ref="M2:M23" si="0">SUM(C2:L2)</f>
        <v>10000</v>
      </c>
      <c r="N2" s="67"/>
      <c r="O2" s="67"/>
    </row>
    <row r="3" spans="1:22" s="5" customFormat="1">
      <c r="A3" s="66">
        <v>18000</v>
      </c>
      <c r="B3" s="88" t="s">
        <v>332</v>
      </c>
      <c r="C3" s="127">
        <v>18000</v>
      </c>
      <c r="D3" s="127"/>
      <c r="E3" s="127"/>
      <c r="F3" s="127"/>
      <c r="G3" s="127"/>
      <c r="H3" s="127"/>
      <c r="I3" s="127"/>
      <c r="J3" s="127"/>
      <c r="K3" s="127"/>
      <c r="L3" s="127"/>
      <c r="M3" s="62">
        <f t="shared" si="0"/>
        <v>18000</v>
      </c>
      <c r="N3" s="67"/>
      <c r="O3" s="67"/>
    </row>
    <row r="4" spans="1:22" s="5" customFormat="1">
      <c r="A4" s="66">
        <v>47000</v>
      </c>
      <c r="B4" s="88" t="s">
        <v>23</v>
      </c>
      <c r="C4" s="128"/>
      <c r="D4" s="127">
        <v>6000</v>
      </c>
      <c r="E4" s="127"/>
      <c r="F4" s="127">
        <v>41000</v>
      </c>
      <c r="G4" s="127"/>
      <c r="H4" s="127"/>
      <c r="I4" s="127"/>
      <c r="J4" s="127"/>
      <c r="K4" s="127"/>
      <c r="L4" s="127"/>
      <c r="M4" s="62">
        <f t="shared" si="0"/>
        <v>47000</v>
      </c>
      <c r="N4" s="67"/>
      <c r="O4" s="67"/>
    </row>
    <row r="5" spans="1:22" ht="15" thickBot="1">
      <c r="A5" s="85">
        <v>11200</v>
      </c>
      <c r="B5" s="99" t="s">
        <v>1</v>
      </c>
      <c r="C5" s="127"/>
      <c r="D5" s="127"/>
      <c r="E5" s="127">
        <v>11200</v>
      </c>
      <c r="F5" s="127"/>
      <c r="G5" s="127"/>
      <c r="H5" s="127"/>
      <c r="I5" s="127"/>
      <c r="J5" s="127"/>
      <c r="K5" s="127"/>
      <c r="L5" s="127"/>
      <c r="M5" s="62">
        <f t="shared" si="0"/>
        <v>11200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8400</v>
      </c>
      <c r="B6" s="89" t="s">
        <v>51</v>
      </c>
      <c r="C6" s="129">
        <v>8400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8400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3400</v>
      </c>
      <c r="B7" s="89" t="s">
        <v>51</v>
      </c>
      <c r="C7" s="129">
        <v>3400</v>
      </c>
      <c r="D7" s="130"/>
      <c r="E7" s="129"/>
      <c r="F7" s="129"/>
      <c r="G7" s="130"/>
      <c r="I7" s="129"/>
      <c r="J7" s="129"/>
      <c r="K7" s="129"/>
      <c r="L7" s="129"/>
      <c r="M7" s="62">
        <f t="shared" si="0"/>
        <v>3400</v>
      </c>
      <c r="N7" s="74"/>
      <c r="O7" s="117">
        <v>10000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88" t="s">
        <v>176</v>
      </c>
      <c r="C8" s="130"/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0</v>
      </c>
      <c r="N8" s="74" t="s">
        <v>324</v>
      </c>
      <c r="O8" s="117">
        <v>1500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</v>
      </c>
      <c r="B9" s="90" t="s">
        <v>50</v>
      </c>
      <c r="C9" s="130">
        <v>10000</v>
      </c>
      <c r="D9" s="132" t="s">
        <v>359</v>
      </c>
      <c r="E9" s="130"/>
      <c r="F9" s="130"/>
      <c r="G9" s="133"/>
      <c r="H9" s="130"/>
      <c r="I9" s="130"/>
      <c r="J9" s="130"/>
      <c r="K9" s="130"/>
      <c r="L9" s="130"/>
      <c r="M9" s="62">
        <f t="shared" si="0"/>
        <v>10000</v>
      </c>
      <c r="N9" s="74" t="s">
        <v>127</v>
      </c>
      <c r="O9" s="117">
        <v>18000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90"/>
      <c r="C10" s="130"/>
      <c r="D10" s="130"/>
      <c r="E10" s="130"/>
      <c r="F10" s="130"/>
      <c r="G10" s="133"/>
      <c r="H10" s="130"/>
      <c r="I10" s="130"/>
      <c r="J10" s="130"/>
      <c r="K10" s="130"/>
      <c r="L10" s="130"/>
      <c r="M10" s="62">
        <f t="shared" si="0"/>
        <v>0</v>
      </c>
      <c r="N10" s="74" t="s">
        <v>127</v>
      </c>
      <c r="O10" s="117">
        <v>47000</v>
      </c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36"/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0</v>
      </c>
      <c r="N11" s="74"/>
      <c r="O11" s="117">
        <v>3400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>
        <v>8400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30"/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0</v>
      </c>
      <c r="N13" s="74" t="s">
        <v>324</v>
      </c>
      <c r="O13" s="117">
        <v>11200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>
        <v>10000</v>
      </c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109500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 t="s">
        <v>331</v>
      </c>
      <c r="C19" s="134">
        <v>1500</v>
      </c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1500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108000</v>
      </c>
      <c r="B24" s="96" t="s">
        <v>47</v>
      </c>
      <c r="C24" s="66">
        <f t="shared" ref="C24" si="1">SUM(C2:C18)</f>
        <v>39800</v>
      </c>
      <c r="D24" s="66">
        <f>SUM(D2:D18)</f>
        <v>6000</v>
      </c>
      <c r="E24" s="66">
        <f t="shared" ref="E24:L24" si="2">SUM(E2:E18)</f>
        <v>11200</v>
      </c>
      <c r="F24" s="66">
        <f t="shared" si="2"/>
        <v>51000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108000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108000</v>
      </c>
      <c r="B25" s="97" t="s">
        <v>97</v>
      </c>
      <c r="C25" s="84">
        <f>SUM(C19:C24)</f>
        <v>41300</v>
      </c>
      <c r="D25" s="84">
        <f t="shared" ref="D25:M25" si="4">SUM(D19:D24)</f>
        <v>6000</v>
      </c>
      <c r="E25" s="84">
        <f t="shared" si="4"/>
        <v>11200</v>
      </c>
      <c r="F25" s="84">
        <f t="shared" si="4"/>
        <v>51000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109500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74"/>
  <sheetViews>
    <sheetView topLeftCell="G7" zoomScale="110" zoomScaleNormal="110" workbookViewId="0">
      <selection activeCell="P5" sqref="P5:T15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2">
        <v>49500</v>
      </c>
      <c r="B2" s="88" t="s">
        <v>23</v>
      </c>
      <c r="C2" s="127"/>
      <c r="D2" s="68">
        <v>9500</v>
      </c>
      <c r="E2" s="68"/>
      <c r="F2" s="68">
        <v>40000</v>
      </c>
      <c r="G2" s="68"/>
      <c r="H2" s="68"/>
      <c r="I2" s="68"/>
      <c r="J2" s="68"/>
      <c r="K2" s="68"/>
      <c r="L2" s="68"/>
      <c r="M2" s="62">
        <f t="shared" ref="M2:M23" si="0">SUM(C2:L2)</f>
        <v>49500</v>
      </c>
      <c r="N2" s="67"/>
      <c r="O2" s="67"/>
    </row>
    <row r="3" spans="1:22" s="5" customFormat="1">
      <c r="A3" s="62">
        <v>5900</v>
      </c>
      <c r="B3" s="88" t="s">
        <v>1</v>
      </c>
      <c r="C3" s="127"/>
      <c r="D3" s="127"/>
      <c r="E3" s="127">
        <v>12600</v>
      </c>
      <c r="F3" s="127"/>
      <c r="G3" s="127"/>
      <c r="H3" s="127"/>
      <c r="I3" s="127"/>
      <c r="J3" s="127"/>
      <c r="K3" s="127"/>
      <c r="L3" s="127"/>
      <c r="M3" s="62">
        <f t="shared" si="0"/>
        <v>12600</v>
      </c>
      <c r="N3" s="67"/>
      <c r="O3" s="67"/>
    </row>
    <row r="4" spans="1:22" s="5" customFormat="1">
      <c r="A4" s="62">
        <v>10620</v>
      </c>
      <c r="B4" s="88" t="s">
        <v>54</v>
      </c>
      <c r="C4" s="128">
        <v>10620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10620</v>
      </c>
      <c r="N4" s="67"/>
      <c r="O4" s="67"/>
    </row>
    <row r="5" spans="1:22" ht="15" thickBot="1">
      <c r="A5" s="85">
        <v>3300</v>
      </c>
      <c r="B5" s="99" t="s">
        <v>333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2">
        <v>1900</v>
      </c>
      <c r="B6" s="89" t="s">
        <v>124</v>
      </c>
      <c r="C6" s="129"/>
      <c r="D6" s="129"/>
      <c r="E6" s="129"/>
      <c r="F6" s="129"/>
      <c r="G6" s="129">
        <v>1900</v>
      </c>
      <c r="H6" s="129"/>
      <c r="I6" s="129"/>
      <c r="J6" s="129"/>
      <c r="K6" s="129"/>
      <c r="L6" s="129"/>
      <c r="M6" s="62">
        <f t="shared" si="0"/>
        <v>1900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2">
        <v>5000</v>
      </c>
      <c r="B7" s="89" t="s">
        <v>268</v>
      </c>
      <c r="C7" s="129">
        <v>5000</v>
      </c>
      <c r="D7" s="130"/>
      <c r="E7" s="129"/>
      <c r="F7" s="129"/>
      <c r="G7" s="130"/>
      <c r="I7" s="129"/>
      <c r="J7" s="129"/>
      <c r="K7" s="129"/>
      <c r="L7" s="129"/>
      <c r="M7" s="62">
        <f t="shared" si="0"/>
        <v>5000</v>
      </c>
      <c r="N7" s="74"/>
      <c r="O7" s="117"/>
      <c r="P7" s="122"/>
      <c r="Q7" s="122"/>
      <c r="R7" s="121"/>
      <c r="S7" s="121"/>
      <c r="T7" s="121"/>
      <c r="U7" s="121"/>
      <c r="V7" s="120"/>
    </row>
    <row r="8" spans="1:22">
      <c r="A8" s="62">
        <v>5060</v>
      </c>
      <c r="B8" s="88" t="s">
        <v>335</v>
      </c>
      <c r="C8" s="130"/>
      <c r="D8" s="130"/>
      <c r="E8" s="130"/>
      <c r="F8" s="130">
        <v>5060</v>
      </c>
      <c r="G8" s="131"/>
      <c r="H8" s="133"/>
      <c r="I8" s="130"/>
      <c r="J8" s="130"/>
      <c r="K8" s="130"/>
      <c r="L8" s="130"/>
      <c r="M8" s="62">
        <f t="shared" si="0"/>
        <v>5060</v>
      </c>
      <c r="N8" s="74"/>
      <c r="O8" s="117"/>
      <c r="P8" s="122"/>
      <c r="Q8" s="123"/>
      <c r="R8" s="124"/>
      <c r="S8" s="124"/>
      <c r="T8" s="121"/>
      <c r="U8" s="121"/>
      <c r="V8" s="120"/>
    </row>
    <row r="9" spans="1:22">
      <c r="A9" s="66">
        <v>7500</v>
      </c>
      <c r="B9" s="90" t="s">
        <v>340</v>
      </c>
      <c r="C9" s="130"/>
      <c r="D9" s="132"/>
      <c r="E9" s="130"/>
      <c r="F9" s="130"/>
      <c r="G9" s="133"/>
      <c r="H9" s="130"/>
      <c r="I9" s="130"/>
      <c r="J9" s="130"/>
      <c r="K9" s="130"/>
      <c r="L9" s="130"/>
      <c r="M9" s="62">
        <f t="shared" si="0"/>
        <v>0</v>
      </c>
      <c r="N9" s="74"/>
      <c r="O9" s="117"/>
      <c r="P9" s="122"/>
      <c r="Q9" s="123"/>
      <c r="R9" s="124"/>
      <c r="S9" s="124"/>
      <c r="T9" s="121"/>
      <c r="U9" s="121"/>
      <c r="V9" s="120"/>
    </row>
    <row r="10" spans="1:22">
      <c r="A10" s="62">
        <v>8700</v>
      </c>
      <c r="B10" s="90" t="s">
        <v>48</v>
      </c>
      <c r="C10" s="130"/>
      <c r="D10" s="130"/>
      <c r="E10" s="130">
        <v>8700</v>
      </c>
      <c r="F10" s="130"/>
      <c r="G10" s="133"/>
      <c r="H10" s="130"/>
      <c r="I10" s="130"/>
      <c r="J10" s="130"/>
      <c r="K10" s="130"/>
      <c r="L10" s="130"/>
      <c r="M10" s="62">
        <f t="shared" si="0"/>
        <v>8700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2">
        <v>12000</v>
      </c>
      <c r="B11" s="90" t="s">
        <v>260</v>
      </c>
      <c r="C11" s="136"/>
      <c r="D11" s="130"/>
      <c r="E11" s="130"/>
      <c r="F11" s="130">
        <v>12000</v>
      </c>
      <c r="G11" s="133"/>
      <c r="H11" s="130"/>
      <c r="I11" s="130"/>
      <c r="J11" s="130"/>
      <c r="K11" s="130"/>
      <c r="L11" s="130"/>
      <c r="M11" s="62">
        <f t="shared" si="0"/>
        <v>12000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30"/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109480</v>
      </c>
      <c r="B24" s="96" t="s">
        <v>47</v>
      </c>
      <c r="C24" s="66">
        <f t="shared" ref="C24" si="1">SUM(C2:C18)</f>
        <v>15620</v>
      </c>
      <c r="D24" s="66">
        <f>SUM(D2:D18)</f>
        <v>9500</v>
      </c>
      <c r="E24" s="66">
        <f t="shared" ref="E24:L24" si="2">SUM(E2:E18)</f>
        <v>21300</v>
      </c>
      <c r="F24" s="66">
        <f t="shared" si="2"/>
        <v>57060</v>
      </c>
      <c r="G24" s="66">
        <f>SUM(G2:G18)</f>
        <v>1900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105380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109480</v>
      </c>
      <c r="B25" s="97" t="s">
        <v>97</v>
      </c>
      <c r="C25" s="84">
        <f>SUM(C19:C24)</f>
        <v>15620</v>
      </c>
      <c r="D25" s="84">
        <f t="shared" ref="D25:M25" si="4">SUM(D19:D24)</f>
        <v>9500</v>
      </c>
      <c r="E25" s="84">
        <f t="shared" si="4"/>
        <v>21300</v>
      </c>
      <c r="F25" s="84">
        <f t="shared" si="4"/>
        <v>57060</v>
      </c>
      <c r="G25" s="84">
        <f t="shared" si="4"/>
        <v>1900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105380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-105380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V74"/>
  <sheetViews>
    <sheetView topLeftCell="G1" zoomScale="110" zoomScaleNormal="110" workbookViewId="0">
      <selection activeCell="P5" sqref="P5:U15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2">
        <v>38200</v>
      </c>
      <c r="B2" s="88" t="s">
        <v>23</v>
      </c>
      <c r="C2" s="127"/>
      <c r="D2" s="68"/>
      <c r="E2" s="68"/>
      <c r="F2" s="68">
        <v>38200</v>
      </c>
      <c r="G2" s="68"/>
      <c r="H2" s="68"/>
      <c r="I2" s="68"/>
      <c r="J2" s="68"/>
      <c r="K2" s="68"/>
      <c r="L2" s="68"/>
      <c r="M2" s="62">
        <f t="shared" ref="M2:M23" si="0">SUM(C2:L2)</f>
        <v>38200</v>
      </c>
      <c r="N2" s="67"/>
      <c r="O2" s="67"/>
    </row>
    <row r="3" spans="1:22" s="5" customFormat="1">
      <c r="A3" s="62">
        <v>8000</v>
      </c>
      <c r="B3" s="88" t="s">
        <v>1</v>
      </c>
      <c r="C3" s="127"/>
      <c r="D3" s="127"/>
      <c r="E3" s="127">
        <v>8000</v>
      </c>
      <c r="F3" s="127"/>
      <c r="G3" s="127"/>
      <c r="H3" s="127"/>
      <c r="I3" s="127"/>
      <c r="J3" s="127"/>
      <c r="K3" s="127"/>
      <c r="L3" s="127"/>
      <c r="M3" s="62">
        <f t="shared" si="0"/>
        <v>8000</v>
      </c>
      <c r="N3" s="67"/>
      <c r="O3" s="67"/>
    </row>
    <row r="4" spans="1:22" s="5" customFormat="1">
      <c r="A4" s="62">
        <v>1350</v>
      </c>
      <c r="B4" s="88" t="s">
        <v>336</v>
      </c>
      <c r="C4" s="128">
        <v>1350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1350</v>
      </c>
      <c r="N4" s="67"/>
      <c r="O4" s="67"/>
    </row>
    <row r="5" spans="1:22" ht="15" thickBot="1">
      <c r="A5" s="67">
        <v>18500</v>
      </c>
      <c r="B5" s="99" t="s">
        <v>337</v>
      </c>
      <c r="C5" s="127"/>
      <c r="D5" s="127"/>
      <c r="E5" s="127"/>
      <c r="F5" s="127">
        <v>18500</v>
      </c>
      <c r="G5" s="127"/>
      <c r="H5" s="127"/>
      <c r="I5" s="127"/>
      <c r="J5" s="127"/>
      <c r="K5" s="127"/>
      <c r="L5" s="127"/>
      <c r="M5" s="62">
        <f t="shared" si="0"/>
        <v>18500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2">
        <v>1600</v>
      </c>
      <c r="B6" s="89" t="s">
        <v>338</v>
      </c>
      <c r="C6" s="129"/>
      <c r="D6" s="129"/>
      <c r="E6" s="129"/>
      <c r="F6" s="129">
        <v>1600</v>
      </c>
      <c r="G6" s="129"/>
      <c r="H6" s="129"/>
      <c r="I6" s="129"/>
      <c r="J6" s="129"/>
      <c r="K6" s="129"/>
      <c r="L6" s="129"/>
      <c r="M6" s="62">
        <f t="shared" si="0"/>
        <v>1600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2">
        <v>9400</v>
      </c>
      <c r="B7" s="89" t="s">
        <v>48</v>
      </c>
      <c r="C7" s="129"/>
      <c r="D7" s="130"/>
      <c r="E7" s="129">
        <v>7400</v>
      </c>
      <c r="F7" s="129"/>
      <c r="G7" s="130"/>
      <c r="H7">
        <v>2100</v>
      </c>
      <c r="I7" s="129"/>
      <c r="J7" s="129"/>
      <c r="K7" s="129"/>
      <c r="L7" s="129"/>
      <c r="M7" s="62">
        <f t="shared" si="0"/>
        <v>9500</v>
      </c>
      <c r="N7" s="74"/>
      <c r="O7" s="117"/>
      <c r="P7" s="122"/>
      <c r="Q7" s="122"/>
      <c r="R7" s="121"/>
      <c r="S7" s="121"/>
      <c r="T7" s="121"/>
      <c r="U7" s="121"/>
      <c r="V7" s="120"/>
    </row>
    <row r="8" spans="1:22">
      <c r="A8" s="62">
        <v>15000</v>
      </c>
      <c r="B8" s="88" t="s">
        <v>260</v>
      </c>
      <c r="C8" s="130"/>
      <c r="D8" s="130"/>
      <c r="E8" s="130"/>
      <c r="F8" s="130">
        <v>15000</v>
      </c>
      <c r="G8" s="131"/>
      <c r="H8" s="133"/>
      <c r="I8" s="130"/>
      <c r="J8" s="130"/>
      <c r="K8" s="130"/>
      <c r="L8" s="130"/>
      <c r="M8" s="62">
        <f t="shared" si="0"/>
        <v>15000</v>
      </c>
      <c r="N8" s="74"/>
      <c r="O8" s="117"/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30"/>
      <c r="D9" s="132"/>
      <c r="E9" s="130"/>
      <c r="F9" s="130"/>
      <c r="G9" s="133"/>
      <c r="H9" s="130"/>
      <c r="I9" s="130"/>
      <c r="J9" s="130"/>
      <c r="K9" s="130"/>
      <c r="L9" s="130"/>
      <c r="M9" s="62">
        <f t="shared" si="0"/>
        <v>0</v>
      </c>
      <c r="N9" s="74"/>
      <c r="O9" s="117"/>
      <c r="P9" s="122"/>
      <c r="Q9" s="123"/>
      <c r="R9" s="124"/>
      <c r="S9" s="124"/>
      <c r="T9" s="121"/>
      <c r="U9" s="121"/>
      <c r="V9" s="120"/>
    </row>
    <row r="10" spans="1:22">
      <c r="A10" s="66"/>
      <c r="B10" s="90"/>
      <c r="C10" s="130"/>
      <c r="D10" s="130"/>
      <c r="E10" s="130"/>
      <c r="F10" s="130"/>
      <c r="G10" s="133"/>
      <c r="H10" s="130"/>
      <c r="I10" s="130"/>
      <c r="J10" s="130"/>
      <c r="K10" s="130"/>
      <c r="L10" s="130"/>
      <c r="M10" s="62">
        <f t="shared" si="0"/>
        <v>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36"/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30"/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92050</v>
      </c>
      <c r="B24" s="96" t="s">
        <v>47</v>
      </c>
      <c r="C24" s="66">
        <f t="shared" ref="C24" si="1">SUM(C2:C18)</f>
        <v>1350</v>
      </c>
      <c r="D24" s="66">
        <f>SUM(D2:D18)</f>
        <v>0</v>
      </c>
      <c r="E24" s="66">
        <f t="shared" ref="E24:L24" si="2">SUM(E2:E18)</f>
        <v>15400</v>
      </c>
      <c r="F24" s="66">
        <f t="shared" si="2"/>
        <v>73300</v>
      </c>
      <c r="G24" s="66">
        <f>SUM(G2:G18)</f>
        <v>0</v>
      </c>
      <c r="H24" s="66">
        <f t="shared" si="2"/>
        <v>2100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92150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92050</v>
      </c>
      <c r="B25" s="97" t="s">
        <v>97</v>
      </c>
      <c r="C25" s="84">
        <f>SUM(C19:C24)</f>
        <v>1350</v>
      </c>
      <c r="D25" s="84">
        <f t="shared" ref="D25:M25" si="4">SUM(D19:D24)</f>
        <v>0</v>
      </c>
      <c r="E25" s="84">
        <f t="shared" si="4"/>
        <v>15400</v>
      </c>
      <c r="F25" s="84">
        <f t="shared" si="4"/>
        <v>73300</v>
      </c>
      <c r="G25" s="84">
        <f t="shared" si="4"/>
        <v>0</v>
      </c>
      <c r="H25" s="84">
        <f t="shared" si="4"/>
        <v>2100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92150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-92150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70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C47">
        <f>SUM(C37:C46)</f>
        <v>0</v>
      </c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V74"/>
  <sheetViews>
    <sheetView topLeftCell="G1" zoomScale="110" zoomScaleNormal="110" workbookViewId="0">
      <selection activeCell="P20" sqref="P20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26000</v>
      </c>
      <c r="B2" s="88" t="s">
        <v>23</v>
      </c>
      <c r="C2" s="127"/>
      <c r="D2" s="68"/>
      <c r="E2" s="68"/>
      <c r="F2" s="68">
        <v>26000</v>
      </c>
      <c r="G2" s="68"/>
      <c r="H2" s="68"/>
      <c r="I2" s="68"/>
      <c r="J2" s="68"/>
      <c r="K2" s="68"/>
      <c r="L2" s="68"/>
      <c r="M2" s="62">
        <f t="shared" ref="M2:M23" si="0">SUM(C2:L2)</f>
        <v>26000</v>
      </c>
      <c r="N2" s="67"/>
      <c r="O2" s="67"/>
    </row>
    <row r="3" spans="1:22" s="5" customFormat="1">
      <c r="A3" s="66">
        <v>7500</v>
      </c>
      <c r="B3" s="88" t="s">
        <v>1</v>
      </c>
      <c r="C3" s="127"/>
      <c r="D3" s="127"/>
      <c r="E3" s="127">
        <v>7500</v>
      </c>
      <c r="F3" s="127"/>
      <c r="G3" s="149">
        <v>7300</v>
      </c>
      <c r="H3" s="127"/>
      <c r="I3" s="127"/>
      <c r="J3" s="127"/>
      <c r="K3" s="127"/>
      <c r="L3" s="127"/>
      <c r="M3" s="62">
        <f t="shared" si="0"/>
        <v>14800</v>
      </c>
      <c r="N3" s="67"/>
      <c r="O3" s="67"/>
    </row>
    <row r="4" spans="1:22" s="5" customFormat="1">
      <c r="A4" s="66">
        <v>62000</v>
      </c>
      <c r="B4" s="88" t="s">
        <v>339</v>
      </c>
      <c r="C4" s="128">
        <v>62000</v>
      </c>
      <c r="D4" s="127"/>
      <c r="E4" s="127"/>
      <c r="F4" s="127"/>
      <c r="G4" s="127"/>
      <c r="H4" s="127"/>
      <c r="I4" s="127"/>
      <c r="J4" s="127"/>
      <c r="K4" s="127"/>
      <c r="L4" s="127"/>
      <c r="M4" s="62">
        <f t="shared" si="0"/>
        <v>62000</v>
      </c>
      <c r="N4" s="67"/>
      <c r="O4" s="67"/>
    </row>
    <row r="5" spans="1:22" ht="15" thickBot="1">
      <c r="A5" s="85">
        <v>1500</v>
      </c>
      <c r="B5" s="99" t="s">
        <v>341</v>
      </c>
      <c r="C5" s="127"/>
      <c r="D5" s="127">
        <v>1500</v>
      </c>
      <c r="E5" s="127"/>
      <c r="F5" s="127"/>
      <c r="G5" s="127"/>
      <c r="H5" s="127"/>
      <c r="I5" s="127"/>
      <c r="J5" s="127"/>
      <c r="K5" s="127"/>
      <c r="L5" s="127"/>
      <c r="M5" s="62">
        <f t="shared" si="0"/>
        <v>1500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30000</v>
      </c>
      <c r="B6" s="89" t="s">
        <v>155</v>
      </c>
      <c r="C6" s="129">
        <v>30000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30000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8000</v>
      </c>
      <c r="B7" s="89" t="s">
        <v>48</v>
      </c>
      <c r="C7" s="129"/>
      <c r="D7" s="130"/>
      <c r="E7" s="129">
        <v>2000</v>
      </c>
      <c r="F7" s="129">
        <v>6000</v>
      </c>
      <c r="G7" s="130"/>
      <c r="I7" s="129"/>
      <c r="J7" s="129"/>
      <c r="K7" s="129"/>
      <c r="L7" s="129"/>
      <c r="M7" s="62">
        <f t="shared" si="0"/>
        <v>8000</v>
      </c>
      <c r="N7" s="74" t="s">
        <v>167</v>
      </c>
      <c r="O7" s="117">
        <v>150000</v>
      </c>
      <c r="P7" s="122"/>
      <c r="Q7" s="122"/>
      <c r="R7" s="121"/>
      <c r="S7" s="121"/>
      <c r="T7" s="121"/>
      <c r="U7" s="121"/>
      <c r="V7" s="120"/>
    </row>
    <row r="8" spans="1:22">
      <c r="A8" s="66">
        <v>29000</v>
      </c>
      <c r="B8" s="88" t="s">
        <v>78</v>
      </c>
      <c r="C8" s="130">
        <v>14500</v>
      </c>
      <c r="D8" s="130"/>
      <c r="E8" s="130"/>
      <c r="F8" s="130">
        <v>14500</v>
      </c>
      <c r="G8" s="131"/>
      <c r="H8" s="133"/>
      <c r="I8" s="130"/>
      <c r="J8" s="130"/>
      <c r="K8" s="130"/>
      <c r="L8" s="130"/>
      <c r="M8" s="62">
        <f t="shared" si="0"/>
        <v>29000</v>
      </c>
      <c r="N8" s="74" t="s">
        <v>127</v>
      </c>
      <c r="O8" s="117">
        <v>62000</v>
      </c>
      <c r="P8" s="122"/>
      <c r="Q8" s="123"/>
      <c r="R8" s="124"/>
      <c r="S8" s="124"/>
      <c r="T8" s="121"/>
      <c r="U8" s="121"/>
      <c r="V8" s="120"/>
    </row>
    <row r="9" spans="1:22">
      <c r="A9" s="66">
        <v>50000</v>
      </c>
      <c r="B9" s="90" t="s">
        <v>342</v>
      </c>
      <c r="C9" s="130">
        <v>50000</v>
      </c>
      <c r="D9" s="132"/>
      <c r="E9" s="130"/>
      <c r="F9" s="130"/>
      <c r="G9" s="133"/>
      <c r="H9" s="130"/>
      <c r="I9" s="130"/>
      <c r="J9" s="130"/>
      <c r="L9" s="130"/>
      <c r="M9" s="62">
        <f t="shared" si="0"/>
        <v>50000</v>
      </c>
      <c r="N9" s="74" t="s">
        <v>127</v>
      </c>
      <c r="O9" s="117">
        <v>1500</v>
      </c>
      <c r="P9" s="122"/>
      <c r="Q9" s="123"/>
      <c r="R9" s="124"/>
      <c r="S9" s="124"/>
      <c r="T9" s="121"/>
      <c r="U9" s="121"/>
      <c r="V9" s="120"/>
    </row>
    <row r="10" spans="1:22">
      <c r="A10" s="66">
        <v>5100</v>
      </c>
      <c r="B10" s="90" t="s">
        <v>343</v>
      </c>
      <c r="C10" s="130">
        <v>5100</v>
      </c>
      <c r="D10" s="130"/>
      <c r="E10" s="130"/>
      <c r="F10" s="130"/>
      <c r="G10" s="133"/>
      <c r="H10" s="130"/>
      <c r="I10" s="130"/>
      <c r="J10" s="130"/>
      <c r="K10" s="130"/>
      <c r="L10" s="130"/>
      <c r="M10" s="62">
        <f t="shared" si="0"/>
        <v>5100</v>
      </c>
      <c r="N10" s="74" t="s">
        <v>127</v>
      </c>
      <c r="O10" s="117">
        <v>5100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20000</v>
      </c>
      <c r="B11" s="90" t="s">
        <v>344</v>
      </c>
      <c r="C11" s="136"/>
      <c r="D11" s="130"/>
      <c r="E11" s="130"/>
      <c r="F11" s="130">
        <v>20000</v>
      </c>
      <c r="G11" s="133"/>
      <c r="H11" s="130"/>
      <c r="I11" s="130"/>
      <c r="J11" s="130"/>
      <c r="K11" s="130"/>
      <c r="L11" s="130"/>
      <c r="M11" s="62">
        <f t="shared" si="0"/>
        <v>20000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30"/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218600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239100</v>
      </c>
      <c r="B24" s="96" t="s">
        <v>47</v>
      </c>
      <c r="C24" s="66">
        <f t="shared" ref="C24" si="1">SUM(C2:C18)</f>
        <v>161600</v>
      </c>
      <c r="D24" s="66">
        <f>SUM(D2:D18)</f>
        <v>1500</v>
      </c>
      <c r="E24" s="66">
        <f t="shared" ref="E24:L24" si="2">SUM(E2:E18)</f>
        <v>9500</v>
      </c>
      <c r="F24" s="66">
        <f t="shared" si="2"/>
        <v>66500</v>
      </c>
      <c r="G24" s="66">
        <f>SUM(G2:G18)</f>
        <v>7300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246400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239100</v>
      </c>
      <c r="B25" s="97" t="s">
        <v>97</v>
      </c>
      <c r="C25" s="84">
        <f>SUM(C19:C24)</f>
        <v>161600</v>
      </c>
      <c r="D25" s="84">
        <f t="shared" ref="D25:M25" si="4">SUM(D19:D24)</f>
        <v>1500</v>
      </c>
      <c r="E25" s="84">
        <f t="shared" si="4"/>
        <v>9500</v>
      </c>
      <c r="F25" s="84">
        <f t="shared" si="4"/>
        <v>66500</v>
      </c>
      <c r="G25" s="84">
        <f t="shared" si="4"/>
        <v>7300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246400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-27800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>
        <v>500</v>
      </c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V74"/>
  <sheetViews>
    <sheetView topLeftCell="G7" zoomScale="110" zoomScaleNormal="110" workbookViewId="0">
      <selection activeCell="P6" sqref="P6:T15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22800</v>
      </c>
      <c r="B2" s="88" t="s">
        <v>23</v>
      </c>
      <c r="C2" s="127"/>
      <c r="D2" s="68"/>
      <c r="E2" s="68"/>
      <c r="F2" s="68">
        <v>14000</v>
      </c>
      <c r="G2" s="68"/>
      <c r="H2" s="68">
        <v>8800</v>
      </c>
      <c r="I2" s="68"/>
      <c r="J2" s="68"/>
      <c r="K2" s="68"/>
      <c r="L2" s="68"/>
      <c r="M2" s="62">
        <f t="shared" ref="M2:M23" si="0">SUM(C2:L2)</f>
        <v>22800</v>
      </c>
      <c r="N2" s="67"/>
      <c r="O2" s="67"/>
    </row>
    <row r="3" spans="1:22" s="5" customFormat="1">
      <c r="A3" s="66">
        <v>7500</v>
      </c>
      <c r="B3" s="88" t="s">
        <v>1</v>
      </c>
      <c r="C3" s="127"/>
      <c r="D3" s="127"/>
      <c r="E3" s="127">
        <v>7500</v>
      </c>
      <c r="F3" s="127"/>
      <c r="G3" s="127"/>
      <c r="H3" s="127"/>
      <c r="I3" s="127"/>
      <c r="J3" s="127"/>
      <c r="K3" s="127"/>
      <c r="L3" s="127"/>
      <c r="M3" s="62">
        <f t="shared" si="0"/>
        <v>7500</v>
      </c>
      <c r="N3" s="67"/>
      <c r="O3" s="67"/>
    </row>
    <row r="4" spans="1:22" s="5" customFormat="1">
      <c r="A4" s="66">
        <v>10000</v>
      </c>
      <c r="B4" s="88" t="s">
        <v>181</v>
      </c>
      <c r="C4" s="128"/>
      <c r="D4" s="127"/>
      <c r="E4" s="127"/>
      <c r="F4" s="127">
        <v>10000</v>
      </c>
      <c r="G4" s="127"/>
      <c r="H4" s="127"/>
      <c r="I4" s="127"/>
      <c r="J4" s="127"/>
      <c r="K4" s="127"/>
      <c r="L4" s="127"/>
      <c r="M4" s="62">
        <f t="shared" si="0"/>
        <v>10000</v>
      </c>
      <c r="N4" s="67"/>
      <c r="O4" s="67"/>
    </row>
    <row r="5" spans="1:22" ht="15" thickBot="1">
      <c r="A5" s="85">
        <v>5500</v>
      </c>
      <c r="B5" s="99" t="s">
        <v>48</v>
      </c>
      <c r="C5" s="127"/>
      <c r="D5" s="127"/>
      <c r="E5" s="127"/>
      <c r="F5" s="127">
        <v>2100</v>
      </c>
      <c r="G5" s="127"/>
      <c r="H5" s="127">
        <v>3400</v>
      </c>
      <c r="I5" s="127"/>
      <c r="J5" s="127"/>
      <c r="K5" s="127"/>
      <c r="L5" s="127"/>
      <c r="M5" s="62">
        <f t="shared" si="0"/>
        <v>5500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21500</v>
      </c>
      <c r="B6" s="89" t="s">
        <v>345</v>
      </c>
      <c r="C6" s="129">
        <v>21500</v>
      </c>
      <c r="D6" s="129"/>
      <c r="E6" s="129"/>
      <c r="F6" s="129"/>
      <c r="G6" s="129"/>
      <c r="H6" s="129"/>
      <c r="I6" s="129"/>
      <c r="J6" s="129"/>
      <c r="K6" s="129"/>
      <c r="L6" s="129"/>
      <c r="M6" s="62">
        <f t="shared" si="0"/>
        <v>21500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10000</v>
      </c>
      <c r="B7" s="89" t="s">
        <v>135</v>
      </c>
      <c r="C7" s="129">
        <v>10000</v>
      </c>
      <c r="D7" s="130"/>
      <c r="E7" s="129"/>
      <c r="F7" s="129"/>
      <c r="G7" s="130"/>
      <c r="I7" s="129"/>
      <c r="J7" s="129"/>
      <c r="K7" s="129"/>
      <c r="L7" s="129"/>
      <c r="M7" s="62">
        <f t="shared" si="0"/>
        <v>10000</v>
      </c>
      <c r="N7" s="74" t="s">
        <v>167</v>
      </c>
      <c r="O7" s="11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>
        <v>15000</v>
      </c>
      <c r="B8" s="88" t="s">
        <v>346</v>
      </c>
      <c r="C8" s="130">
        <v>15000</v>
      </c>
      <c r="D8" s="130"/>
      <c r="E8" s="130"/>
      <c r="F8" s="130"/>
      <c r="G8" s="131"/>
      <c r="H8" s="133"/>
      <c r="I8" s="130"/>
      <c r="J8" s="130"/>
      <c r="K8" s="130"/>
      <c r="L8" s="130"/>
      <c r="M8" s="62">
        <f t="shared" si="0"/>
        <v>15000</v>
      </c>
      <c r="N8" s="74" t="s">
        <v>348</v>
      </c>
      <c r="O8" s="117">
        <v>29500</v>
      </c>
      <c r="P8" s="122"/>
      <c r="Q8" s="123"/>
      <c r="R8" s="124"/>
      <c r="S8" s="124"/>
      <c r="T8" s="121"/>
      <c r="U8" s="121"/>
      <c r="V8" s="120"/>
    </row>
    <row r="9" spans="1:22">
      <c r="A9" s="66">
        <v>7000</v>
      </c>
      <c r="B9" s="90" t="s">
        <v>133</v>
      </c>
      <c r="C9" s="130">
        <v>7000</v>
      </c>
      <c r="D9" s="132"/>
      <c r="E9" s="130"/>
      <c r="F9" s="130"/>
      <c r="G9" s="133"/>
      <c r="H9" s="130"/>
      <c r="I9" s="130"/>
      <c r="J9" s="130"/>
      <c r="L9" s="130"/>
      <c r="M9" s="62">
        <f t="shared" si="0"/>
        <v>7000</v>
      </c>
      <c r="N9" s="74" t="s">
        <v>61</v>
      </c>
      <c r="O9" s="117">
        <v>25500</v>
      </c>
      <c r="P9" s="122"/>
      <c r="Q9" s="123"/>
      <c r="R9" s="124"/>
      <c r="S9" s="124"/>
      <c r="T9" s="121"/>
      <c r="U9" s="121"/>
      <c r="V9" s="120"/>
    </row>
    <row r="10" spans="1:22">
      <c r="A10" s="66">
        <v>1700</v>
      </c>
      <c r="B10" s="90" t="s">
        <v>343</v>
      </c>
      <c r="C10" s="130">
        <v>1700</v>
      </c>
      <c r="D10" s="130"/>
      <c r="E10" s="130"/>
      <c r="F10" s="130"/>
      <c r="G10" s="133"/>
      <c r="H10" s="130"/>
      <c r="I10" s="130"/>
      <c r="J10" s="130"/>
      <c r="K10" s="130"/>
      <c r="L10" s="130"/>
      <c r="M10" s="62">
        <f t="shared" si="0"/>
        <v>1700</v>
      </c>
      <c r="N10" s="74"/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>
        <v>4000</v>
      </c>
      <c r="B11" s="90" t="s">
        <v>347</v>
      </c>
      <c r="C11" s="136">
        <v>4000</v>
      </c>
      <c r="D11" s="130"/>
      <c r="E11" s="130"/>
      <c r="F11" s="130"/>
      <c r="G11" s="133"/>
      <c r="H11" s="130"/>
      <c r="I11" s="130"/>
      <c r="J11" s="130"/>
      <c r="K11" s="130"/>
      <c r="L11" s="130"/>
      <c r="M11" s="62">
        <f t="shared" si="0"/>
        <v>4000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30"/>
      <c r="D12" s="130"/>
      <c r="E12" s="130"/>
      <c r="G12" s="133"/>
      <c r="H12" s="130"/>
      <c r="I12" s="130"/>
      <c r="J12" s="130"/>
      <c r="K12" s="130"/>
      <c r="L12" s="130"/>
      <c r="M12" s="62">
        <f t="shared" si="0"/>
        <v>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30"/>
      <c r="D13" s="130"/>
      <c r="E13" s="130"/>
      <c r="F13" s="130"/>
      <c r="G13" s="135"/>
      <c r="H13" s="130"/>
      <c r="I13" s="130"/>
      <c r="J13" s="130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62">
        <f t="shared" si="0"/>
        <v>0</v>
      </c>
      <c r="N17" s="80" t="s">
        <v>47</v>
      </c>
      <c r="O17" s="119">
        <f>SUM(O6:O16)</f>
        <v>105000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105000</v>
      </c>
      <c r="B24" s="96" t="s">
        <v>47</v>
      </c>
      <c r="C24" s="66">
        <f t="shared" ref="C24" si="1">SUM(C2:C18)</f>
        <v>59200</v>
      </c>
      <c r="D24" s="66">
        <f>SUM(D2:D18)</f>
        <v>0</v>
      </c>
      <c r="E24" s="66">
        <f t="shared" ref="E24:L24" si="2">SUM(E2:E18)</f>
        <v>7500</v>
      </c>
      <c r="F24" s="66">
        <f t="shared" si="2"/>
        <v>26100</v>
      </c>
      <c r="G24" s="66">
        <f>SUM(G2:G18)</f>
        <v>0</v>
      </c>
      <c r="H24" s="66">
        <f t="shared" si="2"/>
        <v>12200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105000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105000</v>
      </c>
      <c r="B25" s="97" t="s">
        <v>97</v>
      </c>
      <c r="C25" s="84">
        <f>SUM(C19:C24)</f>
        <v>59200</v>
      </c>
      <c r="D25" s="84">
        <f t="shared" ref="D25:M25" si="4">SUM(D19:D24)</f>
        <v>0</v>
      </c>
      <c r="E25" s="84">
        <f t="shared" si="4"/>
        <v>7500</v>
      </c>
      <c r="F25" s="84">
        <f t="shared" si="4"/>
        <v>26100</v>
      </c>
      <c r="G25" s="84">
        <f t="shared" si="4"/>
        <v>0</v>
      </c>
      <c r="H25" s="84">
        <f t="shared" si="4"/>
        <v>12200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105000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>
        <v>500</v>
      </c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V74"/>
  <sheetViews>
    <sheetView topLeftCell="G1" zoomScale="110" zoomScaleNormal="110" workbookViewId="0">
      <selection activeCell="T21" sqref="P5:T21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13.21875" bestFit="1" customWidth="1"/>
    <col min="11" max="11" width="7.88671875" bestFit="1" customWidth="1"/>
    <col min="12" max="12" width="22.109375" bestFit="1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30000</v>
      </c>
      <c r="B2" s="88" t="s">
        <v>23</v>
      </c>
      <c r="C2" s="138"/>
      <c r="D2" s="138"/>
      <c r="E2" s="138"/>
      <c r="F2" s="138">
        <v>30000</v>
      </c>
      <c r="G2" s="138"/>
      <c r="H2" s="138"/>
      <c r="I2" s="138"/>
      <c r="J2" s="138"/>
      <c r="K2" s="68"/>
      <c r="L2" s="68"/>
      <c r="M2" s="62">
        <f t="shared" ref="M2:M23" si="0">SUM(C2:L2)</f>
        <v>30000</v>
      </c>
      <c r="N2" s="67"/>
      <c r="O2" s="67"/>
    </row>
    <row r="3" spans="1:22" s="5" customFormat="1">
      <c r="A3" s="66">
        <v>9600</v>
      </c>
      <c r="B3" s="88" t="s">
        <v>1</v>
      </c>
      <c r="C3" s="138"/>
      <c r="D3" s="138"/>
      <c r="E3" s="138">
        <v>9600</v>
      </c>
      <c r="F3" s="138"/>
      <c r="G3" s="138"/>
      <c r="H3" s="138"/>
      <c r="I3" s="138"/>
      <c r="J3" s="138"/>
      <c r="K3" s="127"/>
      <c r="L3" s="127"/>
      <c r="M3" s="62">
        <f t="shared" si="0"/>
        <v>9600</v>
      </c>
      <c r="N3" s="67"/>
      <c r="O3" s="67"/>
    </row>
    <row r="4" spans="1:22" s="5" customFormat="1">
      <c r="A4" s="66">
        <v>18950</v>
      </c>
      <c r="B4" s="88" t="s">
        <v>78</v>
      </c>
      <c r="C4" s="139">
        <v>18950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18950</v>
      </c>
      <c r="N4" s="67"/>
      <c r="O4" s="67"/>
    </row>
    <row r="5" spans="1:22" ht="15" thickBot="1">
      <c r="A5" s="85"/>
      <c r="C5" s="138"/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20500</v>
      </c>
      <c r="B6" s="89" t="s">
        <v>351</v>
      </c>
      <c r="C6" s="140">
        <v>20500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20500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41100</v>
      </c>
      <c r="B7" s="89" t="s">
        <v>135</v>
      </c>
      <c r="C7" s="140">
        <v>41100</v>
      </c>
      <c r="D7" s="141"/>
      <c r="E7" s="140" t="s">
        <v>357</v>
      </c>
      <c r="F7" s="140"/>
      <c r="G7" s="141"/>
      <c r="H7" s="142"/>
      <c r="I7" s="140"/>
      <c r="J7" s="140"/>
      <c r="K7" s="129"/>
      <c r="L7" s="129"/>
      <c r="M7" s="62">
        <f t="shared" si="0"/>
        <v>41100</v>
      </c>
      <c r="N7" s="74" t="s">
        <v>349</v>
      </c>
      <c r="O7" s="117">
        <v>150000</v>
      </c>
      <c r="P7" s="122"/>
      <c r="Q7" s="122"/>
      <c r="R7" s="121"/>
      <c r="S7" s="121"/>
      <c r="T7" s="121"/>
      <c r="U7" s="121"/>
      <c r="V7" s="120"/>
    </row>
    <row r="8" spans="1:22">
      <c r="A8" s="66">
        <v>1600</v>
      </c>
      <c r="B8" s="88" t="s">
        <v>216</v>
      </c>
      <c r="C8" s="141">
        <v>1600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1600</v>
      </c>
      <c r="N8" s="74" t="s">
        <v>167</v>
      </c>
      <c r="O8" s="11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>
        <v>300</v>
      </c>
      <c r="B9" s="90" t="s">
        <v>350</v>
      </c>
      <c r="C9" s="141">
        <v>300</v>
      </c>
      <c r="D9" s="143"/>
      <c r="E9" s="141"/>
      <c r="F9" s="141"/>
      <c r="G9" s="141"/>
      <c r="H9" s="141"/>
      <c r="I9" s="141"/>
      <c r="J9" s="141"/>
      <c r="L9" s="130"/>
      <c r="M9" s="62">
        <f t="shared" si="0"/>
        <v>300</v>
      </c>
      <c r="N9" s="74" t="s">
        <v>167</v>
      </c>
      <c r="O9" s="117">
        <v>6900</v>
      </c>
      <c r="P9" s="122"/>
      <c r="Q9" s="123"/>
      <c r="R9" s="124"/>
      <c r="S9" s="124"/>
      <c r="T9" s="121"/>
      <c r="U9" s="121"/>
      <c r="V9" s="120"/>
    </row>
    <row r="10" spans="1:22">
      <c r="A10" s="66">
        <v>50000</v>
      </c>
      <c r="B10" s="90" t="s">
        <v>18</v>
      </c>
      <c r="C10" s="141">
        <v>6250</v>
      </c>
      <c r="D10" s="141"/>
      <c r="E10" s="141"/>
      <c r="F10" s="141">
        <v>43750</v>
      </c>
      <c r="G10" s="141"/>
      <c r="H10" s="141"/>
      <c r="I10" s="141"/>
      <c r="J10" s="141"/>
      <c r="K10" s="130"/>
      <c r="L10" s="130"/>
      <c r="M10" s="62">
        <f t="shared" si="0"/>
        <v>50000</v>
      </c>
      <c r="N10" s="74" t="s">
        <v>167</v>
      </c>
      <c r="O10" s="117">
        <v>1200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19800</v>
      </c>
      <c r="B11" s="90" t="s">
        <v>352</v>
      </c>
      <c r="C11" s="144">
        <v>19800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19800</v>
      </c>
      <c r="N11" s="74"/>
      <c r="O11" s="117">
        <v>400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22000</v>
      </c>
      <c r="B12" s="90" t="s">
        <v>353</v>
      </c>
      <c r="C12" s="141"/>
      <c r="D12" s="141"/>
      <c r="E12" s="141"/>
      <c r="F12" s="142">
        <v>22000</v>
      </c>
      <c r="G12" s="141"/>
      <c r="H12" s="141"/>
      <c r="I12" s="141"/>
      <c r="J12" s="141"/>
      <c r="K12" s="130"/>
      <c r="L12" s="130"/>
      <c r="M12" s="62">
        <f t="shared" si="0"/>
        <v>22000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>
        <v>20500</v>
      </c>
      <c r="B13" s="90" t="s">
        <v>342</v>
      </c>
      <c r="C13" s="141"/>
      <c r="D13" s="141"/>
      <c r="E13" s="141"/>
      <c r="F13" s="141">
        <v>12300</v>
      </c>
      <c r="G13" s="144"/>
      <c r="H13" s="141">
        <v>8200</v>
      </c>
      <c r="I13" s="141"/>
      <c r="J13" s="141"/>
      <c r="K13" s="130"/>
      <c r="L13" s="130"/>
      <c r="M13" s="62">
        <f t="shared" si="0"/>
        <v>20500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258500</v>
      </c>
      <c r="P17" s="122"/>
      <c r="Q17" s="99"/>
      <c r="R17" s="123"/>
      <c r="S17" s="124"/>
      <c r="T17" s="121"/>
      <c r="U17" s="121"/>
      <c r="V17" s="120"/>
    </row>
    <row r="18" spans="1:22">
      <c r="A18" s="66" t="s">
        <v>367</v>
      </c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6900</v>
      </c>
      <c r="B19" s="91" t="s">
        <v>54</v>
      </c>
      <c r="C19" s="145"/>
      <c r="D19" s="145"/>
      <c r="E19" s="145"/>
      <c r="F19" s="145">
        <v>6900</v>
      </c>
      <c r="G19" s="145"/>
      <c r="H19" s="145"/>
      <c r="I19" s="145"/>
      <c r="J19" s="145"/>
      <c r="K19" s="134"/>
      <c r="L19" s="134"/>
      <c r="M19" s="62">
        <f t="shared" si="0"/>
        <v>6900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1200</v>
      </c>
      <c r="B20" s="91" t="s">
        <v>7</v>
      </c>
      <c r="C20" s="145"/>
      <c r="D20" s="145"/>
      <c r="E20" s="145"/>
      <c r="F20" s="145"/>
      <c r="G20" s="145"/>
      <c r="H20" s="145"/>
      <c r="I20" s="145">
        <v>1200</v>
      </c>
      <c r="J20" s="145"/>
      <c r="K20" s="134"/>
      <c r="L20" s="134"/>
      <c r="M20" s="62">
        <f t="shared" si="0"/>
        <v>1200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234350</v>
      </c>
      <c r="B24" s="96" t="s">
        <v>47</v>
      </c>
      <c r="C24" s="66">
        <f t="shared" ref="C24" si="1">SUM(C2:C18)</f>
        <v>108500</v>
      </c>
      <c r="D24" s="66">
        <f>SUM(D2:D18)</f>
        <v>0</v>
      </c>
      <c r="E24" s="66">
        <f t="shared" ref="E24:L24" si="2">SUM(E2:E18)</f>
        <v>9600</v>
      </c>
      <c r="F24" s="66">
        <f t="shared" si="2"/>
        <v>108050</v>
      </c>
      <c r="G24" s="66">
        <f>SUM(G2:G18)</f>
        <v>0</v>
      </c>
      <c r="H24" s="66">
        <f t="shared" si="2"/>
        <v>8200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234350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242450</v>
      </c>
      <c r="B25" s="97" t="s">
        <v>97</v>
      </c>
      <c r="C25" s="84">
        <f>SUM(C19:C24)</f>
        <v>108500</v>
      </c>
      <c r="D25" s="84">
        <f t="shared" ref="D25:M25" si="4">SUM(D19:D24)</f>
        <v>0</v>
      </c>
      <c r="E25" s="84">
        <f t="shared" si="4"/>
        <v>9600</v>
      </c>
      <c r="F25" s="84">
        <f t="shared" si="4"/>
        <v>114950</v>
      </c>
      <c r="G25" s="84">
        <f t="shared" si="4"/>
        <v>0</v>
      </c>
      <c r="H25" s="84">
        <f t="shared" si="4"/>
        <v>8200</v>
      </c>
      <c r="I25" s="84">
        <f>SUM(I19:I24)</f>
        <v>1200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242450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16050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V74"/>
  <sheetViews>
    <sheetView topLeftCell="G19" zoomScale="110" zoomScaleNormal="110" workbookViewId="0">
      <selection activeCell="T23" sqref="P6:T23"/>
    </sheetView>
  </sheetViews>
  <sheetFormatPr defaultRowHeight="14.4"/>
  <cols>
    <col min="1" max="1" width="15.6640625" style="6" bestFit="1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13.21875" bestFit="1" customWidth="1"/>
    <col min="11" max="11" width="7.88671875" bestFit="1" customWidth="1"/>
    <col min="12" max="12" width="22.109375" bestFit="1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11</v>
      </c>
      <c r="H1" s="62" t="s">
        <v>19</v>
      </c>
      <c r="I1" s="5" t="s">
        <v>315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42000</v>
      </c>
      <c r="B2" s="88" t="s">
        <v>311</v>
      </c>
      <c r="C2" s="138"/>
      <c r="D2" s="138"/>
      <c r="E2" s="138"/>
      <c r="F2" s="138">
        <v>42000</v>
      </c>
      <c r="G2" s="138"/>
      <c r="H2" s="138"/>
      <c r="I2" s="138"/>
      <c r="J2" s="138"/>
      <c r="K2" s="68"/>
      <c r="L2" s="68"/>
      <c r="M2" s="62">
        <f t="shared" ref="M2:M23" si="0">SUM(C2:L2)</f>
        <v>42000</v>
      </c>
      <c r="N2" s="67"/>
      <c r="O2" s="67"/>
    </row>
    <row r="3" spans="1:22" s="5" customFormat="1">
      <c r="A3" s="66">
        <v>5550</v>
      </c>
      <c r="B3" s="88" t="s">
        <v>223</v>
      </c>
      <c r="C3" s="138"/>
      <c r="D3" s="138"/>
      <c r="E3" s="138">
        <v>5550</v>
      </c>
      <c r="F3" s="138"/>
      <c r="G3" s="150">
        <v>5450</v>
      </c>
      <c r="H3" s="138"/>
      <c r="I3" s="138"/>
      <c r="J3" s="138"/>
      <c r="K3" s="127"/>
      <c r="L3" s="127"/>
      <c r="M3" s="62">
        <f t="shared" si="0"/>
        <v>11000</v>
      </c>
      <c r="N3" s="67"/>
      <c r="O3" s="67"/>
    </row>
    <row r="4" spans="1:22" s="5" customFormat="1">
      <c r="A4" s="66">
        <v>8300</v>
      </c>
      <c r="B4" s="88" t="s">
        <v>354</v>
      </c>
      <c r="C4" s="139">
        <v>8300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8300</v>
      </c>
      <c r="N4" s="67"/>
      <c r="O4" s="67"/>
    </row>
    <row r="5" spans="1:22" ht="15" thickBot="1">
      <c r="A5" s="85">
        <v>15000</v>
      </c>
      <c r="B5" s="99" t="s">
        <v>355</v>
      </c>
      <c r="C5" s="138"/>
      <c r="D5" s="138"/>
      <c r="E5" s="138"/>
      <c r="F5" s="138">
        <v>15000</v>
      </c>
      <c r="G5" s="138"/>
      <c r="H5" s="138"/>
      <c r="I5" s="138"/>
      <c r="J5" s="138"/>
      <c r="K5" s="127"/>
      <c r="L5" s="127"/>
      <c r="M5" s="62">
        <f t="shared" si="0"/>
        <v>15000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2000</v>
      </c>
      <c r="B6" s="89" t="s">
        <v>356</v>
      </c>
      <c r="C6" s="140">
        <v>2000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2000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89"/>
      <c r="C7" s="140"/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0</v>
      </c>
      <c r="N7" s="74" t="s">
        <v>349</v>
      </c>
      <c r="O7" s="117"/>
      <c r="P7" s="122"/>
      <c r="Q7" s="122"/>
      <c r="R7" s="121"/>
      <c r="S7" s="121"/>
      <c r="T7" s="121"/>
      <c r="U7" s="121"/>
      <c r="V7" s="120"/>
    </row>
    <row r="8" spans="1:22">
      <c r="A8" s="66"/>
      <c r="B8" s="88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74" t="s">
        <v>167</v>
      </c>
      <c r="O8" s="117"/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74" t="s">
        <v>167</v>
      </c>
      <c r="O9" s="117"/>
      <c r="P9" s="122"/>
      <c r="Q9" s="123"/>
      <c r="R9" s="124"/>
      <c r="S9" s="124"/>
      <c r="T9" s="121"/>
      <c r="U9" s="121"/>
      <c r="V9" s="120"/>
    </row>
    <row r="10" spans="1:22">
      <c r="A10" s="66"/>
      <c r="B10" s="90"/>
      <c r="C10" s="141"/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74" t="s">
        <v>167</v>
      </c>
      <c r="O10" s="11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74"/>
      <c r="O11" s="11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74"/>
      <c r="O12" s="11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4500</v>
      </c>
      <c r="B19" s="91" t="s">
        <v>346</v>
      </c>
      <c r="C19" s="145">
        <v>4500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4500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3400</v>
      </c>
      <c r="B20" s="91" t="s">
        <v>358</v>
      </c>
      <c r="C20" s="145">
        <v>3400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3400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1000</v>
      </c>
      <c r="B21" s="91" t="s">
        <v>93</v>
      </c>
      <c r="C21" s="145">
        <v>1000</v>
      </c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1000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72850</v>
      </c>
      <c r="B24" s="96" t="s">
        <v>47</v>
      </c>
      <c r="C24" s="66">
        <f t="shared" ref="C24" si="1">SUM(C2:C18)</f>
        <v>10300</v>
      </c>
      <c r="D24" s="66">
        <f>SUM(D2:D18)</f>
        <v>0</v>
      </c>
      <c r="E24" s="66">
        <f t="shared" ref="E24:L24" si="2">SUM(E2:E18)</f>
        <v>5550</v>
      </c>
      <c r="F24" s="66">
        <f t="shared" si="2"/>
        <v>57000</v>
      </c>
      <c r="G24" s="66">
        <f>SUM(G2:G18)</f>
        <v>5450</v>
      </c>
      <c r="H24" s="66">
        <f t="shared" si="2"/>
        <v>0</v>
      </c>
      <c r="I24" s="66">
        <f>SUM(I2:I18)</f>
        <v>0</v>
      </c>
      <c r="J24" s="66">
        <f t="shared" si="2"/>
        <v>0</v>
      </c>
      <c r="K24" s="66">
        <f t="shared" si="2"/>
        <v>0</v>
      </c>
      <c r="L24" s="66">
        <f t="shared" si="2"/>
        <v>0</v>
      </c>
      <c r="M24" s="66">
        <f>SUM(M2:M18)</f>
        <v>78300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81750</v>
      </c>
      <c r="B25" s="97" t="s">
        <v>97</v>
      </c>
      <c r="C25" s="84">
        <f>SUM(C19:C24)</f>
        <v>19200</v>
      </c>
      <c r="D25" s="84">
        <f t="shared" ref="D25:M25" si="4">SUM(D19:D24)</f>
        <v>0</v>
      </c>
      <c r="E25" s="84">
        <f t="shared" si="4"/>
        <v>5550</v>
      </c>
      <c r="F25" s="84">
        <f t="shared" si="4"/>
        <v>57000</v>
      </c>
      <c r="G25" s="84">
        <f t="shared" si="4"/>
        <v>5450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87200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-87200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6" ht="15.6">
      <c r="B35" s="114"/>
      <c r="F35" s="125"/>
    </row>
    <row r="39" spans="2:6">
      <c r="F39" s="125"/>
    </row>
    <row r="43" spans="2:6">
      <c r="F43" s="125"/>
    </row>
    <row r="44" spans="2:6">
      <c r="F44" s="125"/>
    </row>
    <row r="46" spans="2:6">
      <c r="F46" s="125"/>
    </row>
    <row r="47" spans="2:6">
      <c r="F47" s="126"/>
    </row>
    <row r="48" spans="2:6">
      <c r="F48" s="126"/>
    </row>
    <row r="49" spans="6:6">
      <c r="F49" s="126"/>
    </row>
    <row r="50" spans="6:6">
      <c r="F50" s="125"/>
    </row>
    <row r="51" spans="6:6">
      <c r="F51" s="126"/>
    </row>
    <row r="52" spans="6:6">
      <c r="F52" s="126"/>
    </row>
    <row r="53" spans="6:6">
      <c r="F53" s="125"/>
    </row>
    <row r="54" spans="6:6">
      <c r="F54" s="126"/>
    </row>
    <row r="55" spans="6:6">
      <c r="F55" s="126"/>
    </row>
    <row r="56" spans="6:6">
      <c r="F56" s="126"/>
    </row>
    <row r="57" spans="6:6">
      <c r="F57" s="126"/>
    </row>
    <row r="58" spans="6:6">
      <c r="F58" s="125"/>
    </row>
    <row r="59" spans="6:6">
      <c r="F59" s="126"/>
    </row>
    <row r="60" spans="6:6">
      <c r="F60" s="126"/>
    </row>
    <row r="61" spans="6:6">
      <c r="F61" s="126"/>
    </row>
    <row r="62" spans="6:6">
      <c r="F62" s="125"/>
    </row>
    <row r="63" spans="6:6">
      <c r="F63" s="126"/>
    </row>
    <row r="64" spans="6:6">
      <c r="F64" s="126"/>
    </row>
    <row r="65" spans="6:14">
      <c r="F65" s="126"/>
    </row>
    <row r="66" spans="6:14">
      <c r="F66" s="126"/>
    </row>
    <row r="67" spans="6:14">
      <c r="F67" s="125"/>
    </row>
    <row r="68" spans="6:14">
      <c r="F68" s="126"/>
    </row>
    <row r="69" spans="6:14">
      <c r="F69" s="126"/>
    </row>
    <row r="70" spans="6:14">
      <c r="F70" s="126"/>
      <c r="N70">
        <v>10000</v>
      </c>
    </row>
    <row r="71" spans="6:14">
      <c r="F71" s="125"/>
    </row>
    <row r="72" spans="6:14">
      <c r="F72" s="126"/>
    </row>
    <row r="73" spans="6:14">
      <c r="F73" s="126"/>
    </row>
    <row r="74" spans="6:14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V74"/>
  <sheetViews>
    <sheetView topLeftCell="A61" zoomScale="110" zoomScaleNormal="110" workbookViewId="0">
      <selection activeCell="P78" sqref="M68:P78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/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44500</v>
      </c>
      <c r="B2" s="88" t="s">
        <v>56</v>
      </c>
      <c r="C2" s="138"/>
      <c r="D2" s="138"/>
      <c r="E2" s="138"/>
      <c r="F2" s="138">
        <v>44500</v>
      </c>
      <c r="G2" s="138"/>
      <c r="H2" s="138"/>
      <c r="I2" s="138"/>
      <c r="J2" s="138"/>
      <c r="K2" s="68"/>
      <c r="L2" s="68"/>
      <c r="M2" s="62">
        <f t="shared" ref="M2:M23" si="0">SUM(C2:L2)</f>
        <v>44500</v>
      </c>
      <c r="N2" s="67"/>
      <c r="O2" s="67"/>
    </row>
    <row r="3" spans="1:22" s="5" customFormat="1">
      <c r="A3" s="66">
        <v>6000</v>
      </c>
      <c r="B3" s="88" t="s">
        <v>59</v>
      </c>
      <c r="C3" s="138"/>
      <c r="D3" s="138"/>
      <c r="E3" s="138">
        <v>6000</v>
      </c>
      <c r="F3" s="138"/>
      <c r="G3" s="150">
        <v>6640</v>
      </c>
      <c r="H3" s="138"/>
      <c r="I3" s="138"/>
      <c r="J3" s="138"/>
      <c r="K3" s="127"/>
      <c r="L3" s="127"/>
      <c r="M3" s="62">
        <f t="shared" si="0"/>
        <v>12640</v>
      </c>
      <c r="N3" s="67"/>
      <c r="O3" s="67"/>
    </row>
    <row r="4" spans="1:22" s="5" customFormat="1">
      <c r="A4" s="66">
        <v>10000</v>
      </c>
      <c r="B4" s="88" t="s">
        <v>133</v>
      </c>
      <c r="C4" s="139">
        <v>10000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10000</v>
      </c>
      <c r="N4" s="67"/>
      <c r="O4" s="67"/>
    </row>
    <row r="5" spans="1:22" ht="15" thickBot="1">
      <c r="A5" s="85">
        <v>52000</v>
      </c>
      <c r="B5" s="99" t="s">
        <v>135</v>
      </c>
      <c r="C5" s="138">
        <v>52000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52000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54500</v>
      </c>
      <c r="B6" s="89" t="s">
        <v>18</v>
      </c>
      <c r="C6" s="140">
        <v>36250</v>
      </c>
      <c r="D6" s="140"/>
      <c r="E6" s="140"/>
      <c r="F6" s="140">
        <v>18250</v>
      </c>
      <c r="G6" s="140"/>
      <c r="H6" s="140"/>
      <c r="I6" s="140"/>
      <c r="J6" s="140"/>
      <c r="K6" s="129"/>
      <c r="L6" s="129"/>
      <c r="M6" s="62">
        <f t="shared" si="0"/>
        <v>54500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50000</v>
      </c>
      <c r="B7" s="89" t="s">
        <v>190</v>
      </c>
      <c r="C7" s="140">
        <v>50000</v>
      </c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50000</v>
      </c>
      <c r="N7" s="74" t="s">
        <v>361</v>
      </c>
      <c r="O7" s="117">
        <v>20000</v>
      </c>
      <c r="P7" s="122"/>
      <c r="Q7" s="122"/>
      <c r="R7" s="121"/>
      <c r="S7" s="121"/>
      <c r="T7" s="121"/>
      <c r="U7" s="121"/>
      <c r="V7" s="120"/>
    </row>
    <row r="8" spans="1:22">
      <c r="A8" s="66">
        <v>14000</v>
      </c>
      <c r="B8" s="88" t="s">
        <v>366</v>
      </c>
      <c r="C8" s="141">
        <v>14000</v>
      </c>
      <c r="D8" s="141"/>
      <c r="E8" s="141" t="s">
        <v>359</v>
      </c>
      <c r="F8" s="141"/>
      <c r="G8" s="142"/>
      <c r="H8" s="141"/>
      <c r="I8" s="141"/>
      <c r="J8" s="141"/>
      <c r="K8" s="130"/>
      <c r="L8" s="130"/>
      <c r="M8" s="62">
        <f t="shared" si="0"/>
        <v>14000</v>
      </c>
      <c r="N8" s="74" t="s">
        <v>362</v>
      </c>
      <c r="O8" s="117">
        <v>2400</v>
      </c>
      <c r="P8" s="122"/>
      <c r="Q8" s="123"/>
      <c r="R8" s="124"/>
      <c r="S8" s="124"/>
      <c r="T8" s="121"/>
      <c r="U8" s="121"/>
      <c r="V8" s="120"/>
    </row>
    <row r="9" spans="1:22">
      <c r="A9" s="66">
        <v>3000</v>
      </c>
      <c r="B9" s="90" t="s">
        <v>54</v>
      </c>
      <c r="C9" s="141"/>
      <c r="D9" s="143"/>
      <c r="E9" s="141"/>
      <c r="F9" s="141">
        <v>3000</v>
      </c>
      <c r="G9" s="141"/>
      <c r="H9" s="141"/>
      <c r="I9" s="141"/>
      <c r="J9" s="141"/>
      <c r="L9" s="130"/>
      <c r="M9" s="62">
        <f t="shared" si="0"/>
        <v>3000</v>
      </c>
      <c r="N9" s="74" t="s">
        <v>167</v>
      </c>
      <c r="O9" s="117">
        <v>242000</v>
      </c>
      <c r="P9" s="122"/>
      <c r="Q9" s="123"/>
      <c r="R9" s="124"/>
      <c r="S9" s="124"/>
      <c r="T9" s="121"/>
      <c r="U9" s="121"/>
      <c r="V9" s="120"/>
    </row>
    <row r="10" spans="1:22">
      <c r="A10" s="66">
        <v>3000</v>
      </c>
      <c r="B10" s="90" t="s">
        <v>48</v>
      </c>
      <c r="C10" s="141"/>
      <c r="D10" s="141"/>
      <c r="E10" s="141"/>
      <c r="F10" s="141">
        <v>3000</v>
      </c>
      <c r="G10" s="141"/>
      <c r="H10" s="141"/>
      <c r="I10" s="141"/>
      <c r="J10" s="141"/>
      <c r="K10" s="130"/>
      <c r="L10" s="130"/>
      <c r="M10" s="62">
        <f t="shared" si="0"/>
        <v>3000</v>
      </c>
      <c r="N10" s="74" t="s">
        <v>364</v>
      </c>
      <c r="O10" s="117">
        <v>23000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5500</v>
      </c>
      <c r="B11" s="90" t="s">
        <v>260</v>
      </c>
      <c r="C11" s="144"/>
      <c r="D11" s="141"/>
      <c r="E11" s="141"/>
      <c r="F11" s="141">
        <v>5500</v>
      </c>
      <c r="G11" s="141"/>
      <c r="H11" s="141"/>
      <c r="I11" s="141"/>
      <c r="J11" s="141"/>
      <c r="K11" s="130"/>
      <c r="L11" s="130"/>
      <c r="M11" s="62">
        <f t="shared" si="0"/>
        <v>5500</v>
      </c>
      <c r="N11" s="74" t="s">
        <v>365</v>
      </c>
      <c r="O11" s="117">
        <v>10000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74" t="s">
        <v>364</v>
      </c>
      <c r="O12" s="117">
        <v>3133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74"/>
      <c r="O13" s="11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300533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1900</v>
      </c>
      <c r="B19" s="91" t="s">
        <v>51</v>
      </c>
      <c r="C19" s="145">
        <v>1900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1900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500</v>
      </c>
      <c r="B20" s="91" t="s">
        <v>360</v>
      </c>
      <c r="C20" s="145"/>
      <c r="D20" s="145"/>
      <c r="E20" s="145">
        <v>500</v>
      </c>
      <c r="F20" s="145"/>
      <c r="G20" s="145"/>
      <c r="H20" s="145"/>
      <c r="I20" s="145"/>
      <c r="J20" s="145"/>
      <c r="K20" s="134"/>
      <c r="L20" s="134"/>
      <c r="M20" s="62">
        <f t="shared" si="0"/>
        <v>500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23000</v>
      </c>
      <c r="B21" s="91" t="s">
        <v>363</v>
      </c>
      <c r="C21" s="145"/>
      <c r="D21" s="145"/>
      <c r="E21" s="145"/>
      <c r="F21" s="145">
        <v>23000</v>
      </c>
      <c r="G21" s="145"/>
      <c r="H21" s="145"/>
      <c r="I21" s="145"/>
      <c r="J21" s="145"/>
      <c r="K21" s="134"/>
      <c r="L21" s="134"/>
      <c r="M21" s="62">
        <f t="shared" si="0"/>
        <v>23000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3133</v>
      </c>
      <c r="B22" s="91" t="s">
        <v>216</v>
      </c>
      <c r="C22" s="134"/>
      <c r="D22" s="134"/>
      <c r="E22" s="134"/>
      <c r="F22" s="134">
        <v>3133</v>
      </c>
      <c r="G22" s="134"/>
      <c r="H22" s="134"/>
      <c r="I22" s="134"/>
      <c r="J22" s="134"/>
      <c r="K22" s="134"/>
      <c r="L22" s="134"/>
      <c r="M22" s="62">
        <f t="shared" si="0"/>
        <v>3133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242500</v>
      </c>
      <c r="B24" s="96" t="s">
        <v>47</v>
      </c>
      <c r="C24" s="66">
        <f t="shared" ref="C24" si="1">SUM(C2:C18)</f>
        <v>162250</v>
      </c>
      <c r="D24" s="66">
        <f>SUM(D2:D18)</f>
        <v>0</v>
      </c>
      <c r="E24" s="66">
        <f t="shared" ref="E24:L24" si="2">SUM(E2:E18)</f>
        <v>6000</v>
      </c>
      <c r="F24" s="66">
        <f t="shared" si="2"/>
        <v>74250</v>
      </c>
      <c r="G24" s="66">
        <f>SUM(G2:G18)</f>
        <v>6640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249140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271033</v>
      </c>
      <c r="B25" s="97" t="s">
        <v>97</v>
      </c>
      <c r="C25" s="84">
        <f>SUM(C19:C24)</f>
        <v>164150</v>
      </c>
      <c r="D25" s="84">
        <f t="shared" ref="D25:M25" si="4">SUM(D19:D24)</f>
        <v>0</v>
      </c>
      <c r="E25" s="84">
        <f t="shared" si="4"/>
        <v>6500</v>
      </c>
      <c r="F25" s="84">
        <f t="shared" si="4"/>
        <v>100383</v>
      </c>
      <c r="G25" s="84">
        <f t="shared" si="4"/>
        <v>6640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277673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22860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</row>
    <row r="54" spans="6:15">
      <c r="F54" s="126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V74"/>
  <sheetViews>
    <sheetView topLeftCell="F1" zoomScale="110" zoomScaleNormal="110" workbookViewId="0">
      <selection activeCell="T24" sqref="P6:T24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/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41000</v>
      </c>
      <c r="B2" s="88" t="s">
        <v>56</v>
      </c>
      <c r="C2" s="138"/>
      <c r="D2" s="138"/>
      <c r="E2" s="138"/>
      <c r="F2" s="138">
        <v>41000</v>
      </c>
      <c r="G2" s="138"/>
      <c r="H2" s="138"/>
      <c r="I2" s="138"/>
      <c r="J2" s="138"/>
      <c r="K2" s="68"/>
      <c r="L2" s="68"/>
      <c r="M2" s="62">
        <f t="shared" ref="M2:M23" si="0">SUM(C2:L2)</f>
        <v>41000</v>
      </c>
      <c r="N2" s="67"/>
      <c r="O2" s="67"/>
    </row>
    <row r="3" spans="1:22" s="5" customFormat="1">
      <c r="A3" s="66">
        <v>8200</v>
      </c>
      <c r="B3" s="88" t="s">
        <v>59</v>
      </c>
      <c r="C3" s="138"/>
      <c r="D3" s="138"/>
      <c r="E3" s="138">
        <v>8200</v>
      </c>
      <c r="F3" s="138"/>
      <c r="G3" s="138"/>
      <c r="H3" s="138"/>
      <c r="I3" s="138"/>
      <c r="J3" s="138"/>
      <c r="K3" s="127"/>
      <c r="L3" s="127"/>
      <c r="M3" s="62">
        <f t="shared" si="0"/>
        <v>8200</v>
      </c>
      <c r="N3" s="67"/>
      <c r="O3" s="67"/>
    </row>
    <row r="4" spans="1:22" s="5" customFormat="1">
      <c r="A4" s="66"/>
      <c r="B4" s="88"/>
      <c r="C4" s="139"/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0</v>
      </c>
      <c r="N4" s="67"/>
      <c r="O4" s="67"/>
    </row>
    <row r="5" spans="1:22" ht="15" thickBot="1">
      <c r="A5" s="85">
        <v>35500</v>
      </c>
      <c r="B5" s="99" t="s">
        <v>135</v>
      </c>
      <c r="C5" s="138">
        <v>35500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35500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1900</v>
      </c>
      <c r="B6" s="89" t="s">
        <v>51</v>
      </c>
      <c r="C6" s="140">
        <v>1900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1900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4000</v>
      </c>
      <c r="B7" s="89" t="s">
        <v>68</v>
      </c>
      <c r="C7" s="140"/>
      <c r="D7" s="141"/>
      <c r="E7" s="140">
        <v>4000</v>
      </c>
      <c r="F7" s="140"/>
      <c r="G7" s="141"/>
      <c r="H7" s="142"/>
      <c r="I7" s="140"/>
      <c r="J7" s="140"/>
      <c r="K7" s="129"/>
      <c r="L7" s="129"/>
      <c r="M7" s="62">
        <f t="shared" si="0"/>
        <v>4000</v>
      </c>
      <c r="N7" s="146" t="s">
        <v>368</v>
      </c>
      <c r="O7" s="147">
        <v>4000</v>
      </c>
      <c r="P7" s="122"/>
      <c r="Q7" s="122"/>
      <c r="R7" s="121"/>
      <c r="S7" s="121"/>
      <c r="T7" s="121"/>
      <c r="U7" s="121"/>
      <c r="V7" s="120"/>
    </row>
    <row r="8" spans="1:22">
      <c r="A8" s="66">
        <v>13600</v>
      </c>
      <c r="B8" s="88" t="s">
        <v>366</v>
      </c>
      <c r="C8" s="141">
        <v>13600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13600</v>
      </c>
      <c r="N8" s="146" t="s">
        <v>369</v>
      </c>
      <c r="O8" s="147">
        <v>37000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146"/>
      <c r="O9" s="147">
        <v>8200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90" t="s">
        <v>0</v>
      </c>
      <c r="C10" s="141"/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>
        <v>1900</v>
      </c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>
        <v>13600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 t="s">
        <v>368</v>
      </c>
      <c r="O12" s="147">
        <v>35500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370</v>
      </c>
      <c r="O13" s="147">
        <v>4000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104200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104200</v>
      </c>
      <c r="B24" s="96" t="s">
        <v>47</v>
      </c>
      <c r="C24" s="66">
        <f t="shared" ref="C24" si="1">SUM(C2:C18)</f>
        <v>51000</v>
      </c>
      <c r="D24" s="66">
        <f>SUM(D2:D18)</f>
        <v>0</v>
      </c>
      <c r="E24" s="66">
        <f t="shared" ref="E24:L24" si="2">SUM(E2:E18)</f>
        <v>12200</v>
      </c>
      <c r="F24" s="66">
        <f t="shared" si="2"/>
        <v>41000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104200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104200</v>
      </c>
      <c r="B25" s="97" t="s">
        <v>97</v>
      </c>
      <c r="C25" s="84">
        <f>SUM(C19:C24)</f>
        <v>51000</v>
      </c>
      <c r="D25" s="84">
        <f t="shared" ref="D25:M25" si="4">SUM(D19:D24)</f>
        <v>0</v>
      </c>
      <c r="E25" s="84">
        <f t="shared" si="4"/>
        <v>12200</v>
      </c>
      <c r="F25" s="84">
        <f t="shared" si="4"/>
        <v>41000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104200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V74"/>
  <sheetViews>
    <sheetView topLeftCell="D55" zoomScale="110" zoomScaleNormal="110" workbookViewId="0">
      <selection activeCell="O76" sqref="M65:O76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 t="s">
        <v>11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41600</v>
      </c>
      <c r="B2" s="88" t="s">
        <v>56</v>
      </c>
      <c r="C2" s="138"/>
      <c r="D2" s="138"/>
      <c r="E2" s="138"/>
      <c r="F2" s="138">
        <v>38300</v>
      </c>
      <c r="G2" s="138">
        <v>3300</v>
      </c>
      <c r="H2" s="138"/>
      <c r="I2" s="138"/>
      <c r="J2" s="138"/>
      <c r="K2" s="68"/>
      <c r="L2" s="68"/>
      <c r="M2" s="62">
        <f t="shared" ref="M2:M23" si="0">SUM(C2:L2)</f>
        <v>41600</v>
      </c>
      <c r="N2" s="67"/>
      <c r="O2" s="67"/>
    </row>
    <row r="3" spans="1:22" s="5" customFormat="1">
      <c r="A3" s="66">
        <v>4000</v>
      </c>
      <c r="B3" s="88" t="s">
        <v>59</v>
      </c>
      <c r="C3" s="138"/>
      <c r="D3" s="138"/>
      <c r="E3" s="138">
        <v>4000</v>
      </c>
      <c r="F3" s="138"/>
      <c r="G3" s="138"/>
      <c r="H3" s="138"/>
      <c r="I3" s="138"/>
      <c r="J3" s="138"/>
      <c r="K3" s="127"/>
      <c r="L3" s="127"/>
      <c r="M3" s="62">
        <f t="shared" si="0"/>
        <v>4000</v>
      </c>
      <c r="N3" s="67"/>
      <c r="O3" s="67"/>
    </row>
    <row r="4" spans="1:22" s="5" customFormat="1">
      <c r="A4" s="66">
        <v>3600</v>
      </c>
      <c r="B4" s="88" t="s">
        <v>48</v>
      </c>
      <c r="C4" s="139"/>
      <c r="D4" s="138"/>
      <c r="E4" s="138"/>
      <c r="F4" s="138">
        <v>3600</v>
      </c>
      <c r="G4" s="138"/>
      <c r="H4" s="138"/>
      <c r="I4" s="138"/>
      <c r="J4" s="138"/>
      <c r="K4" s="127"/>
      <c r="L4" s="127"/>
      <c r="M4" s="62">
        <f t="shared" si="0"/>
        <v>3600</v>
      </c>
      <c r="N4" s="67"/>
      <c r="O4" s="67"/>
    </row>
    <row r="5" spans="1:22" ht="15" thickBot="1">
      <c r="A5" s="85">
        <v>25000</v>
      </c>
      <c r="B5" s="99" t="s">
        <v>135</v>
      </c>
      <c r="C5" s="138">
        <v>25000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25000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1700</v>
      </c>
      <c r="B6" s="89" t="s">
        <v>51</v>
      </c>
      <c r="C6" s="140">
        <v>1700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1700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10000</v>
      </c>
      <c r="B7" s="89" t="s">
        <v>346</v>
      </c>
      <c r="C7" s="140">
        <v>10000</v>
      </c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10000</v>
      </c>
      <c r="N7" s="146" t="s">
        <v>143</v>
      </c>
      <c r="O7" s="147">
        <v>200000</v>
      </c>
      <c r="P7" s="122"/>
      <c r="Q7" s="122"/>
      <c r="R7" s="121"/>
      <c r="S7" s="121"/>
      <c r="T7" s="121"/>
      <c r="U7" s="121"/>
      <c r="V7" s="120"/>
    </row>
    <row r="8" spans="1:22">
      <c r="A8" s="66">
        <v>11000</v>
      </c>
      <c r="B8" s="88" t="s">
        <v>366</v>
      </c>
      <c r="C8" s="141">
        <v>7500</v>
      </c>
      <c r="D8" s="141"/>
      <c r="E8" s="141"/>
      <c r="F8" s="141">
        <v>3500</v>
      </c>
      <c r="G8" s="142"/>
      <c r="H8" s="141"/>
      <c r="I8" s="141"/>
      <c r="J8" s="141"/>
      <c r="K8" s="130"/>
      <c r="L8" s="130"/>
      <c r="M8" s="62">
        <f t="shared" si="0"/>
        <v>11000</v>
      </c>
      <c r="N8" s="146" t="s">
        <v>127</v>
      </c>
      <c r="O8" s="147">
        <v>8250</v>
      </c>
      <c r="P8" s="122"/>
      <c r="Q8" s="123"/>
      <c r="R8" s="124"/>
      <c r="S8" s="124"/>
      <c r="T8" s="121"/>
      <c r="U8" s="121"/>
      <c r="V8" s="120"/>
    </row>
    <row r="9" spans="1:22">
      <c r="A9" s="66">
        <v>4500</v>
      </c>
      <c r="B9" s="90" t="s">
        <v>344</v>
      </c>
      <c r="C9" s="141"/>
      <c r="D9" s="143">
        <v>4500</v>
      </c>
      <c r="E9" s="141"/>
      <c r="F9" s="141"/>
      <c r="G9" s="141"/>
      <c r="H9" s="141"/>
      <c r="I9" s="141"/>
      <c r="J9" s="141"/>
      <c r="L9" s="130"/>
      <c r="M9" s="62">
        <f t="shared" si="0"/>
        <v>4500</v>
      </c>
      <c r="N9" s="146" t="s">
        <v>370</v>
      </c>
      <c r="O9" s="147">
        <v>2500</v>
      </c>
      <c r="P9" s="122"/>
      <c r="Q9" s="123"/>
      <c r="R9" s="124"/>
      <c r="S9" s="124"/>
      <c r="T9" s="121"/>
      <c r="U9" s="121"/>
      <c r="V9" s="120"/>
    </row>
    <row r="10" spans="1:22">
      <c r="A10" s="66">
        <v>12700</v>
      </c>
      <c r="B10" s="90" t="s">
        <v>181</v>
      </c>
      <c r="C10" s="141">
        <v>12700</v>
      </c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12700</v>
      </c>
      <c r="N10" s="146" t="s">
        <v>372</v>
      </c>
      <c r="O10" s="147">
        <v>2150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8250</v>
      </c>
      <c r="B11" s="90" t="s">
        <v>54</v>
      </c>
      <c r="C11" s="144">
        <v>8250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8250</v>
      </c>
      <c r="N11" s="146" t="s">
        <v>127</v>
      </c>
      <c r="O11" s="147">
        <v>41600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30000</v>
      </c>
      <c r="B12" s="90" t="s">
        <v>114</v>
      </c>
      <c r="C12" s="141"/>
      <c r="D12" s="141"/>
      <c r="E12" s="141"/>
      <c r="F12" s="142"/>
      <c r="G12" s="141"/>
      <c r="H12" s="141">
        <v>30000</v>
      </c>
      <c r="I12" s="141"/>
      <c r="J12" s="141"/>
      <c r="K12" s="130"/>
      <c r="L12" s="130"/>
      <c r="M12" s="62">
        <f t="shared" si="0"/>
        <v>30000</v>
      </c>
      <c r="N12" s="146" t="s">
        <v>16</v>
      </c>
      <c r="O12" s="147">
        <v>30000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40000</v>
      </c>
      <c r="B13" s="90" t="s">
        <v>25</v>
      </c>
      <c r="C13" s="141"/>
      <c r="D13" s="141">
        <v>40000</v>
      </c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40000</v>
      </c>
      <c r="N13" s="146" t="s">
        <v>373</v>
      </c>
      <c r="O13" s="147">
        <v>4000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2150</v>
      </c>
      <c r="B14" s="90" t="s">
        <v>3</v>
      </c>
      <c r="C14" s="141"/>
      <c r="D14" s="141"/>
      <c r="E14" s="141"/>
      <c r="F14" s="141"/>
      <c r="G14" s="141">
        <v>2150</v>
      </c>
      <c r="H14" s="141"/>
      <c r="I14" s="141"/>
      <c r="J14" s="141"/>
      <c r="K14" s="130"/>
      <c r="L14" s="130"/>
      <c r="M14" s="62">
        <f t="shared" si="0"/>
        <v>2150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>
        <v>19850</v>
      </c>
      <c r="B15" s="90" t="s">
        <v>352</v>
      </c>
      <c r="C15" s="141">
        <v>19850</v>
      </c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19850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>
        <v>13400</v>
      </c>
      <c r="B16" s="90" t="s">
        <v>371</v>
      </c>
      <c r="C16" s="141"/>
      <c r="D16" s="141">
        <v>13400</v>
      </c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13400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288500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227750</v>
      </c>
      <c r="B24" s="96" t="s">
        <v>47</v>
      </c>
      <c r="C24" s="66">
        <f t="shared" ref="C24" si="1">SUM(C2:C18)</f>
        <v>85000</v>
      </c>
      <c r="D24" s="66">
        <f>SUM(D2:D18)</f>
        <v>57900</v>
      </c>
      <c r="E24" s="66">
        <f t="shared" ref="E24:L24" si="2">SUM(E2:E18)</f>
        <v>4000</v>
      </c>
      <c r="F24" s="66">
        <f t="shared" si="2"/>
        <v>45400</v>
      </c>
      <c r="G24" s="66">
        <f>SUM(G2:G18)</f>
        <v>5450</v>
      </c>
      <c r="H24" s="66">
        <f t="shared" si="2"/>
        <v>30000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227750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227750</v>
      </c>
      <c r="B25" s="97" t="s">
        <v>97</v>
      </c>
      <c r="C25" s="84">
        <f>SUM(C19:C24)</f>
        <v>85000</v>
      </c>
      <c r="D25" s="84">
        <f t="shared" ref="D25:M25" si="4">SUM(D19:D24)</f>
        <v>57900</v>
      </c>
      <c r="E25" s="84">
        <f t="shared" si="4"/>
        <v>4000</v>
      </c>
      <c r="F25" s="84">
        <f t="shared" si="4"/>
        <v>45400</v>
      </c>
      <c r="G25" s="84">
        <f t="shared" si="4"/>
        <v>5450</v>
      </c>
      <c r="H25" s="84">
        <f t="shared" si="4"/>
        <v>30000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227750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60750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V74"/>
  <sheetViews>
    <sheetView topLeftCell="H1" zoomScale="110" zoomScaleNormal="110" workbookViewId="0">
      <selection activeCell="W25" sqref="P6:W25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45200</v>
      </c>
      <c r="B2" s="88" t="s">
        <v>56</v>
      </c>
      <c r="C2" s="138"/>
      <c r="D2" s="138"/>
      <c r="E2" s="138"/>
      <c r="F2" s="138">
        <v>31000</v>
      </c>
      <c r="G2" s="138">
        <v>14200</v>
      </c>
      <c r="H2" s="138"/>
      <c r="I2" s="138"/>
      <c r="J2" s="138"/>
      <c r="K2" s="68"/>
      <c r="L2" s="68"/>
      <c r="M2" s="62">
        <f t="shared" ref="M2:M23" si="0">SUM(C2:L2)</f>
        <v>45200</v>
      </c>
      <c r="N2" s="67"/>
      <c r="O2" s="67"/>
    </row>
    <row r="3" spans="1:22" s="5" customFormat="1">
      <c r="A3" s="66">
        <v>25000</v>
      </c>
      <c r="B3" s="88" t="s">
        <v>124</v>
      </c>
      <c r="C3" s="138"/>
      <c r="D3" s="138"/>
      <c r="E3" s="138"/>
      <c r="F3" s="138">
        <v>25000</v>
      </c>
      <c r="G3" s="138"/>
      <c r="H3" s="138"/>
      <c r="I3" s="138"/>
      <c r="J3" s="138"/>
      <c r="K3" s="127"/>
      <c r="L3" s="127"/>
      <c r="M3" s="62">
        <f t="shared" si="0"/>
        <v>25000</v>
      </c>
      <c r="N3" s="67"/>
      <c r="O3" s="67"/>
    </row>
    <row r="4" spans="1:22" s="5" customFormat="1">
      <c r="A4" s="66">
        <v>8000</v>
      </c>
      <c r="B4" s="88" t="s">
        <v>377</v>
      </c>
      <c r="C4" s="139">
        <v>8000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8000</v>
      </c>
      <c r="N4" s="67"/>
      <c r="O4" s="67"/>
    </row>
    <row r="5" spans="1:22" ht="15" thickBot="1">
      <c r="A5" s="85">
        <v>50000</v>
      </c>
      <c r="B5" s="99" t="s">
        <v>18</v>
      </c>
      <c r="C5" s="138">
        <v>34000</v>
      </c>
      <c r="D5" s="138"/>
      <c r="E5" s="138"/>
      <c r="F5" s="138">
        <v>16000</v>
      </c>
      <c r="G5" s="138"/>
      <c r="H5" s="138"/>
      <c r="I5" s="138"/>
      <c r="J5" s="138"/>
      <c r="K5" s="127"/>
      <c r="L5" s="127"/>
      <c r="M5" s="62">
        <f t="shared" si="0"/>
        <v>50000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12400</v>
      </c>
      <c r="B6" s="89" t="s">
        <v>268</v>
      </c>
      <c r="C6" s="140"/>
      <c r="D6" s="140"/>
      <c r="E6" s="140"/>
      <c r="F6" s="140"/>
      <c r="G6" s="140">
        <v>12400</v>
      </c>
      <c r="H6" s="140"/>
      <c r="I6" s="140"/>
      <c r="J6" s="140"/>
      <c r="K6" s="129"/>
      <c r="L6" s="129"/>
      <c r="M6" s="62">
        <f t="shared" si="0"/>
        <v>12400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13000</v>
      </c>
      <c r="B7" s="89" t="s">
        <v>334</v>
      </c>
      <c r="C7" s="140"/>
      <c r="D7" s="141"/>
      <c r="E7" s="140"/>
      <c r="F7" s="140"/>
      <c r="G7" s="141">
        <v>13000</v>
      </c>
      <c r="H7" s="142"/>
      <c r="I7" s="140"/>
      <c r="J7" s="140"/>
      <c r="K7" s="129"/>
      <c r="L7" s="129"/>
      <c r="M7" s="62">
        <f t="shared" si="0"/>
        <v>13000</v>
      </c>
      <c r="N7" s="146" t="s">
        <v>143</v>
      </c>
      <c r="O7" s="147">
        <v>200000</v>
      </c>
      <c r="P7" s="122"/>
      <c r="Q7" s="122"/>
      <c r="R7" s="121"/>
      <c r="S7" s="121"/>
      <c r="T7" s="121"/>
      <c r="U7" s="121"/>
      <c r="V7" s="120"/>
    </row>
    <row r="8" spans="1:22">
      <c r="A8" s="66">
        <v>6600</v>
      </c>
      <c r="B8" s="88" t="s">
        <v>381</v>
      </c>
      <c r="C8" s="141"/>
      <c r="D8" s="141"/>
      <c r="E8" s="141"/>
      <c r="F8" s="141"/>
      <c r="G8" s="142">
        <v>6600</v>
      </c>
      <c r="H8" s="141"/>
      <c r="I8" s="141"/>
      <c r="J8" s="141"/>
      <c r="K8" s="130"/>
      <c r="L8" s="130"/>
      <c r="M8" s="62">
        <f t="shared" si="0"/>
        <v>6600</v>
      </c>
      <c r="N8" s="146"/>
      <c r="O8" s="147">
        <v>180000</v>
      </c>
      <c r="P8" s="122"/>
      <c r="Q8" s="123"/>
      <c r="R8" s="124"/>
      <c r="S8" s="124"/>
      <c r="T8" s="121"/>
      <c r="U8" s="121"/>
      <c r="V8" s="120"/>
    </row>
    <row r="9" spans="1:22">
      <c r="A9" s="66">
        <v>180000</v>
      </c>
      <c r="B9" s="90" t="s">
        <v>383</v>
      </c>
      <c r="C9" s="141">
        <v>100000</v>
      </c>
      <c r="D9" s="143"/>
      <c r="E9" s="141"/>
      <c r="F9" s="141">
        <v>80000</v>
      </c>
      <c r="G9" s="141"/>
      <c r="H9" s="141"/>
      <c r="I9" s="141"/>
      <c r="J9" s="141"/>
      <c r="L9" s="130"/>
      <c r="M9" s="62">
        <f t="shared" si="0"/>
        <v>180000</v>
      </c>
      <c r="N9" s="146"/>
      <c r="O9" s="147">
        <v>6600</v>
      </c>
      <c r="P9" s="122"/>
      <c r="Q9" s="123"/>
      <c r="R9" s="124"/>
      <c r="S9" s="124"/>
      <c r="T9" s="121"/>
      <c r="U9" s="121"/>
      <c r="V9" s="120"/>
    </row>
    <row r="10" spans="1:22">
      <c r="A10" s="66">
        <v>44893</v>
      </c>
      <c r="B10" s="90" t="s">
        <v>384</v>
      </c>
      <c r="C10" s="141">
        <v>44893</v>
      </c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44893</v>
      </c>
      <c r="N10" s="146"/>
      <c r="O10" s="147">
        <v>13000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3500</v>
      </c>
      <c r="B11" s="90" t="s">
        <v>1</v>
      </c>
      <c r="C11" s="144"/>
      <c r="D11" s="141"/>
      <c r="E11" s="141">
        <v>3500</v>
      </c>
      <c r="F11" s="141"/>
      <c r="G11" s="141"/>
      <c r="H11" s="141"/>
      <c r="I11" s="141"/>
      <c r="J11" s="141"/>
      <c r="K11" s="130"/>
      <c r="L11" s="130"/>
      <c r="M11" s="62">
        <f t="shared" si="0"/>
        <v>3500</v>
      </c>
      <c r="N11" s="146"/>
      <c r="O11" s="147">
        <v>12400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412000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388593</v>
      </c>
      <c r="B24" s="96" t="s">
        <v>47</v>
      </c>
      <c r="C24" s="66">
        <f t="shared" ref="C24" si="1">SUM(C2:C18)</f>
        <v>186893</v>
      </c>
      <c r="D24" s="66">
        <f>SUM(D2:D18)</f>
        <v>0</v>
      </c>
      <c r="E24" s="66">
        <f t="shared" ref="E24:L24" si="2">SUM(E2:E18)</f>
        <v>3500</v>
      </c>
      <c r="F24" s="66">
        <f t="shared" si="2"/>
        <v>152000</v>
      </c>
      <c r="G24" s="66">
        <f>SUM(G2:G18)</f>
        <v>46200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388593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388593</v>
      </c>
      <c r="B25" s="97" t="s">
        <v>97</v>
      </c>
      <c r="C25" s="84">
        <f>SUM(C19:C24)</f>
        <v>186893</v>
      </c>
      <c r="D25" s="84">
        <f t="shared" ref="D25:M25" si="4">SUM(D19:D24)</f>
        <v>0</v>
      </c>
      <c r="E25" s="84">
        <f t="shared" si="4"/>
        <v>3500</v>
      </c>
      <c r="F25" s="84">
        <f t="shared" si="4"/>
        <v>152000</v>
      </c>
      <c r="G25" s="84">
        <f t="shared" si="4"/>
        <v>46200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388593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23407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14">
      <c r="F65" s="126"/>
    </row>
    <row r="66" spans="6:14">
      <c r="F66" s="126"/>
    </row>
    <row r="67" spans="6:14">
      <c r="F67" s="125"/>
    </row>
    <row r="68" spans="6:14">
      <c r="F68" s="126"/>
    </row>
    <row r="69" spans="6:14">
      <c r="F69" s="126"/>
    </row>
    <row r="70" spans="6:14">
      <c r="F70" s="126"/>
      <c r="N70">
        <v>10000</v>
      </c>
    </row>
    <row r="71" spans="6:14">
      <c r="F71" s="125"/>
    </row>
    <row r="72" spans="6:14">
      <c r="F72" s="126"/>
    </row>
    <row r="73" spans="6:14">
      <c r="F73" s="126"/>
    </row>
    <row r="74" spans="6:14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V74"/>
  <sheetViews>
    <sheetView topLeftCell="A25" zoomScale="110" zoomScaleNormal="110" workbookViewId="0">
      <selection activeCell="D52" sqref="A27:D52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 t="s">
        <v>11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/>
      <c r="B2" s="88" t="s">
        <v>56</v>
      </c>
      <c r="C2" s="138"/>
      <c r="D2" s="138"/>
      <c r="E2" s="138"/>
      <c r="F2" s="138">
        <v>1800</v>
      </c>
      <c r="G2" s="138">
        <v>22500</v>
      </c>
      <c r="H2" s="138"/>
      <c r="I2" s="138"/>
      <c r="J2" s="138"/>
      <c r="K2" s="68"/>
      <c r="L2" s="68"/>
      <c r="M2" s="62">
        <f t="shared" ref="M2:M23" si="0">SUM(C2:L2)</f>
        <v>24300</v>
      </c>
      <c r="N2" s="67"/>
      <c r="O2" s="67"/>
    </row>
    <row r="3" spans="1:22" s="5" customFormat="1">
      <c r="A3" s="66"/>
      <c r="B3" s="88" t="s">
        <v>59</v>
      </c>
      <c r="C3" s="138"/>
      <c r="D3" s="138"/>
      <c r="E3" s="138">
        <v>7200</v>
      </c>
      <c r="F3" s="138"/>
      <c r="G3" s="138"/>
      <c r="H3" s="138"/>
      <c r="I3" s="138"/>
      <c r="J3" s="138"/>
      <c r="K3" s="127"/>
      <c r="L3" s="127"/>
      <c r="M3" s="62">
        <f t="shared" si="0"/>
        <v>7200</v>
      </c>
      <c r="N3" s="67"/>
      <c r="O3" s="67"/>
    </row>
    <row r="4" spans="1:22" s="5" customFormat="1">
      <c r="A4" s="66"/>
      <c r="B4" s="88" t="s">
        <v>48</v>
      </c>
      <c r="C4" s="139"/>
      <c r="D4" s="138"/>
      <c r="E4" s="138"/>
      <c r="F4" s="138">
        <v>5000</v>
      </c>
      <c r="G4" s="138">
        <v>1000</v>
      </c>
      <c r="H4" s="138"/>
      <c r="I4" s="138"/>
      <c r="J4" s="138"/>
      <c r="K4" s="127"/>
      <c r="L4" s="127"/>
      <c r="M4" s="62">
        <f t="shared" si="0"/>
        <v>6000</v>
      </c>
      <c r="N4" s="67"/>
      <c r="O4" s="67"/>
    </row>
    <row r="5" spans="1:22" ht="15" thickBot="1">
      <c r="A5" s="85"/>
      <c r="B5" s="99" t="s">
        <v>135</v>
      </c>
      <c r="C5" s="138">
        <v>8200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8200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89" t="s">
        <v>190</v>
      </c>
      <c r="C6" s="140">
        <v>50000</v>
      </c>
      <c r="D6" s="140"/>
      <c r="E6" s="140"/>
      <c r="F6" s="140">
        <v>20000</v>
      </c>
      <c r="G6" s="140"/>
      <c r="H6" s="140"/>
      <c r="I6" s="140"/>
      <c r="J6" s="140"/>
      <c r="K6" s="129"/>
      <c r="L6" s="129"/>
      <c r="M6" s="62">
        <f t="shared" si="0"/>
        <v>70000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89" t="s">
        <v>374</v>
      </c>
      <c r="C7" s="140"/>
      <c r="D7" s="141"/>
      <c r="E7" s="140"/>
      <c r="F7" s="140">
        <v>30000</v>
      </c>
      <c r="G7" s="141"/>
      <c r="H7" s="142"/>
      <c r="I7" s="140"/>
      <c r="J7" s="140"/>
      <c r="K7" s="129"/>
      <c r="L7" s="129"/>
      <c r="M7" s="62">
        <f t="shared" si="0"/>
        <v>30000</v>
      </c>
      <c r="N7" s="146" t="s">
        <v>143</v>
      </c>
      <c r="O7" s="147">
        <v>400000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88" t="s">
        <v>366</v>
      </c>
      <c r="C8" s="141"/>
      <c r="D8" s="141"/>
      <c r="E8" s="141"/>
      <c r="F8" s="141">
        <v>24700</v>
      </c>
      <c r="G8" s="142">
        <v>300</v>
      </c>
      <c r="H8" s="141"/>
      <c r="I8" s="141"/>
      <c r="J8" s="141"/>
      <c r="K8" s="130"/>
      <c r="L8" s="130"/>
      <c r="M8" s="62">
        <f t="shared" si="0"/>
        <v>25000</v>
      </c>
      <c r="N8" s="146"/>
      <c r="O8" s="147">
        <v>200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 t="s">
        <v>50</v>
      </c>
      <c r="C9" s="141">
        <v>10000</v>
      </c>
      <c r="D9" s="143"/>
      <c r="E9" s="141"/>
      <c r="F9" s="141"/>
      <c r="G9" s="141"/>
      <c r="H9" s="141"/>
      <c r="I9" s="141"/>
      <c r="J9" s="141"/>
      <c r="L9" s="130"/>
      <c r="M9" s="62">
        <f t="shared" si="0"/>
        <v>10000</v>
      </c>
      <c r="N9" s="146"/>
      <c r="O9" s="147">
        <v>71800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90" t="s">
        <v>87</v>
      </c>
      <c r="C10" s="141">
        <v>5000</v>
      </c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5000</v>
      </c>
      <c r="N10" s="146"/>
      <c r="O10" s="147">
        <v>200000</v>
      </c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 t="s">
        <v>54</v>
      </c>
      <c r="C11" s="144">
        <v>15650</v>
      </c>
      <c r="D11" s="141"/>
      <c r="E11" s="141"/>
      <c r="F11" s="141">
        <v>3850</v>
      </c>
      <c r="G11" s="141"/>
      <c r="H11" s="141"/>
      <c r="I11" s="141"/>
      <c r="J11" s="141"/>
      <c r="K11" s="130"/>
      <c r="L11" s="130"/>
      <c r="M11" s="62">
        <f t="shared" si="0"/>
        <v>19500</v>
      </c>
      <c r="N11" s="146"/>
      <c r="O11" s="147">
        <v>92000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 t="s">
        <v>375</v>
      </c>
      <c r="C12" s="141"/>
      <c r="D12" s="141">
        <v>30000</v>
      </c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30000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 t="s">
        <v>79</v>
      </c>
      <c r="C13" s="141">
        <v>18400</v>
      </c>
      <c r="D13" s="141"/>
      <c r="E13" s="141">
        <v>6600</v>
      </c>
      <c r="F13" s="141"/>
      <c r="G13" s="144">
        <v>8000</v>
      </c>
      <c r="H13" s="141"/>
      <c r="I13" s="141"/>
      <c r="J13" s="141"/>
      <c r="K13" s="130"/>
      <c r="L13" s="130"/>
      <c r="M13" s="62">
        <f t="shared" si="0"/>
        <v>33000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 t="s">
        <v>376</v>
      </c>
      <c r="C14" s="141"/>
      <c r="D14" s="141"/>
      <c r="E14" s="141"/>
      <c r="F14" s="141">
        <v>6000</v>
      </c>
      <c r="G14" s="141"/>
      <c r="H14" s="141"/>
      <c r="I14" s="141"/>
      <c r="J14" s="141"/>
      <c r="K14" s="130"/>
      <c r="L14" s="130"/>
      <c r="M14" s="62">
        <f t="shared" si="0"/>
        <v>6000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764000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 t="s">
        <v>378</v>
      </c>
      <c r="C19" s="145">
        <v>200000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200000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 t="s">
        <v>379</v>
      </c>
      <c r="C20" s="145">
        <v>92000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92000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0</v>
      </c>
      <c r="B24" s="96" t="s">
        <v>47</v>
      </c>
      <c r="C24" s="66">
        <f t="shared" ref="C24" si="1">SUM(C2:C18)</f>
        <v>107250</v>
      </c>
      <c r="D24" s="66">
        <f>SUM(D2:D18)</f>
        <v>30000</v>
      </c>
      <c r="E24" s="66">
        <f t="shared" ref="E24:L24" si="2">SUM(E2:E18)</f>
        <v>13800</v>
      </c>
      <c r="F24" s="66">
        <f t="shared" si="2"/>
        <v>91350</v>
      </c>
      <c r="G24" s="66">
        <f>SUM(G2:G18)</f>
        <v>31800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274200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0</v>
      </c>
      <c r="B25" s="97" t="s">
        <v>97</v>
      </c>
      <c r="C25" s="84">
        <f>SUM(C19:C24)</f>
        <v>399250</v>
      </c>
      <c r="D25" s="84">
        <f t="shared" ref="D25:M25" si="4">SUM(D19:D24)</f>
        <v>30000</v>
      </c>
      <c r="E25" s="84">
        <f t="shared" si="4"/>
        <v>13800</v>
      </c>
      <c r="F25" s="84">
        <f t="shared" si="4"/>
        <v>91350</v>
      </c>
      <c r="G25" s="84">
        <f t="shared" si="4"/>
        <v>31800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566200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197800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V74"/>
  <sheetViews>
    <sheetView topLeftCell="F1" zoomScale="110" zoomScaleNormal="110" workbookViewId="0">
      <selection activeCell="S21" sqref="P6:S21"/>
    </sheetView>
  </sheetViews>
  <sheetFormatPr defaultRowHeight="14.4"/>
  <cols>
    <col min="1" max="1" width="10.44140625" style="6" customWidth="1"/>
    <col min="2" max="2" width="26.441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 t="s">
        <v>11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31300</v>
      </c>
      <c r="B2" s="88" t="s">
        <v>56</v>
      </c>
      <c r="C2" s="138"/>
      <c r="D2" s="138"/>
      <c r="E2" s="138"/>
      <c r="F2" s="138">
        <v>27300</v>
      </c>
      <c r="G2" s="138">
        <v>4000</v>
      </c>
      <c r="H2" s="138"/>
      <c r="I2" s="138"/>
      <c r="J2" s="138"/>
      <c r="K2" s="68"/>
      <c r="L2" s="68"/>
      <c r="M2" s="62">
        <f t="shared" ref="M2:M23" si="0">SUM(C2:L2)</f>
        <v>31300</v>
      </c>
      <c r="N2" s="67"/>
      <c r="O2" s="67"/>
    </row>
    <row r="3" spans="1:22" s="5" customFormat="1">
      <c r="A3" s="66">
        <v>3200</v>
      </c>
      <c r="B3" s="88" t="s">
        <v>59</v>
      </c>
      <c r="C3" s="138"/>
      <c r="D3" s="138"/>
      <c r="E3" s="138">
        <v>3200</v>
      </c>
      <c r="F3" s="138"/>
      <c r="G3" s="138"/>
      <c r="H3" s="138"/>
      <c r="I3" s="138"/>
      <c r="J3" s="138"/>
      <c r="K3" s="127"/>
      <c r="L3" s="127"/>
      <c r="M3" s="62">
        <f t="shared" si="0"/>
        <v>3200</v>
      </c>
      <c r="N3" s="67"/>
      <c r="O3" s="67"/>
    </row>
    <row r="4" spans="1:22" s="5" customFormat="1">
      <c r="A4" s="66">
        <v>19500</v>
      </c>
      <c r="B4" s="88" t="s">
        <v>346</v>
      </c>
      <c r="C4" s="139"/>
      <c r="D4" s="138"/>
      <c r="E4" s="138"/>
      <c r="F4" s="138"/>
      <c r="G4" s="138">
        <v>19500</v>
      </c>
      <c r="H4" s="138"/>
      <c r="I4" s="138"/>
      <c r="J4" s="138"/>
      <c r="K4" s="127"/>
      <c r="L4" s="127"/>
      <c r="M4" s="62">
        <f t="shared" si="0"/>
        <v>19500</v>
      </c>
      <c r="N4" s="67"/>
      <c r="O4" s="67"/>
    </row>
    <row r="5" spans="1:22" ht="15" thickBot="1">
      <c r="A5" s="85">
        <v>20000</v>
      </c>
      <c r="B5" s="99" t="s">
        <v>135</v>
      </c>
      <c r="C5" s="138">
        <v>21450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21450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1700</v>
      </c>
      <c r="B6" s="89" t="s">
        <v>380</v>
      </c>
      <c r="C6" s="140">
        <v>1700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1700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7000</v>
      </c>
      <c r="B7" s="89" t="s">
        <v>87</v>
      </c>
      <c r="C7" s="140">
        <v>7000</v>
      </c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7000</v>
      </c>
      <c r="N7" s="146" t="s">
        <v>143</v>
      </c>
      <c r="O7" s="147">
        <v>37900</v>
      </c>
      <c r="P7" s="122"/>
      <c r="Q7" s="122"/>
      <c r="R7" s="121"/>
      <c r="S7" s="121"/>
      <c r="T7" s="121"/>
      <c r="U7" s="121"/>
      <c r="V7" s="120"/>
    </row>
    <row r="8" spans="1:22">
      <c r="A8" s="66">
        <v>12000</v>
      </c>
      <c r="B8" s="88" t="s">
        <v>366</v>
      </c>
      <c r="C8" s="141"/>
      <c r="D8" s="141"/>
      <c r="E8" s="141"/>
      <c r="F8" s="141">
        <v>12000</v>
      </c>
      <c r="G8" s="142"/>
      <c r="H8" s="141"/>
      <c r="I8" s="141"/>
      <c r="J8" s="141"/>
      <c r="K8" s="130"/>
      <c r="L8" s="130"/>
      <c r="M8" s="62">
        <f t="shared" si="0"/>
        <v>12000</v>
      </c>
      <c r="N8" s="146" t="s">
        <v>259</v>
      </c>
      <c r="O8" s="147">
        <v>20000</v>
      </c>
      <c r="P8" s="122"/>
      <c r="Q8" s="123"/>
      <c r="R8" s="124"/>
      <c r="S8" s="124"/>
      <c r="T8" s="121"/>
      <c r="U8" s="121"/>
      <c r="V8" s="120"/>
    </row>
    <row r="9" spans="1:22">
      <c r="A9" s="66">
        <v>800</v>
      </c>
      <c r="B9" s="90" t="s">
        <v>83</v>
      </c>
      <c r="C9" s="141"/>
      <c r="D9" s="143"/>
      <c r="E9" s="141"/>
      <c r="F9" s="141">
        <v>800</v>
      </c>
      <c r="G9" s="141"/>
      <c r="H9" s="141"/>
      <c r="I9" s="141"/>
      <c r="J9" s="141"/>
      <c r="L9" s="130"/>
      <c r="M9" s="62">
        <f t="shared" si="0"/>
        <v>800</v>
      </c>
      <c r="N9" s="146"/>
      <c r="O9" s="147">
        <v>1700</v>
      </c>
      <c r="P9" s="122"/>
      <c r="Q9" s="123"/>
      <c r="R9" s="124"/>
      <c r="S9" s="124"/>
      <c r="T9" s="121"/>
      <c r="U9" s="121"/>
      <c r="V9" s="120"/>
    </row>
    <row r="10" spans="1:22">
      <c r="A10" s="66">
        <v>15000</v>
      </c>
      <c r="B10" s="90" t="s">
        <v>382</v>
      </c>
      <c r="C10" s="141"/>
      <c r="D10" s="141"/>
      <c r="E10" s="141"/>
      <c r="F10" s="141">
        <v>15000</v>
      </c>
      <c r="G10" s="141"/>
      <c r="H10" s="141"/>
      <c r="I10" s="141"/>
      <c r="J10" s="141"/>
      <c r="K10" s="130"/>
      <c r="L10" s="130"/>
      <c r="M10" s="62">
        <f t="shared" si="0"/>
        <v>15000</v>
      </c>
      <c r="N10" s="146"/>
      <c r="O10" s="147">
        <v>7000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660</v>
      </c>
      <c r="B11" s="90" t="s">
        <v>386</v>
      </c>
      <c r="C11" s="144"/>
      <c r="D11" s="141"/>
      <c r="E11" s="141">
        <v>660</v>
      </c>
      <c r="F11" s="141"/>
      <c r="G11" s="141"/>
      <c r="H11" s="141"/>
      <c r="I11" s="141"/>
      <c r="J11" s="141"/>
      <c r="K11" s="130"/>
      <c r="L11" s="130"/>
      <c r="M11" s="62">
        <f t="shared" si="0"/>
        <v>660</v>
      </c>
      <c r="N11" s="146"/>
      <c r="O11" s="147">
        <v>15000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4900</v>
      </c>
      <c r="B12" s="90" t="s">
        <v>384</v>
      </c>
      <c r="C12" s="141"/>
      <c r="D12" s="141"/>
      <c r="E12" s="141"/>
      <c r="F12" s="142"/>
      <c r="G12" s="141">
        <v>4900</v>
      </c>
      <c r="H12" s="141"/>
      <c r="I12" s="141"/>
      <c r="J12" s="141"/>
      <c r="K12" s="130"/>
      <c r="L12" s="130"/>
      <c r="M12" s="62">
        <f t="shared" si="0"/>
        <v>4900</v>
      </c>
      <c r="N12" s="146"/>
      <c r="O12" s="147">
        <v>2000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2000</v>
      </c>
      <c r="B13" s="90" t="s">
        <v>385</v>
      </c>
      <c r="C13" s="141">
        <v>2000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2000</v>
      </c>
      <c r="N13" s="146" t="s">
        <v>17</v>
      </c>
      <c r="O13" s="147">
        <v>4900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88500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 t="s">
        <v>334</v>
      </c>
      <c r="C19" s="145">
        <v>15600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15600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118060</v>
      </c>
      <c r="B24" s="96" t="s">
        <v>47</v>
      </c>
      <c r="C24" s="66">
        <f t="shared" ref="C24" si="1">SUM(C2:C18)</f>
        <v>32150</v>
      </c>
      <c r="D24" s="66">
        <f>SUM(D2:D18)</f>
        <v>0</v>
      </c>
      <c r="E24" s="66">
        <f t="shared" ref="E24:L24" si="2">SUM(E2:E18)</f>
        <v>3860</v>
      </c>
      <c r="F24" s="66">
        <f t="shared" si="2"/>
        <v>55100</v>
      </c>
      <c r="G24" s="66">
        <f>SUM(G2:G18)</f>
        <v>28400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119510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118060</v>
      </c>
      <c r="B25" s="97" t="s">
        <v>97</v>
      </c>
      <c r="C25" s="84">
        <f>SUM(C19:C24)</f>
        <v>47750</v>
      </c>
      <c r="D25" s="84">
        <f t="shared" ref="D25:M25" si="4">SUM(D19:D24)</f>
        <v>0</v>
      </c>
      <c r="E25" s="84">
        <f t="shared" si="4"/>
        <v>3860</v>
      </c>
      <c r="F25" s="84">
        <f t="shared" si="4"/>
        <v>55100</v>
      </c>
      <c r="G25" s="84">
        <f t="shared" si="4"/>
        <v>28400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135110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-46610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B28" sqref="B28:E68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 t="s">
        <v>11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28000</v>
      </c>
      <c r="B2" s="88" t="s">
        <v>56</v>
      </c>
      <c r="C2" s="138"/>
      <c r="D2" s="138"/>
      <c r="E2" s="138"/>
      <c r="F2" s="138">
        <v>23000</v>
      </c>
      <c r="G2" s="138">
        <v>5000</v>
      </c>
      <c r="H2" s="138"/>
      <c r="I2" s="138"/>
      <c r="J2" s="138"/>
      <c r="K2" s="68"/>
      <c r="L2" s="68"/>
      <c r="M2" s="62">
        <f t="shared" ref="M2:M23" si="0">SUM(C2:L2)</f>
        <v>28000</v>
      </c>
      <c r="N2" s="67"/>
      <c r="O2" s="67"/>
    </row>
    <row r="3" spans="1:22" s="5" customFormat="1">
      <c r="A3" s="66"/>
      <c r="B3" s="88" t="s">
        <v>59</v>
      </c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si="0"/>
        <v>0</v>
      </c>
      <c r="N3" s="67"/>
      <c r="O3" s="67"/>
    </row>
    <row r="4" spans="1:22" s="5" customFormat="1">
      <c r="A4" s="66">
        <v>10000</v>
      </c>
      <c r="B4" s="88" t="s">
        <v>50</v>
      </c>
      <c r="C4" s="139">
        <v>10000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10000</v>
      </c>
      <c r="N4" s="67"/>
      <c r="O4" s="67"/>
    </row>
    <row r="5" spans="1:22" ht="15" thickBot="1">
      <c r="A5" s="85">
        <v>15500</v>
      </c>
      <c r="B5" s="99" t="s">
        <v>135</v>
      </c>
      <c r="C5" s="138">
        <v>13650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13650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2900</v>
      </c>
      <c r="B6" s="89" t="s">
        <v>387</v>
      </c>
      <c r="C6" s="140"/>
      <c r="D6" s="140"/>
      <c r="E6" s="140"/>
      <c r="F6" s="140">
        <v>2900</v>
      </c>
      <c r="G6" s="140"/>
      <c r="H6" s="140"/>
      <c r="I6" s="140"/>
      <c r="J6" s="140"/>
      <c r="K6" s="129"/>
      <c r="L6" s="129"/>
      <c r="M6" s="62">
        <f t="shared" si="0"/>
        <v>2900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8000</v>
      </c>
      <c r="B7" s="89" t="s">
        <v>48</v>
      </c>
      <c r="C7" s="140"/>
      <c r="D7" s="141"/>
      <c r="E7" s="140"/>
      <c r="F7" s="140">
        <v>7750</v>
      </c>
      <c r="G7" s="141"/>
      <c r="H7" s="142"/>
      <c r="I7" s="140"/>
      <c r="J7" s="140"/>
      <c r="K7" s="129"/>
      <c r="L7" s="129"/>
      <c r="M7" s="62">
        <f t="shared" si="0"/>
        <v>7750</v>
      </c>
      <c r="N7" s="146"/>
      <c r="O7" s="147">
        <v>10000</v>
      </c>
      <c r="P7" s="122"/>
      <c r="Q7" s="122"/>
      <c r="R7" s="121"/>
      <c r="S7" s="121"/>
      <c r="T7" s="121"/>
      <c r="U7" s="121"/>
      <c r="V7" s="120"/>
    </row>
    <row r="8" spans="1:22">
      <c r="A8" s="66">
        <v>10800</v>
      </c>
      <c r="B8" s="88" t="s">
        <v>366</v>
      </c>
      <c r="C8" s="141"/>
      <c r="D8" s="141"/>
      <c r="E8" s="141"/>
      <c r="F8" s="141">
        <v>10800</v>
      </c>
      <c r="G8" s="142"/>
      <c r="H8" s="141"/>
      <c r="I8" s="141"/>
      <c r="J8" s="141"/>
      <c r="K8" s="130"/>
      <c r="L8" s="130"/>
      <c r="M8" s="62">
        <f t="shared" si="0"/>
        <v>10800</v>
      </c>
      <c r="N8" s="146"/>
      <c r="O8" s="147">
        <v>2900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 t="s">
        <v>216</v>
      </c>
      <c r="C9" s="141">
        <v>1850</v>
      </c>
      <c r="D9" s="143"/>
      <c r="E9" s="141"/>
      <c r="F9" s="141"/>
      <c r="G9" s="141"/>
      <c r="H9" s="141"/>
      <c r="I9" s="141"/>
      <c r="J9" s="141"/>
      <c r="L9" s="130"/>
      <c r="M9" s="62">
        <f t="shared" si="0"/>
        <v>1850</v>
      </c>
      <c r="N9" s="146"/>
      <c r="O9" s="147">
        <v>15500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90"/>
      <c r="C10" s="141"/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>
        <v>10800</v>
      </c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39200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75200</v>
      </c>
      <c r="B24" s="96" t="s">
        <v>47</v>
      </c>
      <c r="C24" s="66">
        <f t="shared" ref="C24" si="1">SUM(C2:C18)</f>
        <v>25500</v>
      </c>
      <c r="D24" s="66">
        <f>SUM(D2:D18)</f>
        <v>0</v>
      </c>
      <c r="E24" s="66">
        <f t="shared" ref="E24:L24" si="2">SUM(E2:E18)</f>
        <v>0</v>
      </c>
      <c r="F24" s="66">
        <f t="shared" si="2"/>
        <v>44450</v>
      </c>
      <c r="G24" s="66">
        <f>SUM(G2:G18)</f>
        <v>5000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74950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75200</v>
      </c>
      <c r="B25" s="97" t="s">
        <v>97</v>
      </c>
      <c r="C25" s="84">
        <f>SUM(C19:C24)</f>
        <v>25500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44450</v>
      </c>
      <c r="G25" s="84">
        <f t="shared" si="4"/>
        <v>5000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74950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-35750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</row>
    <row r="56" spans="6:15">
      <c r="F56" s="126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V74"/>
  <sheetViews>
    <sheetView topLeftCell="D25" zoomScale="110" zoomScaleNormal="110" workbookViewId="0">
      <selection activeCell="S22" sqref="P6:S22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 t="s">
        <v>11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15000</v>
      </c>
      <c r="B2" s="88" t="s">
        <v>56</v>
      </c>
      <c r="C2" s="138"/>
      <c r="D2" s="138"/>
      <c r="E2" s="138"/>
      <c r="F2" s="138">
        <v>3000</v>
      </c>
      <c r="G2" s="138">
        <v>13500</v>
      </c>
      <c r="H2" s="138"/>
      <c r="I2" s="138"/>
      <c r="J2" s="138"/>
      <c r="K2" s="68"/>
      <c r="L2" s="68"/>
      <c r="M2" s="62">
        <f t="shared" ref="M2:M23" si="0">SUM(C2:L2)</f>
        <v>16500</v>
      </c>
      <c r="N2" s="67"/>
      <c r="O2" s="67"/>
    </row>
    <row r="3" spans="1:22" s="5" customFormat="1">
      <c r="A3" s="66">
        <v>1200</v>
      </c>
      <c r="B3" s="88" t="s">
        <v>59</v>
      </c>
      <c r="C3" s="138"/>
      <c r="D3" s="138"/>
      <c r="E3" s="138">
        <v>1200</v>
      </c>
      <c r="F3" s="138"/>
      <c r="G3" s="138"/>
      <c r="H3" s="138"/>
      <c r="I3" s="138"/>
      <c r="J3" s="138"/>
      <c r="K3" s="127"/>
      <c r="L3" s="127"/>
      <c r="M3" s="62">
        <f t="shared" si="0"/>
        <v>1200</v>
      </c>
      <c r="N3" s="67"/>
      <c r="O3" s="67"/>
    </row>
    <row r="4" spans="1:22" s="5" customFormat="1">
      <c r="A4" s="66">
        <v>3200</v>
      </c>
      <c r="B4" s="88" t="s">
        <v>389</v>
      </c>
      <c r="C4" s="139"/>
      <c r="D4" s="138"/>
      <c r="E4" s="138"/>
      <c r="F4" s="138"/>
      <c r="G4" s="138">
        <v>3200</v>
      </c>
      <c r="H4" s="138"/>
      <c r="I4" s="138"/>
      <c r="J4" s="138"/>
      <c r="K4" s="127"/>
      <c r="L4" s="127"/>
      <c r="M4" s="62">
        <f t="shared" si="0"/>
        <v>3200</v>
      </c>
      <c r="N4" s="67"/>
      <c r="O4" s="67"/>
    </row>
    <row r="5" spans="1:22" ht="15" thickBot="1">
      <c r="A5" s="85">
        <v>6000</v>
      </c>
      <c r="B5" s="99" t="s">
        <v>135</v>
      </c>
      <c r="C5" s="138">
        <v>6000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6000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89"/>
      <c r="C6" s="140"/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7200</v>
      </c>
      <c r="B7" s="89" t="s">
        <v>391</v>
      </c>
      <c r="C7" s="140"/>
      <c r="D7" s="141"/>
      <c r="E7" s="140"/>
      <c r="F7" s="140">
        <v>7200</v>
      </c>
      <c r="G7" s="141"/>
      <c r="H7" s="142"/>
      <c r="I7" s="140"/>
      <c r="J7" s="140"/>
      <c r="K7" s="129"/>
      <c r="L7" s="129"/>
      <c r="M7" s="62">
        <f t="shared" si="0"/>
        <v>7200</v>
      </c>
      <c r="N7" s="146" t="s">
        <v>388</v>
      </c>
      <c r="O7" s="147">
        <v>15000</v>
      </c>
      <c r="P7" s="122"/>
      <c r="Q7" s="122"/>
      <c r="R7" s="121"/>
      <c r="S7" s="121"/>
      <c r="T7" s="121"/>
      <c r="U7" s="121"/>
      <c r="V7" s="120"/>
    </row>
    <row r="8" spans="1:22">
      <c r="A8" s="66">
        <v>11500</v>
      </c>
      <c r="B8" s="88" t="s">
        <v>366</v>
      </c>
      <c r="C8" s="141">
        <v>8000</v>
      </c>
      <c r="D8" s="141"/>
      <c r="E8" s="141"/>
      <c r="F8" s="141">
        <v>3500</v>
      </c>
      <c r="G8" s="142"/>
      <c r="H8" s="141"/>
      <c r="I8" s="141"/>
      <c r="J8" s="141"/>
      <c r="K8" s="130"/>
      <c r="L8" s="130"/>
      <c r="M8" s="62">
        <f t="shared" si="0"/>
        <v>11500</v>
      </c>
      <c r="N8" s="146" t="s">
        <v>1</v>
      </c>
      <c r="O8" s="147">
        <v>11500</v>
      </c>
      <c r="P8" s="122"/>
      <c r="Q8" s="123"/>
      <c r="R8" s="124"/>
      <c r="S8" s="124"/>
      <c r="T8" s="121"/>
      <c r="U8" s="121"/>
      <c r="V8" s="120"/>
    </row>
    <row r="9" spans="1:22">
      <c r="A9" s="66">
        <v>1400</v>
      </c>
      <c r="B9" s="90" t="s">
        <v>390</v>
      </c>
      <c r="C9" s="141"/>
      <c r="D9" s="143"/>
      <c r="E9" s="141"/>
      <c r="F9" s="141">
        <v>1400</v>
      </c>
      <c r="G9" s="141"/>
      <c r="H9" s="141"/>
      <c r="I9" s="141"/>
      <c r="J9" s="141"/>
      <c r="L9" s="130"/>
      <c r="M9" s="62">
        <f t="shared" si="0"/>
        <v>1400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90"/>
      <c r="C10" s="141"/>
      <c r="D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26500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300000</v>
      </c>
      <c r="B19" s="91" t="s">
        <v>392</v>
      </c>
      <c r="C19" s="145">
        <v>300000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300000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200000</v>
      </c>
      <c r="B20" s="91" t="s">
        <v>294</v>
      </c>
      <c r="C20" s="145">
        <v>200000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200000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45500</v>
      </c>
      <c r="B24" s="96" t="s">
        <v>47</v>
      </c>
      <c r="C24" s="66">
        <f t="shared" ref="C24" si="1">SUM(C2:C18)</f>
        <v>14000</v>
      </c>
      <c r="D24" s="66">
        <f>SUM(D2:D18)</f>
        <v>0</v>
      </c>
      <c r="E24" s="66">
        <f t="shared" ref="E24:L24" si="2">SUM(E2:E18)</f>
        <v>1200</v>
      </c>
      <c r="F24" s="66">
        <f t="shared" si="2"/>
        <v>15100</v>
      </c>
      <c r="G24" s="66">
        <f>SUM(G2:G18)</f>
        <v>16700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47000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545500</v>
      </c>
      <c r="B25" s="97" t="s">
        <v>97</v>
      </c>
      <c r="C25" s="84">
        <f>SUM(C19:C24)</f>
        <v>514000</v>
      </c>
      <c r="D25" s="84">
        <f t="shared" ref="D25:M25" si="4">SUM(D19:D24)</f>
        <v>0</v>
      </c>
      <c r="E25" s="84">
        <f t="shared" si="4"/>
        <v>1200</v>
      </c>
      <c r="F25" s="84">
        <f t="shared" si="4"/>
        <v>15100</v>
      </c>
      <c r="G25" s="84">
        <f t="shared" si="4"/>
        <v>16700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547000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-520500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48"/>
    </row>
    <row r="56" spans="6:15">
      <c r="F56" s="126"/>
      <c r="N56" s="148"/>
    </row>
    <row r="57" spans="6:15">
      <c r="F57" s="126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V74"/>
  <sheetViews>
    <sheetView topLeftCell="F55" zoomScale="110" zoomScaleNormal="110" workbookViewId="0">
      <selection activeCell="U26" sqref="P6:U26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2.88671875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30500</v>
      </c>
      <c r="B2" s="88" t="s">
        <v>56</v>
      </c>
      <c r="C2" s="138"/>
      <c r="D2" s="138"/>
      <c r="E2" s="138"/>
      <c r="F2" s="138">
        <v>19000</v>
      </c>
      <c r="G2" s="138">
        <v>13500</v>
      </c>
      <c r="H2" s="138"/>
      <c r="I2" s="138"/>
      <c r="J2" s="138"/>
      <c r="K2" s="68"/>
      <c r="L2" s="68"/>
      <c r="M2" s="62">
        <f t="shared" ref="M2:M23" si="0">SUM(C2:L2)</f>
        <v>32500</v>
      </c>
      <c r="N2" s="67"/>
      <c r="O2" s="67"/>
    </row>
    <row r="3" spans="1:22" s="5" customFormat="1">
      <c r="A3" s="66">
        <v>42000</v>
      </c>
      <c r="B3" s="88" t="s">
        <v>18</v>
      </c>
      <c r="C3" s="138">
        <v>23800</v>
      </c>
      <c r="D3" s="138"/>
      <c r="E3" s="138"/>
      <c r="F3" s="138">
        <v>6030</v>
      </c>
      <c r="G3" s="138">
        <v>12170</v>
      </c>
      <c r="H3" s="138"/>
      <c r="I3" s="138"/>
      <c r="J3" s="138"/>
      <c r="K3" s="127"/>
      <c r="L3" s="127"/>
      <c r="M3" s="62">
        <f t="shared" si="0"/>
        <v>42000</v>
      </c>
      <c r="N3" s="67"/>
      <c r="O3" s="67"/>
    </row>
    <row r="4" spans="1:22" s="5" customFormat="1">
      <c r="A4" s="66">
        <v>20000</v>
      </c>
      <c r="B4" s="88" t="s">
        <v>346</v>
      </c>
      <c r="C4" s="139">
        <v>20000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20000</v>
      </c>
      <c r="N4" s="67"/>
      <c r="O4" s="67"/>
    </row>
    <row r="5" spans="1:22" ht="15" thickBot="1">
      <c r="A5" s="85">
        <v>20000</v>
      </c>
      <c r="B5" s="99" t="s">
        <v>135</v>
      </c>
      <c r="C5" s="138">
        <v>20000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20000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1700</v>
      </c>
      <c r="B6" s="89" t="s">
        <v>380</v>
      </c>
      <c r="C6" s="140">
        <v>1700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1700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13900</v>
      </c>
      <c r="B7" s="89" t="s">
        <v>396</v>
      </c>
      <c r="C7" s="140">
        <v>13900</v>
      </c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13900</v>
      </c>
      <c r="N7" s="146" t="s">
        <v>14</v>
      </c>
      <c r="O7" s="147">
        <v>600000</v>
      </c>
      <c r="P7" s="122"/>
      <c r="Q7" s="122"/>
      <c r="R7" s="121"/>
      <c r="S7" s="121"/>
      <c r="T7" s="121"/>
      <c r="U7" s="121"/>
      <c r="V7" s="120"/>
    </row>
    <row r="8" spans="1:22">
      <c r="A8" s="66">
        <v>23500</v>
      </c>
      <c r="B8" s="88" t="s">
        <v>366</v>
      </c>
      <c r="C8" s="141">
        <v>23500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23500</v>
      </c>
      <c r="N8" s="146" t="s">
        <v>17</v>
      </c>
      <c r="O8" s="147">
        <v>20000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146"/>
      <c r="O9" s="147">
        <v>15000</v>
      </c>
      <c r="P9" s="122"/>
      <c r="Q9" s="123"/>
      <c r="R9" s="124"/>
      <c r="S9" s="124"/>
      <c r="T9" s="121"/>
      <c r="U9" s="121"/>
      <c r="V9" s="120"/>
    </row>
    <row r="10" spans="1:22">
      <c r="A10" s="66">
        <v>200000</v>
      </c>
      <c r="B10" s="90" t="s">
        <v>294</v>
      </c>
      <c r="C10" s="141">
        <v>120000</v>
      </c>
      <c r="E10" s="141"/>
      <c r="F10" s="141">
        <v>66000</v>
      </c>
      <c r="G10" s="141">
        <v>14000</v>
      </c>
      <c r="H10" s="141"/>
      <c r="I10" s="141"/>
      <c r="J10" s="141"/>
      <c r="K10" s="130"/>
      <c r="L10" s="130"/>
      <c r="M10" s="62">
        <f t="shared" si="0"/>
        <v>200000</v>
      </c>
      <c r="N10" s="146"/>
      <c r="O10" s="147">
        <v>1700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700</v>
      </c>
      <c r="B11" s="90" t="s">
        <v>395</v>
      </c>
      <c r="C11" s="144">
        <v>700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700</v>
      </c>
      <c r="N11" s="146"/>
      <c r="O11" s="147">
        <v>700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100000</v>
      </c>
      <c r="B12" s="90" t="s">
        <v>393</v>
      </c>
      <c r="C12" s="141">
        <v>100000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100000</v>
      </c>
      <c r="N12" s="146"/>
      <c r="O12" s="147">
        <v>3200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3200</v>
      </c>
      <c r="B13" s="90" t="s">
        <v>394</v>
      </c>
      <c r="C13" s="141">
        <v>3200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3200</v>
      </c>
      <c r="N13" s="146"/>
      <c r="O13" s="147">
        <v>5119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5119</v>
      </c>
      <c r="B14" s="90" t="s">
        <v>291</v>
      </c>
      <c r="C14" s="141"/>
      <c r="D14" s="141"/>
      <c r="E14" s="141"/>
      <c r="F14" s="141">
        <v>5119</v>
      </c>
      <c r="G14" s="141"/>
      <c r="H14" s="141"/>
      <c r="I14" s="141"/>
      <c r="J14" s="141"/>
      <c r="K14" s="130"/>
      <c r="L14" s="130"/>
      <c r="M14" s="62">
        <f t="shared" si="0"/>
        <v>5119</v>
      </c>
      <c r="N14" s="74"/>
      <c r="O14" s="117">
        <v>1800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29500</v>
      </c>
      <c r="B15" s="90" t="s">
        <v>342</v>
      </c>
      <c r="C15" s="141"/>
      <c r="D15" s="141"/>
      <c r="E15" s="141"/>
      <c r="F15" s="141">
        <v>29500</v>
      </c>
      <c r="G15" s="141"/>
      <c r="H15" s="141"/>
      <c r="I15" s="141"/>
      <c r="J15" s="141"/>
      <c r="K15" s="130"/>
      <c r="L15" s="130"/>
      <c r="M15" s="62">
        <f t="shared" si="0"/>
        <v>29500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>
        <v>1800</v>
      </c>
      <c r="B16" s="90" t="s">
        <v>397</v>
      </c>
      <c r="C16" s="141">
        <v>1800</v>
      </c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1800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25000</v>
      </c>
      <c r="B17" s="90" t="s">
        <v>398</v>
      </c>
      <c r="C17" s="141">
        <v>12500</v>
      </c>
      <c r="D17" s="141"/>
      <c r="E17" s="141"/>
      <c r="F17" s="141">
        <v>12500</v>
      </c>
      <c r="G17" s="141"/>
      <c r="H17" s="141"/>
      <c r="I17" s="141"/>
      <c r="J17" s="141"/>
      <c r="K17" s="130"/>
      <c r="L17" s="130"/>
      <c r="M17" s="62">
        <f t="shared" si="0"/>
        <v>25000</v>
      </c>
      <c r="N17" s="80" t="s">
        <v>47</v>
      </c>
      <c r="O17" s="119">
        <f>SUM(O6:O16)</f>
        <v>647519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>
        <v>14000</v>
      </c>
      <c r="M18" s="62">
        <f t="shared" si="0"/>
        <v>14000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516919</v>
      </c>
      <c r="B24" s="96" t="s">
        <v>47</v>
      </c>
      <c r="C24" s="66">
        <f t="shared" ref="C24" si="1">SUM(C2:C18)</f>
        <v>341100</v>
      </c>
      <c r="D24" s="66">
        <f>SUM(D2:D18)</f>
        <v>0</v>
      </c>
      <c r="E24" s="66">
        <f t="shared" ref="E24:L24" si="2">SUM(E2:E18)</f>
        <v>0</v>
      </c>
      <c r="F24" s="66">
        <f t="shared" si="2"/>
        <v>138149</v>
      </c>
      <c r="G24" s="66">
        <f>SUM(G2:G18)</f>
        <v>39670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14000</v>
      </c>
      <c r="M24" s="66">
        <f>SUM(M2:M18)</f>
        <v>532919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516919</v>
      </c>
      <c r="B25" s="97" t="s">
        <v>97</v>
      </c>
      <c r="C25" s="84">
        <f>SUM(C19:C24)</f>
        <v>341100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138149</v>
      </c>
      <c r="G25" s="84">
        <f t="shared" si="4"/>
        <v>39670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14000</v>
      </c>
      <c r="M25" s="84">
        <f t="shared" si="4"/>
        <v>532919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/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V74"/>
  <sheetViews>
    <sheetView topLeftCell="E1" zoomScale="110" zoomScaleNormal="110" workbookViewId="0">
      <selection activeCell="T24" sqref="P6:T24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2.88671875" customWidth="1"/>
    <col min="8" max="8" width="9.6640625" customWidth="1"/>
    <col min="9" max="9" width="11.21875" bestFit="1" customWidth="1"/>
    <col min="10" max="10" width="9.1093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17</v>
      </c>
      <c r="H1" s="62" t="s">
        <v>400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25000</v>
      </c>
      <c r="B2" s="88" t="s">
        <v>56</v>
      </c>
      <c r="C2" s="138"/>
      <c r="D2" s="138"/>
      <c r="E2" s="138"/>
      <c r="F2" s="138">
        <v>19100</v>
      </c>
      <c r="G2" s="138">
        <v>5000</v>
      </c>
      <c r="H2" s="138">
        <v>900</v>
      </c>
      <c r="I2" s="138"/>
      <c r="J2" s="138"/>
      <c r="K2" s="68"/>
      <c r="L2" s="68"/>
      <c r="M2" s="62">
        <f t="shared" ref="M2:M23" si="0">SUM(C2:L2)</f>
        <v>25000</v>
      </c>
      <c r="N2" s="67"/>
      <c r="O2" s="67"/>
    </row>
    <row r="3" spans="1:22" s="5" customFormat="1">
      <c r="A3" s="66"/>
      <c r="B3" s="88"/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si="0"/>
        <v>0</v>
      </c>
      <c r="N3" s="67"/>
      <c r="O3" s="67"/>
    </row>
    <row r="4" spans="1:22" s="5" customFormat="1">
      <c r="A4" s="66">
        <v>7800</v>
      </c>
      <c r="B4" s="88" t="s">
        <v>399</v>
      </c>
      <c r="C4" s="139"/>
      <c r="D4" s="138"/>
      <c r="E4" s="138"/>
      <c r="F4" s="138"/>
      <c r="G4" s="138">
        <v>7800</v>
      </c>
      <c r="H4" s="138"/>
      <c r="I4" s="138"/>
      <c r="J4" s="138"/>
      <c r="K4" s="127"/>
      <c r="L4" s="127"/>
      <c r="M4" s="62">
        <f t="shared" si="0"/>
        <v>7800</v>
      </c>
      <c r="N4" s="67"/>
      <c r="O4" s="67"/>
    </row>
    <row r="5" spans="1:22" ht="15" thickBot="1">
      <c r="A5" s="85">
        <v>8500</v>
      </c>
      <c r="B5" s="99" t="s">
        <v>135</v>
      </c>
      <c r="C5" s="138">
        <v>8500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8500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89"/>
      <c r="C6" s="140"/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3500</v>
      </c>
      <c r="B7" s="89" t="s">
        <v>7</v>
      </c>
      <c r="C7" s="140"/>
      <c r="D7" s="141"/>
      <c r="E7" s="140"/>
      <c r="F7" s="140">
        <v>1500</v>
      </c>
      <c r="G7" s="141"/>
      <c r="H7" s="142">
        <v>2000</v>
      </c>
      <c r="I7" s="140"/>
      <c r="J7" s="140"/>
      <c r="K7" s="129"/>
      <c r="L7" s="129"/>
      <c r="M7" s="62">
        <f t="shared" si="0"/>
        <v>3500</v>
      </c>
      <c r="N7" s="146" t="s">
        <v>14</v>
      </c>
      <c r="O7" s="147">
        <v>256500</v>
      </c>
      <c r="P7" s="122"/>
      <c r="Q7" s="122"/>
      <c r="R7" s="121"/>
      <c r="S7" s="121"/>
      <c r="T7" s="121"/>
      <c r="U7" s="121"/>
      <c r="V7" s="120"/>
    </row>
    <row r="8" spans="1:22">
      <c r="A8" s="66">
        <v>19500</v>
      </c>
      <c r="B8" s="88" t="s">
        <v>366</v>
      </c>
      <c r="C8" s="141">
        <v>19500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19500</v>
      </c>
      <c r="N8" s="146" t="s">
        <v>402</v>
      </c>
      <c r="O8" s="147">
        <v>1800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1800</v>
      </c>
      <c r="B10" s="90" t="s">
        <v>401</v>
      </c>
      <c r="C10" s="141"/>
      <c r="E10" s="141">
        <v>1800</v>
      </c>
      <c r="F10" s="141"/>
      <c r="G10" s="141"/>
      <c r="H10" s="141"/>
      <c r="I10" s="141"/>
      <c r="J10" s="141"/>
      <c r="K10" s="130"/>
      <c r="L10" s="130"/>
      <c r="M10" s="62">
        <f t="shared" si="0"/>
        <v>1800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90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90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 t="s">
        <v>367</v>
      </c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258300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3000</v>
      </c>
      <c r="B19" s="91" t="s">
        <v>135</v>
      </c>
      <c r="C19" s="145">
        <v>3000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3000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66100</v>
      </c>
      <c r="B24" s="96" t="s">
        <v>47</v>
      </c>
      <c r="C24" s="66">
        <f t="shared" ref="C24" si="1">SUM(C2:C18)</f>
        <v>28000</v>
      </c>
      <c r="D24" s="66">
        <f>SUM(D2:D18)</f>
        <v>0</v>
      </c>
      <c r="E24" s="66">
        <f t="shared" ref="E24:L24" si="2">SUM(E2:E18)</f>
        <v>1800</v>
      </c>
      <c r="F24" s="66">
        <f t="shared" si="2"/>
        <v>20600</v>
      </c>
      <c r="G24" s="66">
        <f>SUM(G2:G18)</f>
        <v>12800</v>
      </c>
      <c r="H24" s="66">
        <f t="shared" si="2"/>
        <v>2900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66100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69100</v>
      </c>
      <c r="B25" s="97" t="s">
        <v>97</v>
      </c>
      <c r="C25" s="84">
        <f>SUM(C19:C24)</f>
        <v>31000</v>
      </c>
      <c r="D25" s="84">
        <f t="shared" ref="D25:M25" si="4">SUM(D19:D24)</f>
        <v>0</v>
      </c>
      <c r="E25" s="84">
        <f t="shared" si="4"/>
        <v>1800</v>
      </c>
      <c r="F25" s="84">
        <f t="shared" si="4"/>
        <v>20600</v>
      </c>
      <c r="G25" s="84">
        <f t="shared" si="4"/>
        <v>12800</v>
      </c>
      <c r="H25" s="84">
        <f t="shared" si="4"/>
        <v>2900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69100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189200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V74"/>
  <sheetViews>
    <sheetView topLeftCell="E1" zoomScale="110" zoomScaleNormal="110" workbookViewId="0">
      <selection activeCell="S23" sqref="P6:S23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20.109375" bestFit="1" customWidth="1"/>
    <col min="8" max="8" width="9.6640625" customWidth="1"/>
    <col min="9" max="9" width="11.21875" bestFit="1" customWidth="1"/>
    <col min="10" max="10" width="9.109375" customWidth="1"/>
    <col min="11" max="11" width="7.8867187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409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24000</v>
      </c>
      <c r="B2" s="88" t="s">
        <v>23</v>
      </c>
      <c r="C2" s="138"/>
      <c r="D2" s="138"/>
      <c r="E2" s="138"/>
      <c r="F2" s="138">
        <v>24000</v>
      </c>
      <c r="G2" s="138"/>
      <c r="H2" s="138"/>
      <c r="I2" s="138"/>
      <c r="J2" s="138"/>
      <c r="K2" s="68"/>
      <c r="L2" s="68"/>
      <c r="M2" s="62">
        <f t="shared" ref="M2:M23" si="0">SUM(C2:L2)</f>
        <v>24000</v>
      </c>
      <c r="N2" s="67"/>
      <c r="O2" s="67"/>
    </row>
    <row r="3" spans="1:22" s="5" customFormat="1">
      <c r="A3" s="66">
        <v>6300</v>
      </c>
      <c r="B3" s="88" t="s">
        <v>1</v>
      </c>
      <c r="C3" s="138"/>
      <c r="D3" s="138"/>
      <c r="E3" s="138">
        <v>6300</v>
      </c>
      <c r="F3" s="138"/>
      <c r="G3" s="138"/>
      <c r="H3" s="138"/>
      <c r="I3" s="138"/>
      <c r="J3" s="138"/>
      <c r="K3" s="127"/>
      <c r="L3" s="127"/>
      <c r="M3" s="62">
        <f t="shared" si="0"/>
        <v>6300</v>
      </c>
      <c r="N3" s="67"/>
      <c r="O3" s="67"/>
    </row>
    <row r="4" spans="1:22" s="5" customFormat="1">
      <c r="A4" s="66">
        <v>4500</v>
      </c>
      <c r="B4" s="88" t="s">
        <v>25</v>
      </c>
      <c r="C4" s="139"/>
      <c r="D4" s="138">
        <v>4500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4500</v>
      </c>
      <c r="N4" s="67"/>
      <c r="O4" s="67"/>
    </row>
    <row r="5" spans="1:22" ht="15" thickBot="1">
      <c r="A5" s="85">
        <v>10000</v>
      </c>
      <c r="B5" s="99" t="s">
        <v>133</v>
      </c>
      <c r="C5" s="138">
        <v>10000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10000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50000</v>
      </c>
      <c r="B6" s="89" t="s">
        <v>408</v>
      </c>
      <c r="C6" s="140">
        <v>50000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50000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2600</v>
      </c>
      <c r="B7" s="89" t="s">
        <v>405</v>
      </c>
      <c r="C7" s="140"/>
      <c r="D7" s="141"/>
      <c r="E7" s="140"/>
      <c r="F7" s="140">
        <v>800</v>
      </c>
      <c r="G7" s="141"/>
      <c r="H7" s="142">
        <v>1800</v>
      </c>
      <c r="I7" s="140"/>
      <c r="J7" s="140"/>
      <c r="K7" s="129"/>
      <c r="L7" s="129"/>
      <c r="M7" s="62">
        <f t="shared" si="0"/>
        <v>2600</v>
      </c>
      <c r="N7" s="146" t="s">
        <v>14</v>
      </c>
      <c r="O7" s="147">
        <v>213200</v>
      </c>
      <c r="P7" s="122"/>
      <c r="Q7" s="122"/>
      <c r="R7" s="121"/>
      <c r="S7" s="121"/>
      <c r="T7" s="121"/>
      <c r="U7" s="121"/>
      <c r="V7" s="120"/>
    </row>
    <row r="8" spans="1:22">
      <c r="A8" s="66">
        <v>24000</v>
      </c>
      <c r="B8" s="88" t="s">
        <v>406</v>
      </c>
      <c r="C8" s="141">
        <v>24000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24000</v>
      </c>
      <c r="N8" s="146" t="s">
        <v>127</v>
      </c>
      <c r="O8" s="147">
        <v>24000</v>
      </c>
      <c r="P8" s="122"/>
      <c r="Q8" s="123"/>
      <c r="R8" s="124"/>
      <c r="S8" s="124"/>
      <c r="T8" s="121"/>
      <c r="U8" s="121"/>
      <c r="V8" s="120"/>
    </row>
    <row r="9" spans="1:22">
      <c r="A9" s="66">
        <v>11900</v>
      </c>
      <c r="B9" s="90" t="s">
        <v>352</v>
      </c>
      <c r="C9" s="141">
        <v>11900</v>
      </c>
      <c r="D9" s="143"/>
      <c r="E9" s="141"/>
      <c r="F9" s="141"/>
      <c r="G9" s="141"/>
      <c r="H9" s="141"/>
      <c r="I9" s="141"/>
      <c r="J9" s="141"/>
      <c r="L9" s="130"/>
      <c r="M9" s="62">
        <f t="shared" si="0"/>
        <v>11900</v>
      </c>
      <c r="N9" s="146" t="s">
        <v>403</v>
      </c>
      <c r="O9" s="147">
        <v>1300</v>
      </c>
      <c r="P9" s="122"/>
      <c r="Q9" s="123"/>
      <c r="R9" s="124"/>
      <c r="S9" s="124"/>
      <c r="T9" s="121"/>
      <c r="U9" s="121"/>
      <c r="V9" s="120"/>
    </row>
    <row r="10" spans="1:22">
      <c r="A10" s="66">
        <v>30000</v>
      </c>
      <c r="B10" s="90" t="s">
        <v>346</v>
      </c>
      <c r="C10" s="141">
        <v>15000</v>
      </c>
      <c r="E10" s="141"/>
      <c r="F10" s="141">
        <v>15000</v>
      </c>
      <c r="G10" s="141"/>
      <c r="H10" s="141"/>
      <c r="I10" s="141"/>
      <c r="J10" s="141"/>
      <c r="K10" s="130"/>
      <c r="L10" s="130"/>
      <c r="M10" s="62">
        <f t="shared" si="0"/>
        <v>30000</v>
      </c>
      <c r="N10" s="146" t="s">
        <v>404</v>
      </c>
      <c r="O10" s="147">
        <v>5000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12700</v>
      </c>
      <c r="B11" s="90" t="s">
        <v>407</v>
      </c>
      <c r="C11" s="144">
        <v>9700</v>
      </c>
      <c r="D11" s="141"/>
      <c r="E11" s="141"/>
      <c r="F11" s="141"/>
      <c r="G11" s="141"/>
      <c r="H11" s="141"/>
      <c r="I11" s="141">
        <v>3000</v>
      </c>
      <c r="J11" s="141"/>
      <c r="K11" s="130"/>
      <c r="L11" s="130"/>
      <c r="M11" s="62">
        <f t="shared" si="0"/>
        <v>12700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500</v>
      </c>
      <c r="B12" s="90" t="s">
        <v>341</v>
      </c>
      <c r="C12" s="141"/>
      <c r="D12" s="141"/>
      <c r="E12" s="141"/>
      <c r="F12" s="142"/>
      <c r="G12" s="141">
        <v>500</v>
      </c>
      <c r="H12" s="141"/>
      <c r="I12" s="141"/>
      <c r="J12" s="141"/>
      <c r="K12" s="130"/>
      <c r="L12" s="130"/>
      <c r="M12" s="62">
        <f t="shared" si="0"/>
        <v>500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12000</v>
      </c>
      <c r="B13" s="90" t="s">
        <v>48</v>
      </c>
      <c r="C13" s="141"/>
      <c r="D13" s="141"/>
      <c r="E13" s="141"/>
      <c r="F13" s="141">
        <v>8500</v>
      </c>
      <c r="G13" s="144">
        <v>3500</v>
      </c>
      <c r="H13" s="141"/>
      <c r="I13" s="141"/>
      <c r="J13" s="141"/>
      <c r="K13" s="130"/>
      <c r="L13" s="130"/>
      <c r="M13" s="62">
        <f t="shared" si="0"/>
        <v>12000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243500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188500</v>
      </c>
      <c r="B24" s="96" t="s">
        <v>47</v>
      </c>
      <c r="C24" s="66">
        <f t="shared" ref="C24" si="1">SUM(C2:C18)</f>
        <v>120600</v>
      </c>
      <c r="D24" s="66">
        <f>SUM(D2:D18)</f>
        <v>4500</v>
      </c>
      <c r="E24" s="66">
        <f t="shared" ref="E24:L24" si="2">SUM(E2:E18)</f>
        <v>6300</v>
      </c>
      <c r="F24" s="66">
        <f t="shared" si="2"/>
        <v>48300</v>
      </c>
      <c r="G24" s="66">
        <f>SUM(G2:G18)</f>
        <v>4000</v>
      </c>
      <c r="H24" s="66">
        <f t="shared" si="2"/>
        <v>1800</v>
      </c>
      <c r="I24" s="66">
        <f>SUM(I2:I18)</f>
        <v>3000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188500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188500</v>
      </c>
      <c r="B25" s="97" t="s">
        <v>97</v>
      </c>
      <c r="C25" s="84">
        <f>SUM(C19:C24)</f>
        <v>120600</v>
      </c>
      <c r="D25" s="84">
        <f t="shared" ref="D25:M25" si="4">SUM(D19:D24)</f>
        <v>4500</v>
      </c>
      <c r="E25" s="84">
        <f t="shared" si="4"/>
        <v>6300</v>
      </c>
      <c r="F25" s="84">
        <f t="shared" si="4"/>
        <v>48300</v>
      </c>
      <c r="G25" s="84">
        <f t="shared" si="4"/>
        <v>4000</v>
      </c>
      <c r="H25" s="84">
        <f t="shared" si="4"/>
        <v>1800</v>
      </c>
      <c r="I25" s="84">
        <f>SUM(I19:I24)</f>
        <v>3000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188500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55000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V74"/>
  <sheetViews>
    <sheetView topLeftCell="G67" zoomScale="110" zoomScaleNormal="110" workbookViewId="0">
      <selection activeCell="S22" sqref="P6:S22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21.109375" customWidth="1"/>
    <col min="8" max="8" width="11.5546875" customWidth="1"/>
    <col min="9" max="9" width="11.21875" bestFit="1" customWidth="1"/>
    <col min="10" max="10" width="9.109375" customWidth="1"/>
    <col min="11" max="11" width="7.8867187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/>
      <c r="H1" s="62"/>
      <c r="I1" s="5" t="s">
        <v>411</v>
      </c>
      <c r="J1" s="62" t="s">
        <v>17</v>
      </c>
      <c r="K1" s="62"/>
      <c r="L1" s="62"/>
      <c r="M1" s="62" t="s">
        <v>47</v>
      </c>
      <c r="N1" s="67"/>
      <c r="O1" s="67"/>
    </row>
    <row r="2" spans="1:22" s="5" customFormat="1">
      <c r="A2" s="66">
        <v>16000</v>
      </c>
      <c r="B2" s="88" t="s">
        <v>23</v>
      </c>
      <c r="C2" s="138"/>
      <c r="D2" s="138"/>
      <c r="E2" s="138"/>
      <c r="F2" s="138">
        <v>16000</v>
      </c>
      <c r="G2" s="138"/>
      <c r="H2" s="138"/>
      <c r="I2" s="138"/>
      <c r="J2" s="138"/>
      <c r="K2" s="68"/>
      <c r="L2" s="68"/>
      <c r="M2" s="62">
        <f t="shared" ref="M2:M23" si="0">SUM(C2:L2)</f>
        <v>16000</v>
      </c>
      <c r="N2" s="67"/>
      <c r="O2" s="67"/>
    </row>
    <row r="3" spans="1:22" s="5" customFormat="1">
      <c r="A3" s="66"/>
      <c r="B3" s="88"/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si="0"/>
        <v>0</v>
      </c>
      <c r="N3" s="67"/>
      <c r="O3" s="67"/>
    </row>
    <row r="4" spans="1:22" s="5" customFormat="1">
      <c r="A4" s="66">
        <v>20500</v>
      </c>
      <c r="B4" s="88" t="s">
        <v>25</v>
      </c>
      <c r="C4" s="139"/>
      <c r="D4" s="138"/>
      <c r="E4" s="138"/>
      <c r="F4" s="138"/>
      <c r="G4" s="138"/>
      <c r="H4" s="138"/>
      <c r="I4" s="138">
        <v>20500</v>
      </c>
      <c r="J4" s="138"/>
      <c r="K4" s="127"/>
      <c r="L4" s="127"/>
      <c r="M4" s="62">
        <f t="shared" si="0"/>
        <v>20500</v>
      </c>
      <c r="N4" s="67"/>
      <c r="O4" s="67"/>
    </row>
    <row r="5" spans="1:22" ht="15" thickBot="1">
      <c r="A5" s="85">
        <v>4000</v>
      </c>
      <c r="B5" s="99" t="s">
        <v>133</v>
      </c>
      <c r="C5" s="138">
        <v>4000</v>
      </c>
      <c r="D5" s="138"/>
      <c r="E5" s="138"/>
      <c r="F5" s="138"/>
      <c r="G5" s="138"/>
      <c r="H5" s="138"/>
      <c r="I5" s="138"/>
      <c r="J5" s="138"/>
      <c r="K5" s="127"/>
      <c r="L5" s="127"/>
      <c r="M5" s="62">
        <f t="shared" si="0"/>
        <v>4000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10000</v>
      </c>
      <c r="B6" s="89" t="s">
        <v>135</v>
      </c>
      <c r="C6" s="140">
        <v>10000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6000</v>
      </c>
      <c r="B7" s="89" t="s">
        <v>399</v>
      </c>
      <c r="C7" s="140"/>
      <c r="D7" s="141"/>
      <c r="E7" s="140"/>
      <c r="F7" s="140">
        <v>6000</v>
      </c>
      <c r="G7" s="141"/>
      <c r="H7" s="142"/>
      <c r="I7" s="140"/>
      <c r="J7" s="140"/>
      <c r="K7" s="129"/>
      <c r="L7" s="129"/>
      <c r="M7" s="62">
        <f t="shared" si="0"/>
        <v>6000</v>
      </c>
      <c r="N7" s="146" t="s">
        <v>244</v>
      </c>
      <c r="O7" s="147">
        <v>100000</v>
      </c>
      <c r="P7" s="122"/>
      <c r="Q7" s="122"/>
      <c r="R7" s="121"/>
      <c r="S7" s="121"/>
      <c r="T7" s="121"/>
      <c r="U7" s="121"/>
      <c r="V7" s="120"/>
    </row>
    <row r="8" spans="1:22">
      <c r="A8" s="66">
        <v>34500</v>
      </c>
      <c r="B8" s="88" t="s">
        <v>406</v>
      </c>
      <c r="C8" s="144">
        <v>25150</v>
      </c>
      <c r="D8" s="141"/>
      <c r="E8" s="141"/>
      <c r="F8" s="141"/>
      <c r="G8" s="142"/>
      <c r="H8" s="141"/>
      <c r="I8" s="141"/>
      <c r="J8" s="141">
        <v>9350</v>
      </c>
      <c r="K8" s="130"/>
      <c r="L8" s="130"/>
      <c r="M8" s="62">
        <f>SUM(C8:L8)</f>
        <v>34500</v>
      </c>
      <c r="N8" s="146" t="s">
        <v>411</v>
      </c>
      <c r="O8" s="147">
        <v>21000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146" t="s">
        <v>127</v>
      </c>
      <c r="O9" s="147">
        <v>2000</v>
      </c>
      <c r="P9" s="122"/>
      <c r="Q9" s="123"/>
      <c r="R9" s="124"/>
      <c r="S9" s="124"/>
      <c r="T9" s="121"/>
      <c r="U9" s="121"/>
      <c r="V9" s="120"/>
    </row>
    <row r="10" spans="1:22">
      <c r="A10" s="66">
        <v>40000</v>
      </c>
      <c r="B10" s="90" t="s">
        <v>346</v>
      </c>
      <c r="C10" s="141"/>
      <c r="E10" s="141"/>
      <c r="F10" s="141">
        <v>40000</v>
      </c>
      <c r="G10" s="141"/>
      <c r="H10" s="141"/>
      <c r="I10" s="141"/>
      <c r="J10" s="141"/>
      <c r="K10" s="130"/>
      <c r="L10" s="130"/>
      <c r="M10" s="62">
        <f t="shared" si="0"/>
        <v>40000</v>
      </c>
      <c r="N10" s="146"/>
      <c r="O10" s="147">
        <v>18000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48000</v>
      </c>
      <c r="B11" s="152" t="s">
        <v>198</v>
      </c>
      <c r="C11" s="1">
        <v>48000</v>
      </c>
      <c r="D11" s="141"/>
      <c r="E11" s="141"/>
      <c r="F11" s="141"/>
      <c r="G11" s="141"/>
      <c r="H11" s="141"/>
      <c r="I11" s="141"/>
      <c r="K11" s="130"/>
      <c r="L11" s="130"/>
      <c r="M11" s="62">
        <f t="shared" si="0"/>
        <v>48000</v>
      </c>
      <c r="N11" s="146"/>
      <c r="O11" s="147">
        <v>40000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6000</v>
      </c>
      <c r="B12" s="90" t="s">
        <v>412</v>
      </c>
      <c r="C12" s="141">
        <v>6000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6000</v>
      </c>
      <c r="N12" s="146" t="s">
        <v>17</v>
      </c>
      <c r="O12" s="147">
        <v>20000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90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>
        <v>6000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90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74"/>
      <c r="O14" s="11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74"/>
      <c r="O15" s="117"/>
      <c r="P15" s="122"/>
      <c r="Q15" s="99"/>
      <c r="R15" s="123"/>
      <c r="S15" s="124"/>
      <c r="T15" s="121"/>
      <c r="U15" s="121"/>
      <c r="V15" s="120"/>
    </row>
    <row r="16" spans="1:22">
      <c r="A16" s="66"/>
      <c r="B16" s="90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78"/>
      <c r="O16" s="118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207000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F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185000</v>
      </c>
      <c r="B24" s="96" t="s">
        <v>47</v>
      </c>
      <c r="C24" s="66">
        <f t="shared" ref="C24" si="1">SUM(C2:C18)</f>
        <v>93150</v>
      </c>
      <c r="D24" s="66">
        <f>SUM(D2:D18)</f>
        <v>0</v>
      </c>
      <c r="E24" s="66">
        <f t="shared" ref="E24:L24" si="2">SUM(E2:E18)</f>
        <v>0</v>
      </c>
      <c r="F24" s="66">
        <f t="shared" si="2"/>
        <v>62000</v>
      </c>
      <c r="G24" s="66"/>
      <c r="H24" s="66"/>
      <c r="I24" s="66">
        <f>SUM(I2:I18)</f>
        <v>20500</v>
      </c>
      <c r="J24" s="66">
        <f>SUM(J2:J18)</f>
        <v>9350</v>
      </c>
      <c r="K24" s="66">
        <f>SUM(K2:K18)</f>
        <v>0</v>
      </c>
      <c r="L24" s="66">
        <f t="shared" si="2"/>
        <v>0</v>
      </c>
      <c r="M24" s="66">
        <f>SUM(M2:M18)</f>
        <v>185000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185000</v>
      </c>
      <c r="B25" s="97" t="s">
        <v>97</v>
      </c>
      <c r="C25" s="84">
        <f>SUM(C19:C24)</f>
        <v>93150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62000</v>
      </c>
      <c r="G25" s="84"/>
      <c r="H25" s="84"/>
      <c r="I25" s="84">
        <f>SUM(I19:I24)</f>
        <v>20500</v>
      </c>
      <c r="J25" s="84">
        <f t="shared" si="4"/>
        <v>9350</v>
      </c>
      <c r="K25" s="84">
        <f t="shared" si="4"/>
        <v>0</v>
      </c>
      <c r="L25" s="84">
        <f t="shared" si="4"/>
        <v>0</v>
      </c>
      <c r="M25" s="84">
        <f t="shared" si="4"/>
        <v>185000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22000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V74"/>
  <sheetViews>
    <sheetView topLeftCell="G1" zoomScale="110" zoomScaleNormal="110" workbookViewId="0">
      <selection activeCell="T25" sqref="P6:T25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" customWidth="1"/>
    <col min="8" max="8" width="11.5546875" customWidth="1"/>
    <col min="9" max="9" width="11.21875" bestFit="1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237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411</v>
      </c>
      <c r="J1" s="62" t="s">
        <v>17</v>
      </c>
      <c r="K1" s="62" t="s">
        <v>169</v>
      </c>
      <c r="L1" s="62"/>
      <c r="M1" s="62" t="s">
        <v>47</v>
      </c>
      <c r="N1" s="67"/>
      <c r="O1" s="67"/>
    </row>
    <row r="2" spans="1:22" s="5" customFormat="1">
      <c r="A2" s="66">
        <v>2044</v>
      </c>
      <c r="B2" s="88" t="s">
        <v>291</v>
      </c>
      <c r="C2" s="138"/>
      <c r="D2" s="138"/>
      <c r="E2" s="138"/>
      <c r="F2" s="138">
        <v>2044</v>
      </c>
      <c r="G2" s="138"/>
      <c r="H2" s="138"/>
      <c r="I2" s="138"/>
      <c r="J2" s="138"/>
      <c r="K2" s="68"/>
      <c r="L2" s="68"/>
      <c r="M2" s="62">
        <f t="shared" ref="M2:M23" si="0">SUM(C2:L2)</f>
        <v>2044</v>
      </c>
      <c r="N2" s="67"/>
      <c r="O2" s="67"/>
    </row>
    <row r="3" spans="1:22" s="5" customFormat="1">
      <c r="A3" s="66">
        <v>600</v>
      </c>
      <c r="B3" s="88" t="s">
        <v>395</v>
      </c>
      <c r="C3" s="138">
        <v>600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si="0"/>
        <v>600</v>
      </c>
      <c r="N3" s="67"/>
      <c r="O3" s="67"/>
    </row>
    <row r="4" spans="1:22" s="5" customFormat="1">
      <c r="A4" s="66">
        <v>5000</v>
      </c>
      <c r="B4" s="88" t="s">
        <v>413</v>
      </c>
      <c r="C4" s="139">
        <v>5000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5000</v>
      </c>
      <c r="N4" s="67"/>
      <c r="O4" s="67"/>
    </row>
    <row r="5" spans="1:22" ht="15" thickBot="1">
      <c r="A5" s="85">
        <v>23700</v>
      </c>
      <c r="B5" s="99" t="s">
        <v>23</v>
      </c>
      <c r="C5" s="138"/>
      <c r="D5" s="138">
        <v>5700</v>
      </c>
      <c r="E5" s="138"/>
      <c r="F5" s="138">
        <v>14000</v>
      </c>
      <c r="G5" s="138"/>
      <c r="H5" s="138"/>
      <c r="I5" s="138"/>
      <c r="K5" s="127">
        <v>4000</v>
      </c>
      <c r="L5" s="127"/>
      <c r="M5" s="62">
        <f t="shared" si="0"/>
        <v>23700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19500</v>
      </c>
      <c r="B6" s="89" t="s">
        <v>176</v>
      </c>
      <c r="C6" s="140">
        <v>19500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19500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89" t="s">
        <v>1</v>
      </c>
      <c r="C7" s="140"/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0</v>
      </c>
      <c r="N7" s="146" t="s">
        <v>244</v>
      </c>
      <c r="O7" s="147">
        <v>195000</v>
      </c>
      <c r="P7" s="122"/>
      <c r="Q7" s="122"/>
      <c r="R7" s="121"/>
      <c r="S7" s="121"/>
      <c r="T7" s="121"/>
      <c r="U7" s="121"/>
      <c r="V7" s="120"/>
    </row>
    <row r="8" spans="1:22">
      <c r="A8" s="66">
        <v>44500</v>
      </c>
      <c r="B8" s="88" t="s">
        <v>414</v>
      </c>
      <c r="C8" s="141">
        <v>44500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44500</v>
      </c>
      <c r="N8" s="146" t="s">
        <v>127</v>
      </c>
      <c r="O8" s="147">
        <v>2040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 t="s">
        <v>130</v>
      </c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146" t="s">
        <v>127</v>
      </c>
      <c r="O9" s="147">
        <v>600</v>
      </c>
      <c r="P9" s="122"/>
      <c r="Q9" s="123"/>
      <c r="R9" s="124"/>
      <c r="S9" s="124"/>
      <c r="T9" s="121"/>
      <c r="U9" s="121"/>
      <c r="V9" s="120"/>
    </row>
    <row r="10" spans="1:22">
      <c r="A10" s="66">
        <v>7000</v>
      </c>
      <c r="B10" s="90" t="s">
        <v>198</v>
      </c>
      <c r="C10" s="141">
        <v>7000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7000</v>
      </c>
      <c r="N10" s="146" t="s">
        <v>127</v>
      </c>
      <c r="O10" s="147">
        <v>5000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4235</v>
      </c>
      <c r="B11" s="99" t="s">
        <v>415</v>
      </c>
      <c r="C11" s="144"/>
      <c r="D11" s="141">
        <v>4235</v>
      </c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4235</v>
      </c>
      <c r="N11" s="146" t="s">
        <v>169</v>
      </c>
      <c r="O11" s="147">
        <v>4000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8000</v>
      </c>
      <c r="B12" s="90" t="s">
        <v>133</v>
      </c>
      <c r="C12" s="141">
        <v>8000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8000</v>
      </c>
      <c r="N12" s="146" t="s">
        <v>417</v>
      </c>
      <c r="O12" s="147">
        <v>27500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30100</v>
      </c>
      <c r="B13" s="90" t="s">
        <v>124</v>
      </c>
      <c r="C13" s="141">
        <v>29200</v>
      </c>
      <c r="D13" s="141"/>
      <c r="E13" s="141"/>
      <c r="F13" s="141"/>
      <c r="G13" s="144"/>
      <c r="H13" s="141"/>
      <c r="I13" s="141"/>
      <c r="J13" s="141">
        <v>900</v>
      </c>
      <c r="K13" s="130"/>
      <c r="L13" s="130"/>
      <c r="M13" s="62">
        <f t="shared" si="0"/>
        <v>30100</v>
      </c>
      <c r="N13" s="146"/>
      <c r="O13" s="147">
        <v>45400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12000</v>
      </c>
      <c r="B14" s="90" t="s">
        <v>159</v>
      </c>
      <c r="C14" s="141">
        <v>12000</v>
      </c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12000</v>
      </c>
      <c r="N14" s="146" t="s">
        <v>127</v>
      </c>
      <c r="O14" s="147">
        <v>44500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12000</v>
      </c>
      <c r="B15" s="90" t="s">
        <v>91</v>
      </c>
      <c r="C15" s="141">
        <v>6000</v>
      </c>
      <c r="D15" s="141"/>
      <c r="E15" s="141"/>
      <c r="F15" s="141">
        <v>6000</v>
      </c>
      <c r="G15" s="141"/>
      <c r="H15" s="141"/>
      <c r="I15" s="141"/>
      <c r="J15" s="141"/>
      <c r="K15" s="130"/>
      <c r="L15" s="130"/>
      <c r="M15" s="62">
        <f t="shared" si="0"/>
        <v>12000</v>
      </c>
      <c r="N15" s="146" t="s">
        <v>278</v>
      </c>
      <c r="O15" s="147">
        <v>7000</v>
      </c>
      <c r="P15" s="122"/>
      <c r="Q15" s="99"/>
      <c r="R15" s="123"/>
      <c r="S15" s="124"/>
      <c r="T15" s="121"/>
      <c r="U15" s="121"/>
      <c r="V15" s="120"/>
    </row>
    <row r="16" spans="1:22">
      <c r="A16" s="66">
        <v>20000</v>
      </c>
      <c r="B16" s="90" t="s">
        <v>346</v>
      </c>
      <c r="C16" s="141">
        <v>20000</v>
      </c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20000</v>
      </c>
      <c r="N16" s="153" t="s">
        <v>416</v>
      </c>
      <c r="O16" s="154">
        <v>4235</v>
      </c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30400</v>
      </c>
      <c r="B17" s="90" t="s">
        <v>18</v>
      </c>
      <c r="C17" s="141">
        <v>10000</v>
      </c>
      <c r="D17" s="141"/>
      <c r="E17" s="141"/>
      <c r="F17" s="141">
        <v>20400</v>
      </c>
      <c r="G17" s="141"/>
      <c r="H17" s="141"/>
      <c r="I17" s="141"/>
      <c r="J17" s="141"/>
      <c r="K17" s="130"/>
      <c r="L17" s="130"/>
      <c r="M17" s="62">
        <f t="shared" si="0"/>
        <v>30400</v>
      </c>
      <c r="N17" s="80" t="s">
        <v>47</v>
      </c>
      <c r="O17" s="119">
        <f>SUM(O6:O16)</f>
        <v>335275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4950</v>
      </c>
      <c r="B18" s="90" t="s">
        <v>418</v>
      </c>
      <c r="C18" s="141"/>
      <c r="D18" s="141"/>
      <c r="E18" s="141"/>
      <c r="F18" s="141"/>
      <c r="G18" s="141"/>
      <c r="H18" s="141"/>
      <c r="I18" s="141"/>
      <c r="J18" s="141">
        <v>4950</v>
      </c>
      <c r="K18" s="130"/>
      <c r="L18" s="130"/>
      <c r="M18" s="62">
        <f t="shared" si="0"/>
        <v>4950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>
        <v>2600</v>
      </c>
      <c r="F19" s="145"/>
      <c r="G19" s="145"/>
      <c r="H19" s="145"/>
      <c r="I19" s="145"/>
      <c r="J19" s="145"/>
      <c r="K19" s="134"/>
      <c r="L19" s="134"/>
      <c r="M19" s="62">
        <f t="shared" si="0"/>
        <v>2600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224029</v>
      </c>
      <c r="B24" s="96" t="s">
        <v>47</v>
      </c>
      <c r="C24" s="66">
        <f t="shared" ref="C24" si="1">SUM(C2:C18)</f>
        <v>161800</v>
      </c>
      <c r="D24" s="66">
        <f>SUM(D2:D18)</f>
        <v>9935</v>
      </c>
      <c r="E24" s="66">
        <f t="shared" ref="E24:L24" si="2">SUM(E2:E18)</f>
        <v>0</v>
      </c>
      <c r="F24" s="66">
        <f t="shared" si="2"/>
        <v>42444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5850</v>
      </c>
      <c r="K24" s="66">
        <f>SUM(K2:K18)</f>
        <v>4000</v>
      </c>
      <c r="L24" s="66">
        <f t="shared" si="2"/>
        <v>0</v>
      </c>
      <c r="M24" s="66">
        <f>SUM(M2:M18)</f>
        <v>224029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224029</v>
      </c>
      <c r="B25" s="97" t="s">
        <v>97</v>
      </c>
      <c r="C25" s="84">
        <f>SUM(C19:C24)</f>
        <v>161800</v>
      </c>
      <c r="D25" s="84">
        <f t="shared" ref="D25:M25" si="4">SUM(D19:D24)</f>
        <v>9935</v>
      </c>
      <c r="E25" s="84">
        <f t="shared" si="4"/>
        <v>2600</v>
      </c>
      <c r="F25" s="84">
        <f t="shared" si="4"/>
        <v>42444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5850</v>
      </c>
      <c r="K25" s="84">
        <f t="shared" si="4"/>
        <v>4000</v>
      </c>
      <c r="L25" s="84">
        <f t="shared" si="4"/>
        <v>0</v>
      </c>
      <c r="M25" s="84">
        <f t="shared" si="4"/>
        <v>226629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108646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V74"/>
  <sheetViews>
    <sheetView topLeftCell="A13" workbookViewId="0">
      <selection activeCell="Q21" sqref="P6:Q21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411</v>
      </c>
      <c r="J1" s="62" t="s">
        <v>17</v>
      </c>
      <c r="K1" s="62" t="s">
        <v>262</v>
      </c>
      <c r="L1" s="62"/>
      <c r="M1" s="62" t="s">
        <v>47</v>
      </c>
      <c r="N1" s="67"/>
      <c r="O1" s="67"/>
    </row>
    <row r="2" spans="1:22" s="5" customFormat="1">
      <c r="A2" s="66">
        <v>15000</v>
      </c>
      <c r="B2" s="88" t="s">
        <v>423</v>
      </c>
      <c r="C2" s="138"/>
      <c r="D2" s="138">
        <v>15000</v>
      </c>
      <c r="E2" s="138"/>
      <c r="F2" s="138"/>
      <c r="G2" s="138"/>
      <c r="H2" s="138"/>
      <c r="I2" s="138"/>
      <c r="J2" s="138"/>
      <c r="K2" s="68"/>
      <c r="L2" s="68"/>
      <c r="M2" s="62">
        <f t="shared" ref="M2:M23" si="0">SUM(C2:L2)</f>
        <v>15000</v>
      </c>
      <c r="N2" s="67"/>
      <c r="O2" s="67"/>
    </row>
    <row r="3" spans="1:22" s="5" customFormat="1">
      <c r="A3" s="66">
        <v>23000</v>
      </c>
      <c r="B3" s="90" t="s">
        <v>425</v>
      </c>
      <c r="C3" s="138">
        <v>23000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si="0"/>
        <v>23000</v>
      </c>
      <c r="N3" s="67"/>
      <c r="O3" s="67"/>
    </row>
    <row r="4" spans="1:22" s="5" customFormat="1">
      <c r="A4" s="66">
        <v>37500</v>
      </c>
      <c r="B4" s="90" t="s">
        <v>124</v>
      </c>
      <c r="C4" s="139">
        <v>37500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37500</v>
      </c>
      <c r="N4" s="67"/>
      <c r="O4" s="67"/>
    </row>
    <row r="5" spans="1:22" ht="15" thickBot="1">
      <c r="A5" s="85">
        <v>37300</v>
      </c>
      <c r="B5" s="99" t="s">
        <v>23</v>
      </c>
      <c r="C5" s="138"/>
      <c r="D5" s="138"/>
      <c r="E5" s="138"/>
      <c r="F5" s="138">
        <v>35000</v>
      </c>
      <c r="G5" s="138">
        <v>2300</v>
      </c>
      <c r="H5" s="138"/>
      <c r="I5" s="138"/>
      <c r="K5" s="127"/>
      <c r="L5" s="127"/>
      <c r="M5" s="62">
        <f t="shared" si="0"/>
        <v>37300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16000</v>
      </c>
      <c r="B6" s="89" t="s">
        <v>176</v>
      </c>
      <c r="C6" s="140">
        <v>16000</v>
      </c>
      <c r="D6" s="140"/>
      <c r="E6" s="140"/>
      <c r="F6" s="140"/>
      <c r="G6" s="140"/>
      <c r="H6" s="140"/>
      <c r="I6" s="140"/>
      <c r="J6" s="140"/>
      <c r="K6" s="129"/>
      <c r="L6" s="129"/>
      <c r="M6" s="62">
        <f t="shared" si="0"/>
        <v>16000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89"/>
      <c r="C7" s="140"/>
      <c r="D7" s="141"/>
      <c r="E7" s="140"/>
      <c r="F7" s="140"/>
      <c r="G7" s="141"/>
      <c r="H7" s="142"/>
      <c r="I7" s="140"/>
      <c r="J7" s="140"/>
      <c r="K7" s="129"/>
      <c r="L7" s="129"/>
      <c r="M7" s="62">
        <f t="shared" si="0"/>
        <v>0</v>
      </c>
      <c r="N7" s="146" t="s">
        <v>244</v>
      </c>
      <c r="O7" s="147">
        <v>150200</v>
      </c>
      <c r="P7" s="122"/>
      <c r="Q7" s="122"/>
      <c r="R7" s="121"/>
      <c r="S7" s="121"/>
      <c r="T7" s="121"/>
      <c r="U7" s="121"/>
      <c r="V7" s="120"/>
    </row>
    <row r="8" spans="1:22">
      <c r="A8" s="66">
        <v>10000</v>
      </c>
      <c r="B8" s="90" t="s">
        <v>346</v>
      </c>
      <c r="C8" s="141">
        <v>10000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10000</v>
      </c>
      <c r="N8" s="146" t="s">
        <v>10</v>
      </c>
      <c r="O8" s="147">
        <v>70000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L9" s="130"/>
      <c r="M9" s="62">
        <f t="shared" si="0"/>
        <v>0</v>
      </c>
      <c r="N9" s="146" t="s">
        <v>421</v>
      </c>
      <c r="O9" s="147">
        <v>6500</v>
      </c>
      <c r="P9" s="122"/>
      <c r="Q9" s="123"/>
      <c r="R9" s="124"/>
      <c r="S9" s="124"/>
      <c r="T9" s="121"/>
      <c r="U9" s="121"/>
      <c r="V9" s="120"/>
    </row>
    <row r="10" spans="1:22">
      <c r="A10" s="66">
        <v>34200</v>
      </c>
      <c r="B10" s="90" t="s">
        <v>419</v>
      </c>
      <c r="C10" s="141">
        <v>34200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34200</v>
      </c>
      <c r="N10" s="146"/>
      <c r="O10" s="147">
        <v>16100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13800</v>
      </c>
      <c r="B11" s="152" t="s">
        <v>159</v>
      </c>
      <c r="C11" s="144"/>
      <c r="D11" s="141">
        <v>13800</v>
      </c>
      <c r="E11" s="141"/>
      <c r="F11" s="141"/>
      <c r="G11" s="141"/>
      <c r="H11" s="141"/>
      <c r="I11" s="141"/>
      <c r="J11" s="141" t="s">
        <v>0</v>
      </c>
      <c r="K11" s="130"/>
      <c r="L11" s="130"/>
      <c r="M11" s="62">
        <f t="shared" si="0"/>
        <v>13800</v>
      </c>
      <c r="N11" s="146"/>
      <c r="O11" s="147">
        <v>21000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3000</v>
      </c>
      <c r="B12" s="152" t="s">
        <v>7</v>
      </c>
      <c r="C12" s="141"/>
      <c r="D12" s="141"/>
      <c r="E12" s="141"/>
      <c r="F12" s="142"/>
      <c r="G12" s="141">
        <v>3000</v>
      </c>
      <c r="H12" s="141"/>
      <c r="I12" s="141"/>
      <c r="J12" s="141"/>
      <c r="K12" s="130"/>
      <c r="L12" s="130"/>
      <c r="M12" s="62">
        <f t="shared" si="0"/>
        <v>3000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2500</v>
      </c>
      <c r="B13" s="152" t="s">
        <v>129</v>
      </c>
      <c r="C13" s="141"/>
      <c r="D13" s="141">
        <v>2500</v>
      </c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2500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33000</v>
      </c>
      <c r="B14" s="152" t="s">
        <v>424</v>
      </c>
      <c r="C14" s="141"/>
      <c r="D14" s="141"/>
      <c r="E14" s="141"/>
      <c r="F14" s="141">
        <v>33000</v>
      </c>
      <c r="G14" s="141"/>
      <c r="H14" s="141"/>
      <c r="I14" s="141"/>
      <c r="J14" s="141"/>
      <c r="K14" s="130"/>
      <c r="L14" s="130"/>
      <c r="M14" s="62">
        <f t="shared" si="0"/>
        <v>33000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7000</v>
      </c>
      <c r="B15" s="90" t="s">
        <v>68</v>
      </c>
      <c r="C15" s="141"/>
      <c r="D15" s="141"/>
      <c r="E15" s="141"/>
      <c r="F15" s="141"/>
      <c r="G15" s="141">
        <v>7000</v>
      </c>
      <c r="H15" s="141"/>
      <c r="I15" s="141"/>
      <c r="J15" s="141"/>
      <c r="K15" s="130"/>
      <c r="L15" s="130"/>
      <c r="M15" s="62">
        <f t="shared" si="0"/>
        <v>7000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1000</v>
      </c>
      <c r="B17" s="90" t="s">
        <v>429</v>
      </c>
      <c r="C17" s="141"/>
      <c r="D17" s="141">
        <v>1000</v>
      </c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1000</v>
      </c>
      <c r="N17" s="80" t="s">
        <v>47</v>
      </c>
      <c r="O17" s="119">
        <f>SUM(O6:O16)</f>
        <v>263800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200</v>
      </c>
      <c r="B18" s="90" t="s">
        <v>428</v>
      </c>
      <c r="C18" s="141"/>
      <c r="D18" s="141">
        <v>200</v>
      </c>
      <c r="E18" s="141"/>
      <c r="G18" s="141"/>
      <c r="H18" s="141"/>
      <c r="I18" s="141"/>
      <c r="J18" s="141"/>
      <c r="K18" s="130"/>
      <c r="L18" s="130"/>
      <c r="M18" s="62">
        <f t="shared" si="0"/>
        <v>200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5000</v>
      </c>
      <c r="B19" s="91" t="s">
        <v>423</v>
      </c>
      <c r="C19" s="145"/>
      <c r="D19" s="145">
        <v>5000</v>
      </c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5000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1500</v>
      </c>
      <c r="B20" s="91" t="s">
        <v>420</v>
      </c>
      <c r="C20" s="145"/>
      <c r="D20" s="145">
        <v>1500</v>
      </c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1500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16100</v>
      </c>
      <c r="B21" s="91" t="s">
        <v>426</v>
      </c>
      <c r="C21" s="145"/>
      <c r="D21" s="145">
        <v>16100</v>
      </c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16100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21000</v>
      </c>
      <c r="B22" s="91" t="s">
        <v>427</v>
      </c>
      <c r="C22" s="134"/>
      <c r="D22" s="134">
        <v>21000</v>
      </c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21000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>
        <v>4200</v>
      </c>
      <c r="B23" s="91" t="s">
        <v>22</v>
      </c>
      <c r="C23" s="134"/>
      <c r="D23" s="134">
        <v>4200</v>
      </c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4200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233500</v>
      </c>
      <c r="B24" s="96" t="s">
        <v>47</v>
      </c>
      <c r="C24" s="66">
        <f t="shared" ref="C24" si="1">SUM(C2:C18)</f>
        <v>120700</v>
      </c>
      <c r="D24" s="66">
        <f>SUM(D2:D18)</f>
        <v>32500</v>
      </c>
      <c r="E24" s="66">
        <f t="shared" ref="E24:L24" si="2">SUM(E2:E18)</f>
        <v>0</v>
      </c>
      <c r="F24" s="66">
        <f t="shared" si="2"/>
        <v>68000</v>
      </c>
      <c r="G24" s="66">
        <f>SUM(G2:G18)</f>
        <v>12300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233500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281300</v>
      </c>
      <c r="B25" s="97" t="s">
        <v>97</v>
      </c>
      <c r="C25" s="84">
        <f>SUM(C19:C24)</f>
        <v>120700</v>
      </c>
      <c r="D25" s="84">
        <f t="shared" ref="D25:M25" si="4">SUM(D19:D24)</f>
        <v>80300</v>
      </c>
      <c r="E25" s="84">
        <f t="shared" si="4"/>
        <v>0</v>
      </c>
      <c r="F25" s="84">
        <f t="shared" si="4"/>
        <v>68000</v>
      </c>
      <c r="G25" s="84">
        <f t="shared" si="4"/>
        <v>12300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281300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-17500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V74"/>
  <sheetViews>
    <sheetView topLeftCell="D1" workbookViewId="0">
      <selection activeCell="T26" sqref="P5:T26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52000</v>
      </c>
      <c r="B2" s="88" t="s">
        <v>132</v>
      </c>
      <c r="C2" s="138"/>
      <c r="D2" s="138">
        <v>52000</v>
      </c>
      <c r="E2" s="138"/>
      <c r="F2" s="138"/>
      <c r="G2" s="138"/>
      <c r="H2" s="138"/>
      <c r="I2" s="138"/>
      <c r="J2" s="138"/>
      <c r="K2" s="68"/>
      <c r="L2" s="68"/>
      <c r="M2" s="62">
        <f>SUM(C2:L2)</f>
        <v>52000</v>
      </c>
      <c r="N2" s="67"/>
      <c r="O2" s="67"/>
    </row>
    <row r="3" spans="1:22" s="5" customFormat="1">
      <c r="A3" s="66">
        <v>2600</v>
      </c>
      <c r="B3" s="90" t="s">
        <v>1</v>
      </c>
      <c r="C3" s="138"/>
      <c r="D3" s="138"/>
      <c r="E3" s="138">
        <v>2600</v>
      </c>
      <c r="F3" s="138"/>
      <c r="G3" s="138"/>
      <c r="H3" s="138"/>
      <c r="I3" s="138"/>
      <c r="J3" s="138"/>
      <c r="K3" s="127"/>
      <c r="L3" s="127"/>
      <c r="M3" s="62">
        <f t="shared" ref="M3:M23" si="0">SUM(C3:L3)</f>
        <v>2600</v>
      </c>
      <c r="N3" s="67"/>
      <c r="O3" s="67"/>
    </row>
    <row r="4" spans="1:22" s="5" customFormat="1">
      <c r="A4" s="66">
        <v>72000</v>
      </c>
      <c r="B4" s="90" t="s">
        <v>427</v>
      </c>
      <c r="C4" s="139"/>
      <c r="D4" s="138">
        <v>72000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72000</v>
      </c>
      <c r="N4" s="67"/>
      <c r="O4" s="67"/>
    </row>
    <row r="5" spans="1:22" ht="15" thickBot="1">
      <c r="A5" s="85">
        <v>43000</v>
      </c>
      <c r="B5" s="99" t="s">
        <v>23</v>
      </c>
      <c r="C5" s="138"/>
      <c r="D5" s="138"/>
      <c r="E5" s="138"/>
      <c r="F5" s="138">
        <v>43000</v>
      </c>
      <c r="G5" s="138"/>
      <c r="H5" s="138"/>
      <c r="I5" s="138"/>
      <c r="K5" s="127"/>
      <c r="L5" s="127"/>
      <c r="M5" s="62">
        <f t="shared" si="0"/>
        <v>43000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16500</v>
      </c>
      <c r="B6" s="89" t="s">
        <v>79</v>
      </c>
      <c r="C6" s="140"/>
      <c r="D6" s="140"/>
      <c r="E6" s="140"/>
      <c r="F6" s="140">
        <v>16500</v>
      </c>
      <c r="G6" s="140"/>
      <c r="H6" s="140"/>
      <c r="I6" s="140"/>
      <c r="J6" s="140"/>
      <c r="K6" s="129"/>
      <c r="L6" s="129"/>
      <c r="M6" s="62">
        <f t="shared" si="0"/>
        <v>16500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100000</v>
      </c>
      <c r="B7" s="89" t="s">
        <v>294</v>
      </c>
      <c r="C7" s="140">
        <v>100000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100000</v>
      </c>
      <c r="N7" s="146" t="s">
        <v>430</v>
      </c>
      <c r="O7" s="147">
        <v>390000</v>
      </c>
      <c r="P7" s="122"/>
      <c r="Q7" s="122"/>
      <c r="R7" s="121"/>
      <c r="S7" s="121"/>
      <c r="T7" s="121"/>
      <c r="U7" s="121"/>
      <c r="V7" s="120"/>
    </row>
    <row r="8" spans="1:22">
      <c r="A8" s="66">
        <v>6000</v>
      </c>
      <c r="B8" s="90" t="s">
        <v>436</v>
      </c>
      <c r="C8" s="141">
        <v>6000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6000</v>
      </c>
      <c r="N8" s="146" t="s">
        <v>432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>
        <v>39500</v>
      </c>
      <c r="B9" s="90" t="s">
        <v>78</v>
      </c>
      <c r="C9" s="141">
        <v>11500</v>
      </c>
      <c r="D9" s="143">
        <v>28000</v>
      </c>
      <c r="E9" s="141"/>
      <c r="F9" s="141"/>
      <c r="G9" s="141"/>
      <c r="H9" s="141"/>
      <c r="I9" s="141"/>
      <c r="J9" s="141"/>
      <c r="L9" s="130"/>
      <c r="M9" s="62">
        <f t="shared" si="0"/>
        <v>39500</v>
      </c>
      <c r="N9" s="146" t="s">
        <v>435</v>
      </c>
      <c r="O9" s="147">
        <v>5000</v>
      </c>
      <c r="P9" s="122"/>
      <c r="Q9" s="123"/>
      <c r="R9" s="124"/>
      <c r="S9" s="124"/>
      <c r="T9" s="121"/>
      <c r="U9" s="121"/>
      <c r="V9" s="120"/>
    </row>
    <row r="10" spans="1:22">
      <c r="A10" s="66">
        <v>29200</v>
      </c>
      <c r="B10" s="90" t="s">
        <v>124</v>
      </c>
      <c r="C10" s="141">
        <v>29200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29200</v>
      </c>
      <c r="N10" s="146" t="s">
        <v>127</v>
      </c>
      <c r="O10" s="147">
        <v>3900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12000</v>
      </c>
      <c r="B11" s="152" t="s">
        <v>346</v>
      </c>
      <c r="C11" s="144">
        <v>12000</v>
      </c>
      <c r="D11" s="141"/>
      <c r="E11" s="141"/>
      <c r="F11" s="141"/>
      <c r="G11" s="141"/>
      <c r="H11" s="141"/>
      <c r="I11" s="141"/>
      <c r="J11" s="141" t="s">
        <v>0</v>
      </c>
      <c r="K11" s="130"/>
      <c r="L11" s="130"/>
      <c r="M11" s="62">
        <f t="shared" si="0"/>
        <v>12000</v>
      </c>
      <c r="N11" s="146"/>
      <c r="O11" s="147">
        <v>75000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 t="s">
        <v>439</v>
      </c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>
        <v>43500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27000</v>
      </c>
      <c r="B13" s="152" t="s">
        <v>155</v>
      </c>
      <c r="C13" s="141">
        <v>13500</v>
      </c>
      <c r="D13" s="141"/>
      <c r="E13" s="141"/>
      <c r="F13" s="141">
        <v>13500</v>
      </c>
      <c r="G13" s="144"/>
      <c r="H13" s="141"/>
      <c r="I13" s="141"/>
      <c r="J13" s="141"/>
      <c r="K13" s="130"/>
      <c r="L13" s="130"/>
      <c r="M13" s="62">
        <f t="shared" si="0"/>
        <v>27000</v>
      </c>
      <c r="N13" s="146"/>
      <c r="O13" s="147">
        <v>3200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75000</v>
      </c>
      <c r="B16" s="99" t="s">
        <v>437</v>
      </c>
      <c r="C16" s="141">
        <v>75000</v>
      </c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75000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 ht="15" thickBot="1">
      <c r="A17" s="66">
        <v>43500</v>
      </c>
      <c r="B17" s="90" t="s">
        <v>438</v>
      </c>
      <c r="C17" s="141">
        <v>43500</v>
      </c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43500</v>
      </c>
      <c r="N17" s="80" t="s">
        <v>47</v>
      </c>
      <c r="O17" s="119">
        <f>SUM(O6:O16)</f>
        <v>620600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400</v>
      </c>
      <c r="B18" s="90" t="s">
        <v>434</v>
      </c>
      <c r="C18" s="141">
        <v>400</v>
      </c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400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1500</v>
      </c>
      <c r="B19" s="91" t="s">
        <v>431</v>
      </c>
      <c r="C19" s="145"/>
      <c r="D19" s="145"/>
      <c r="E19" s="145">
        <v>1500</v>
      </c>
      <c r="F19" s="145"/>
      <c r="G19" s="145"/>
      <c r="H19" s="145"/>
      <c r="I19" s="145"/>
      <c r="J19" s="145"/>
      <c r="K19" s="134"/>
      <c r="L19" s="134"/>
      <c r="M19" s="62">
        <f t="shared" si="0"/>
        <v>1500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900</v>
      </c>
      <c r="B20" s="91" t="s">
        <v>336</v>
      </c>
      <c r="C20" s="145">
        <v>900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900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200</v>
      </c>
      <c r="B21" s="91" t="s">
        <v>428</v>
      </c>
      <c r="C21" s="145"/>
      <c r="D21" s="145"/>
      <c r="E21" s="145"/>
      <c r="F21" s="145">
        <v>200</v>
      </c>
      <c r="G21" s="145"/>
      <c r="H21" s="145"/>
      <c r="I21" s="145"/>
      <c r="J21" s="145"/>
      <c r="K21" s="134"/>
      <c r="L21" s="134"/>
      <c r="M21" s="62">
        <f t="shared" si="0"/>
        <v>200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400</v>
      </c>
      <c r="B22" s="91" t="s">
        <v>433</v>
      </c>
      <c r="C22" s="134"/>
      <c r="D22" s="134"/>
      <c r="E22" s="134"/>
      <c r="F22" s="134">
        <v>400</v>
      </c>
      <c r="G22" s="134"/>
      <c r="H22" s="134"/>
      <c r="I22" s="134"/>
      <c r="J22" s="134"/>
      <c r="K22" s="134"/>
      <c r="L22" s="134"/>
      <c r="M22" s="62">
        <f t="shared" si="0"/>
        <v>400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>
        <v>500</v>
      </c>
      <c r="B23" s="91" t="s">
        <v>120</v>
      </c>
      <c r="C23" s="134"/>
      <c r="D23" s="134"/>
      <c r="E23" s="134"/>
      <c r="F23" s="134">
        <v>500</v>
      </c>
      <c r="G23" s="134"/>
      <c r="H23" s="134"/>
      <c r="I23" s="134"/>
      <c r="J23" s="134"/>
      <c r="K23" s="134"/>
      <c r="L23" s="134"/>
      <c r="M23" s="62">
        <f t="shared" si="0"/>
        <v>500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518700</v>
      </c>
      <c r="B24" s="96" t="s">
        <v>47</v>
      </c>
      <c r="C24" s="66">
        <f t="shared" ref="C24" si="1">SUM(C2:C18)</f>
        <v>291100</v>
      </c>
      <c r="D24" s="66">
        <f>SUM(D2:D18)</f>
        <v>152000</v>
      </c>
      <c r="E24" s="66">
        <f t="shared" ref="E24:L24" si="2">SUM(E2:E18)</f>
        <v>2600</v>
      </c>
      <c r="F24" s="66">
        <f t="shared" si="2"/>
        <v>73000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518700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522200</v>
      </c>
      <c r="B25" s="97" t="s">
        <v>97</v>
      </c>
      <c r="C25" s="84">
        <f>SUM(C19:C24)</f>
        <v>292000</v>
      </c>
      <c r="D25" s="84">
        <f t="shared" ref="D25:M25" si="4">SUM(D19:D24)</f>
        <v>152000</v>
      </c>
      <c r="E25" s="84">
        <f t="shared" si="4"/>
        <v>4100</v>
      </c>
      <c r="F25" s="84">
        <f t="shared" si="4"/>
        <v>74100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522200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98400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V74"/>
  <sheetViews>
    <sheetView topLeftCell="F1" workbookViewId="0">
      <selection activeCell="T27" sqref="P6:T27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22200</v>
      </c>
      <c r="B2" s="88" t="s">
        <v>23</v>
      </c>
      <c r="C2" s="138"/>
      <c r="D2" s="138">
        <v>4000</v>
      </c>
      <c r="E2" s="138"/>
      <c r="F2" s="138">
        <v>11900</v>
      </c>
      <c r="G2" s="138">
        <v>6300</v>
      </c>
      <c r="H2" s="138"/>
      <c r="I2" s="138"/>
      <c r="J2" s="138"/>
      <c r="K2" s="68"/>
      <c r="L2" s="68"/>
      <c r="M2" s="62">
        <f>SUM(C2:L2)</f>
        <v>22200</v>
      </c>
      <c r="N2" s="67"/>
      <c r="O2" s="67"/>
    </row>
    <row r="3" spans="1:22" s="5" customFormat="1">
      <c r="A3" s="66">
        <v>50000</v>
      </c>
      <c r="B3" s="90" t="s">
        <v>440</v>
      </c>
      <c r="C3" s="138">
        <v>35000</v>
      </c>
      <c r="D3" s="138"/>
      <c r="E3" s="138"/>
      <c r="F3" s="138"/>
      <c r="G3" s="138">
        <v>15000</v>
      </c>
      <c r="H3" s="138"/>
      <c r="I3" s="138"/>
      <c r="J3" s="138"/>
      <c r="K3" s="127"/>
      <c r="L3" s="127"/>
      <c r="M3" s="62">
        <f t="shared" ref="M3:M23" si="0">SUM(C3:L3)</f>
        <v>50000</v>
      </c>
      <c r="N3" s="67"/>
      <c r="O3" s="67"/>
    </row>
    <row r="4" spans="1:22" s="5" customFormat="1">
      <c r="A4" s="66">
        <v>2800</v>
      </c>
      <c r="B4" s="90" t="s">
        <v>132</v>
      </c>
      <c r="C4" s="139"/>
      <c r="D4" s="138">
        <v>2800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2800</v>
      </c>
      <c r="N4" s="67"/>
      <c r="O4" s="67"/>
    </row>
    <row r="5" spans="1:22" ht="15" thickBot="1">
      <c r="A5" s="85">
        <v>8000</v>
      </c>
      <c r="B5" s="99" t="s">
        <v>114</v>
      </c>
      <c r="C5" s="138">
        <v>3000</v>
      </c>
      <c r="D5" s="138"/>
      <c r="E5" s="138"/>
      <c r="F5" s="138"/>
      <c r="G5" s="138">
        <v>5000</v>
      </c>
      <c r="H5" s="138"/>
      <c r="I5" s="138"/>
      <c r="K5" s="127"/>
      <c r="L5" s="127"/>
      <c r="M5" s="62">
        <f t="shared" si="0"/>
        <v>8000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10000</v>
      </c>
      <c r="B6" s="89" t="s">
        <v>447</v>
      </c>
      <c r="C6" s="140"/>
      <c r="D6" s="140">
        <v>10000</v>
      </c>
      <c r="E6" s="140"/>
      <c r="F6" s="140"/>
      <c r="G6" s="140"/>
      <c r="H6" s="140"/>
      <c r="I6" s="140"/>
      <c r="J6" s="140"/>
      <c r="K6" s="129"/>
      <c r="L6" s="129"/>
      <c r="M6" s="62">
        <f t="shared" si="0"/>
        <v>10000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15000</v>
      </c>
      <c r="B7" s="89" t="s">
        <v>174</v>
      </c>
      <c r="C7" s="140">
        <v>15000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15000</v>
      </c>
      <c r="N7" s="146" t="s">
        <v>444</v>
      </c>
      <c r="O7" s="147">
        <v>40000</v>
      </c>
      <c r="P7" s="122"/>
      <c r="Q7" s="122"/>
      <c r="R7" s="121"/>
      <c r="S7" s="121"/>
      <c r="T7" s="121"/>
      <c r="U7" s="121"/>
      <c r="V7" s="120"/>
    </row>
    <row r="8" spans="1:22">
      <c r="A8" s="66">
        <v>35000</v>
      </c>
      <c r="B8" s="90" t="s">
        <v>124</v>
      </c>
      <c r="C8" s="141">
        <v>35000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35000</v>
      </c>
      <c r="N8" s="146" t="s">
        <v>14</v>
      </c>
      <c r="O8" s="147">
        <v>50000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</v>
      </c>
      <c r="B9" s="90" t="s">
        <v>448</v>
      </c>
      <c r="C9" s="141">
        <v>10000</v>
      </c>
      <c r="D9" s="143"/>
      <c r="E9" s="141"/>
      <c r="F9" s="141"/>
      <c r="G9" s="141"/>
      <c r="H9" s="141"/>
      <c r="I9" s="141"/>
      <c r="J9" s="141"/>
      <c r="L9" s="130"/>
      <c r="M9" s="62">
        <f t="shared" si="0"/>
        <v>10000</v>
      </c>
      <c r="N9" s="146" t="s">
        <v>127</v>
      </c>
      <c r="O9" s="147">
        <v>900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90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 t="s">
        <v>167</v>
      </c>
      <c r="O10" s="147">
        <v>35000</v>
      </c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 t="s">
        <v>127</v>
      </c>
      <c r="O11" s="147">
        <v>8000</v>
      </c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 t="s">
        <v>127</v>
      </c>
      <c r="O12" s="147">
        <v>10000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127</v>
      </c>
      <c r="O13" s="147">
        <v>10000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0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153900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900</v>
      </c>
      <c r="B19" s="91" t="s">
        <v>440</v>
      </c>
      <c r="C19" s="145">
        <v>900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900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70"/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153000</v>
      </c>
      <c r="B24" s="96" t="s">
        <v>47</v>
      </c>
      <c r="C24" s="66">
        <f t="shared" ref="C24" si="1">SUM(C2:C18)</f>
        <v>98000</v>
      </c>
      <c r="D24" s="66">
        <f>SUM(D2:D18)</f>
        <v>16800</v>
      </c>
      <c r="E24" s="66">
        <f t="shared" ref="E24:L24" si="2">SUM(E2:E18)</f>
        <v>0</v>
      </c>
      <c r="F24" s="66">
        <f t="shared" si="2"/>
        <v>11900</v>
      </c>
      <c r="G24" s="66">
        <f>SUM(G2:G18)</f>
        <v>26300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153000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153900</v>
      </c>
      <c r="B25" s="97" t="s">
        <v>97</v>
      </c>
      <c r="C25" s="84">
        <f>SUM(C19:C24)</f>
        <v>98900</v>
      </c>
      <c r="D25" s="84">
        <f t="shared" ref="D25:M25" si="4">SUM(D19:D24)</f>
        <v>16800</v>
      </c>
      <c r="E25" s="84">
        <f t="shared" si="4"/>
        <v>0</v>
      </c>
      <c r="F25" s="84">
        <f t="shared" si="4"/>
        <v>11900</v>
      </c>
      <c r="G25" s="84">
        <f t="shared" si="4"/>
        <v>26300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153900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70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V74"/>
  <sheetViews>
    <sheetView topLeftCell="F7" workbookViewId="0">
      <selection activeCell="S23" sqref="P6:S23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10000</v>
      </c>
      <c r="B2" s="88" t="s">
        <v>50</v>
      </c>
      <c r="C2" s="138">
        <v>10000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10000</v>
      </c>
      <c r="N2" s="67"/>
      <c r="O2" s="67"/>
    </row>
    <row r="3" spans="1:22" s="5" customFormat="1">
      <c r="A3" s="66">
        <v>39000</v>
      </c>
      <c r="B3" s="90" t="s">
        <v>440</v>
      </c>
      <c r="C3" s="138">
        <v>25000</v>
      </c>
      <c r="D3" s="138"/>
      <c r="E3" s="138"/>
      <c r="F3" s="138"/>
      <c r="G3" s="138">
        <v>14000</v>
      </c>
      <c r="H3" s="138"/>
      <c r="I3" s="138"/>
      <c r="J3" s="138"/>
      <c r="K3" s="127"/>
      <c r="L3" s="127"/>
      <c r="M3" s="62">
        <f t="shared" ref="M3:M23" si="0">SUM(C3:L3)</f>
        <v>39000</v>
      </c>
      <c r="N3" s="67"/>
      <c r="O3" s="67"/>
    </row>
    <row r="4" spans="1:22" s="5" customFormat="1">
      <c r="A4" s="66">
        <v>11000</v>
      </c>
      <c r="B4" s="90" t="s">
        <v>48</v>
      </c>
      <c r="C4" s="139"/>
      <c r="D4" s="138"/>
      <c r="E4" s="138"/>
      <c r="F4" s="138">
        <v>11000</v>
      </c>
      <c r="G4" s="138"/>
      <c r="H4" s="138"/>
      <c r="I4" s="138"/>
      <c r="J4" s="138"/>
      <c r="K4" s="127"/>
      <c r="L4" s="127"/>
      <c r="M4" s="62">
        <f t="shared" si="0"/>
        <v>11000</v>
      </c>
      <c r="N4" s="67"/>
      <c r="O4" s="67"/>
    </row>
    <row r="5" spans="1:22" ht="15" thickBot="1">
      <c r="A5" s="85">
        <v>11000</v>
      </c>
      <c r="B5" s="99" t="s">
        <v>441</v>
      </c>
      <c r="C5" s="138"/>
      <c r="D5" s="138">
        <v>11000</v>
      </c>
      <c r="E5" s="138"/>
      <c r="F5" s="138"/>
      <c r="G5" s="138"/>
      <c r="H5" s="138"/>
      <c r="I5" s="138"/>
      <c r="K5" s="127"/>
      <c r="L5" s="127"/>
      <c r="M5" s="62">
        <f t="shared" si="0"/>
        <v>11000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24000</v>
      </c>
      <c r="B6" s="89" t="s">
        <v>78</v>
      </c>
      <c r="C6" s="140"/>
      <c r="D6" s="140">
        <v>24000</v>
      </c>
      <c r="E6" s="140"/>
      <c r="F6" s="140"/>
      <c r="G6" s="140"/>
      <c r="H6" s="140"/>
      <c r="I6" s="140"/>
      <c r="J6" s="140"/>
      <c r="K6" s="129"/>
      <c r="L6" s="129"/>
      <c r="M6" s="62">
        <f t="shared" si="0"/>
        <v>24000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100000</v>
      </c>
      <c r="B7" s="89" t="s">
        <v>294</v>
      </c>
      <c r="C7" s="140">
        <v>100000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100000</v>
      </c>
      <c r="N7" s="146" t="s">
        <v>62</v>
      </c>
      <c r="O7" s="147">
        <v>250000</v>
      </c>
      <c r="P7" s="122"/>
      <c r="Q7" s="122"/>
      <c r="R7" s="121"/>
      <c r="S7" s="121"/>
      <c r="T7" s="121"/>
      <c r="U7" s="121"/>
      <c r="V7" s="120"/>
    </row>
    <row r="8" spans="1:22">
      <c r="A8" s="66">
        <v>4000</v>
      </c>
      <c r="B8" s="90" t="s">
        <v>352</v>
      </c>
      <c r="C8" s="141">
        <v>4000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4000</v>
      </c>
      <c r="N8" s="146"/>
      <c r="O8" s="147">
        <v>5000</v>
      </c>
      <c r="P8" s="122"/>
      <c r="Q8" s="123"/>
      <c r="R8" s="124"/>
      <c r="S8" s="121"/>
      <c r="T8" s="121"/>
      <c r="U8" s="121"/>
      <c r="V8" s="120"/>
    </row>
    <row r="9" spans="1:22">
      <c r="A9" s="66">
        <v>13100</v>
      </c>
      <c r="B9" s="90" t="s">
        <v>23</v>
      </c>
      <c r="C9" s="141"/>
      <c r="D9" s="143">
        <v>1100</v>
      </c>
      <c r="E9" s="141"/>
      <c r="F9" s="141">
        <v>12000</v>
      </c>
      <c r="G9" s="141"/>
      <c r="H9" s="141"/>
      <c r="I9" s="141"/>
      <c r="J9" s="141"/>
      <c r="L9" s="130"/>
      <c r="M9" s="62">
        <f t="shared" si="0"/>
        <v>13100</v>
      </c>
      <c r="N9" s="146"/>
      <c r="O9" s="147">
        <v>3100</v>
      </c>
      <c r="P9" s="122"/>
      <c r="Q9" s="123"/>
      <c r="R9" s="124"/>
      <c r="S9" s="121"/>
      <c r="T9" s="121"/>
      <c r="U9" s="121"/>
      <c r="V9" s="120"/>
    </row>
    <row r="10" spans="1:22">
      <c r="A10" s="66">
        <v>43500</v>
      </c>
      <c r="B10" s="90" t="s">
        <v>27</v>
      </c>
      <c r="C10" s="141">
        <v>30200</v>
      </c>
      <c r="E10" s="141"/>
      <c r="F10" s="141">
        <v>13300</v>
      </c>
      <c r="G10" s="141"/>
      <c r="H10" s="141"/>
      <c r="I10" s="141"/>
      <c r="J10" s="141"/>
      <c r="K10" s="130"/>
      <c r="L10" s="130"/>
      <c r="M10" s="62">
        <f t="shared" si="0"/>
        <v>43500</v>
      </c>
      <c r="N10" s="146"/>
      <c r="O10" s="147">
        <v>20000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20000</v>
      </c>
      <c r="B11" s="152" t="s">
        <v>18</v>
      </c>
      <c r="C11" s="144">
        <v>20000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20000</v>
      </c>
      <c r="N11" s="146"/>
      <c r="O11" s="147">
        <v>2820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1600</v>
      </c>
      <c r="B12" s="152" t="s">
        <v>7</v>
      </c>
      <c r="C12" s="141"/>
      <c r="D12" s="141"/>
      <c r="E12" s="141"/>
      <c r="F12" s="142">
        <v>1600</v>
      </c>
      <c r="G12" s="141"/>
      <c r="H12" s="141"/>
      <c r="I12" s="141"/>
      <c r="J12" s="141"/>
      <c r="K12" s="130"/>
      <c r="L12" s="130"/>
      <c r="M12" s="62">
        <f t="shared" si="0"/>
        <v>1600</v>
      </c>
      <c r="N12" s="146" t="s">
        <v>445</v>
      </c>
      <c r="O12" s="147">
        <v>15400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2820</v>
      </c>
      <c r="B13" s="152" t="s">
        <v>216</v>
      </c>
      <c r="C13" s="141"/>
      <c r="D13" s="141"/>
      <c r="E13" s="141"/>
      <c r="F13" s="141">
        <v>2820</v>
      </c>
      <c r="G13" s="144"/>
      <c r="H13" s="141"/>
      <c r="I13" s="141"/>
      <c r="J13" s="141"/>
      <c r="K13" s="130"/>
      <c r="L13" s="130"/>
      <c r="M13" s="62">
        <f t="shared" si="0"/>
        <v>2820</v>
      </c>
      <c r="N13" s="146" t="s">
        <v>167</v>
      </c>
      <c r="O13" s="147">
        <v>50000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15400</v>
      </c>
      <c r="B14" s="152" t="s">
        <v>79</v>
      </c>
      <c r="C14" s="141"/>
      <c r="D14" s="141"/>
      <c r="E14" s="141"/>
      <c r="F14" s="141"/>
      <c r="G14" s="141">
        <v>6000</v>
      </c>
      <c r="H14" s="141"/>
      <c r="I14" s="141">
        <v>9400</v>
      </c>
      <c r="J14" s="141"/>
      <c r="K14" s="130"/>
      <c r="L14" s="130"/>
      <c r="M14" s="62">
        <f t="shared" si="0"/>
        <v>15400</v>
      </c>
      <c r="N14" s="146" t="s">
        <v>450</v>
      </c>
      <c r="O14" s="147">
        <v>28500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28500</v>
      </c>
      <c r="B15" s="90" t="s">
        <v>449</v>
      </c>
      <c r="C15" s="141"/>
      <c r="D15" s="141">
        <v>28500</v>
      </c>
      <c r="E15" s="141"/>
      <c r="F15" s="141"/>
      <c r="G15" s="141"/>
      <c r="H15" s="141"/>
      <c r="I15" s="141"/>
      <c r="J15" s="141"/>
      <c r="K15" s="130"/>
      <c r="L15" s="156">
        <v>400</v>
      </c>
      <c r="M15" s="62">
        <f t="shared" si="0"/>
        <v>28900</v>
      </c>
      <c r="N15" s="146"/>
      <c r="O15" s="147">
        <v>600</v>
      </c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375420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600</v>
      </c>
      <c r="B19" s="91" t="s">
        <v>443</v>
      </c>
      <c r="C19" s="145">
        <v>600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600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50000</v>
      </c>
      <c r="B20" s="91" t="s">
        <v>446</v>
      </c>
      <c r="C20" s="145">
        <v>50000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50000</v>
      </c>
      <c r="N20" s="155" t="s">
        <v>442</v>
      </c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2820</v>
      </c>
      <c r="B21" s="91" t="s">
        <v>216</v>
      </c>
      <c r="C21" s="145"/>
      <c r="D21" s="145"/>
      <c r="E21" s="145"/>
      <c r="F21" s="145">
        <v>2820</v>
      </c>
      <c r="G21" s="145"/>
      <c r="H21" s="145"/>
      <c r="I21" s="145"/>
      <c r="J21" s="145"/>
      <c r="K21" s="134"/>
      <c r="L21" s="134"/>
      <c r="M21" s="62">
        <f t="shared" si="0"/>
        <v>2820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323920</v>
      </c>
      <c r="B24" s="96" t="s">
        <v>47</v>
      </c>
      <c r="C24" s="66">
        <f t="shared" ref="C24" si="1">SUM(C2:C18)</f>
        <v>189200</v>
      </c>
      <c r="D24" s="66">
        <f>SUM(D2:D18)</f>
        <v>64600</v>
      </c>
      <c r="E24" s="66">
        <f t="shared" ref="E24:L24" si="2">SUM(E2:E18)</f>
        <v>0</v>
      </c>
      <c r="F24" s="66">
        <f t="shared" si="2"/>
        <v>40720</v>
      </c>
      <c r="G24" s="66">
        <f>SUM(G2:G18)</f>
        <v>20000</v>
      </c>
      <c r="H24" s="66">
        <f t="shared" si="2"/>
        <v>0</v>
      </c>
      <c r="I24" s="66">
        <f>SUM(I2:I18)</f>
        <v>9400</v>
      </c>
      <c r="J24" s="66">
        <f>SUM(J2:J18)</f>
        <v>0</v>
      </c>
      <c r="K24" s="66">
        <f>SUM(K2:K18)</f>
        <v>0</v>
      </c>
      <c r="L24" s="66">
        <f t="shared" si="2"/>
        <v>400</v>
      </c>
      <c r="M24" s="66">
        <f>SUM(M2:M18)</f>
        <v>324320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377340</v>
      </c>
      <c r="B25" s="97" t="s">
        <v>97</v>
      </c>
      <c r="C25" s="84">
        <f>SUM(C19:C24)</f>
        <v>239800</v>
      </c>
      <c r="D25" s="84">
        <f t="shared" ref="D25:M25" si="4">SUM(D19:D24)</f>
        <v>64600</v>
      </c>
      <c r="E25" s="84">
        <f t="shared" si="4"/>
        <v>0</v>
      </c>
      <c r="F25" s="84">
        <f t="shared" si="4"/>
        <v>43540</v>
      </c>
      <c r="G25" s="84">
        <f t="shared" si="4"/>
        <v>20000</v>
      </c>
      <c r="H25" s="84">
        <f t="shared" si="4"/>
        <v>0</v>
      </c>
      <c r="I25" s="84">
        <f>SUM(I19:I24)</f>
        <v>9400</v>
      </c>
      <c r="J25" s="84">
        <f t="shared" si="4"/>
        <v>0</v>
      </c>
      <c r="K25" s="84">
        <f t="shared" si="4"/>
        <v>0</v>
      </c>
      <c r="L25" s="84">
        <f t="shared" si="4"/>
        <v>400</v>
      </c>
      <c r="M25" s="84">
        <f t="shared" si="4"/>
        <v>377740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-2320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V74"/>
  <sheetViews>
    <sheetView topLeftCell="F13" workbookViewId="0">
      <selection activeCell="U25" sqref="P6:U25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/>
      <c r="L1" s="62"/>
      <c r="M1" s="62" t="s">
        <v>47</v>
      </c>
      <c r="N1" s="67"/>
      <c r="O1" s="67"/>
    </row>
    <row r="2" spans="1:22" s="5" customFormat="1">
      <c r="A2" s="66">
        <v>25000</v>
      </c>
      <c r="B2" s="88" t="s">
        <v>452</v>
      </c>
      <c r="C2" s="138">
        <v>25000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25000</v>
      </c>
      <c r="N2" s="67"/>
      <c r="O2" s="67"/>
    </row>
    <row r="3" spans="1:22" s="5" customFormat="1">
      <c r="A3" s="66">
        <v>20000</v>
      </c>
      <c r="B3" s="90" t="s">
        <v>440</v>
      </c>
      <c r="C3" s="138">
        <v>20000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20000</v>
      </c>
      <c r="N3" s="67"/>
      <c r="O3" s="67"/>
    </row>
    <row r="4" spans="1:22" s="5" customFormat="1">
      <c r="A4" s="66">
        <v>34500</v>
      </c>
      <c r="B4" s="90" t="s">
        <v>455</v>
      </c>
      <c r="C4" s="139">
        <v>25000</v>
      </c>
      <c r="D4" s="138"/>
      <c r="E4" s="138"/>
      <c r="F4" s="138"/>
      <c r="G4" s="138"/>
      <c r="H4" s="138"/>
      <c r="I4" s="138"/>
      <c r="J4" s="138">
        <v>9500</v>
      </c>
      <c r="K4" s="127"/>
      <c r="L4" s="127"/>
      <c r="M4" s="62">
        <f t="shared" si="0"/>
        <v>34500</v>
      </c>
      <c r="N4" s="67"/>
      <c r="O4" s="67"/>
    </row>
    <row r="5" spans="1:22" ht="15" thickBot="1">
      <c r="A5" s="85">
        <v>16800</v>
      </c>
      <c r="B5" s="99" t="s">
        <v>441</v>
      </c>
      <c r="C5" s="138"/>
      <c r="D5" s="138">
        <v>8400</v>
      </c>
      <c r="E5" s="138"/>
      <c r="F5" s="138"/>
      <c r="G5" s="138"/>
      <c r="H5" s="138"/>
      <c r="I5" s="138">
        <v>8400</v>
      </c>
      <c r="K5" s="127"/>
      <c r="L5" s="127"/>
      <c r="M5" s="62">
        <f t="shared" si="0"/>
        <v>16800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7800</v>
      </c>
      <c r="B6" s="89" t="s">
        <v>79</v>
      </c>
      <c r="C6" s="140"/>
      <c r="D6" s="140"/>
      <c r="E6" s="140"/>
      <c r="F6" s="140"/>
      <c r="G6" s="140"/>
      <c r="H6" s="140"/>
      <c r="I6" s="140"/>
      <c r="J6" s="140">
        <v>7800</v>
      </c>
      <c r="K6" s="129"/>
      <c r="L6" s="129"/>
      <c r="M6" s="62">
        <f t="shared" si="0"/>
        <v>7800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50000</v>
      </c>
      <c r="B7" s="89" t="s">
        <v>408</v>
      </c>
      <c r="C7" s="140">
        <v>50000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50000</v>
      </c>
      <c r="N7" s="146" t="s">
        <v>451</v>
      </c>
      <c r="O7" s="147">
        <v>300000</v>
      </c>
      <c r="P7" s="122"/>
      <c r="Q7" s="122"/>
      <c r="R7" s="121"/>
      <c r="S7" s="121"/>
      <c r="T7" s="121"/>
      <c r="U7" s="121"/>
      <c r="V7" s="120"/>
    </row>
    <row r="8" spans="1:22">
      <c r="A8" s="66">
        <v>3000</v>
      </c>
      <c r="B8" s="90" t="s">
        <v>48</v>
      </c>
      <c r="C8" s="141"/>
      <c r="D8" s="141"/>
      <c r="E8" s="141"/>
      <c r="F8" s="141">
        <v>1200</v>
      </c>
      <c r="G8" s="142"/>
      <c r="H8" s="141"/>
      <c r="I8" s="141"/>
      <c r="J8" s="141">
        <v>1800</v>
      </c>
      <c r="K8" s="130"/>
      <c r="L8" s="130"/>
      <c r="M8" s="62">
        <f t="shared" si="0"/>
        <v>3000</v>
      </c>
      <c r="N8" s="146" t="s">
        <v>14</v>
      </c>
      <c r="O8" s="147">
        <v>50000</v>
      </c>
      <c r="P8" s="122"/>
      <c r="Q8" s="123"/>
      <c r="R8" s="124"/>
      <c r="S8" s="124"/>
      <c r="T8" s="121"/>
      <c r="U8" s="121"/>
      <c r="V8" s="120"/>
    </row>
    <row r="9" spans="1:22">
      <c r="A9" s="66">
        <v>47500</v>
      </c>
      <c r="B9" s="90" t="s">
        <v>23</v>
      </c>
      <c r="C9" s="141"/>
      <c r="D9" s="143">
        <v>30500</v>
      </c>
      <c r="E9" s="141"/>
      <c r="F9" s="141">
        <v>7600</v>
      </c>
      <c r="G9" s="141"/>
      <c r="H9" s="141"/>
      <c r="I9" s="141"/>
      <c r="J9" s="141">
        <v>9400</v>
      </c>
      <c r="L9" s="130"/>
      <c r="M9" s="62">
        <f t="shared" si="0"/>
        <v>47500</v>
      </c>
      <c r="N9" s="146"/>
      <c r="O9" s="147">
        <v>500</v>
      </c>
      <c r="P9" s="122"/>
      <c r="Q9" s="123"/>
      <c r="R9" s="124"/>
      <c r="S9" s="124"/>
      <c r="T9" s="121"/>
      <c r="U9" s="121"/>
      <c r="V9" s="120"/>
    </row>
    <row r="10" spans="1:22">
      <c r="A10" s="66">
        <v>41600</v>
      </c>
      <c r="B10" s="90" t="s">
        <v>27</v>
      </c>
      <c r="C10" s="141">
        <v>22500</v>
      </c>
      <c r="E10" s="141"/>
      <c r="F10" s="141">
        <v>15400</v>
      </c>
      <c r="G10" s="141">
        <v>3700</v>
      </c>
      <c r="H10" s="141"/>
      <c r="I10" s="141"/>
      <c r="J10" s="141"/>
      <c r="K10" s="130"/>
      <c r="L10" s="130"/>
      <c r="M10" s="62">
        <f t="shared" si="0"/>
        <v>41600</v>
      </c>
      <c r="N10" s="146"/>
      <c r="O10" s="147">
        <v>1500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12000</v>
      </c>
      <c r="B11" s="152" t="s">
        <v>133</v>
      </c>
      <c r="C11" s="144"/>
      <c r="D11" s="141"/>
      <c r="E11" s="141"/>
      <c r="F11" s="141"/>
      <c r="G11" s="141"/>
      <c r="H11" s="141"/>
      <c r="I11" s="141">
        <v>12000</v>
      </c>
      <c r="J11" s="141"/>
      <c r="K11" s="130"/>
      <c r="L11" s="130"/>
      <c r="M11" s="62">
        <f t="shared" si="0"/>
        <v>12000</v>
      </c>
      <c r="N11" s="146"/>
      <c r="O11" s="147">
        <v>500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500</v>
      </c>
      <c r="B12" s="152" t="s">
        <v>456</v>
      </c>
      <c r="C12" s="141"/>
      <c r="D12" s="141">
        <v>500</v>
      </c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500</v>
      </c>
      <c r="N12" s="146"/>
      <c r="O12" s="147">
        <v>100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99000</v>
      </c>
      <c r="B13" s="152" t="s">
        <v>472</v>
      </c>
      <c r="C13" s="141">
        <v>99000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99000</v>
      </c>
      <c r="N13" s="146"/>
      <c r="O13" s="147">
        <v>12000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364600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500</v>
      </c>
      <c r="B19" s="91" t="s">
        <v>443</v>
      </c>
      <c r="C19" s="145">
        <v>500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500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1500</v>
      </c>
      <c r="B20" s="91" t="s">
        <v>453</v>
      </c>
      <c r="C20" s="145">
        <v>1500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1500</v>
      </c>
      <c r="N20" s="155" t="s">
        <v>442</v>
      </c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500</v>
      </c>
      <c r="B21" s="91" t="s">
        <v>454</v>
      </c>
      <c r="C21" s="145"/>
      <c r="D21" s="145"/>
      <c r="E21" s="145"/>
      <c r="F21" s="145"/>
      <c r="G21" s="145"/>
      <c r="H21" s="145"/>
      <c r="I21" s="145"/>
      <c r="J21" s="145">
        <v>500</v>
      </c>
      <c r="K21" s="134"/>
      <c r="L21" s="134"/>
      <c r="M21" s="62">
        <f t="shared" si="0"/>
        <v>500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5000</v>
      </c>
      <c r="B22" s="91" t="s">
        <v>22</v>
      </c>
      <c r="C22" s="134"/>
      <c r="D22" s="134">
        <v>5000</v>
      </c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5000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357700</v>
      </c>
      <c r="B24" s="96" t="s">
        <v>47</v>
      </c>
      <c r="C24" s="66">
        <f t="shared" ref="C24" si="1">SUM(C2:C18)</f>
        <v>241500</v>
      </c>
      <c r="D24" s="66">
        <f>SUM(D2:D18)</f>
        <v>39400</v>
      </c>
      <c r="E24" s="66">
        <f t="shared" ref="E24:L24" si="2">SUM(E2:E18)</f>
        <v>0</v>
      </c>
      <c r="F24" s="66">
        <f t="shared" si="2"/>
        <v>24200</v>
      </c>
      <c r="G24" s="66">
        <f>SUM(G2:G18)</f>
        <v>3700</v>
      </c>
      <c r="H24" s="66">
        <f t="shared" si="2"/>
        <v>0</v>
      </c>
      <c r="I24" s="66">
        <f>SUM(I2:I18)</f>
        <v>20400</v>
      </c>
      <c r="J24" s="66">
        <f>SUM(J2:J18)</f>
        <v>28500</v>
      </c>
      <c r="K24" s="66">
        <f>SUM(K2:K18)</f>
        <v>0</v>
      </c>
      <c r="L24" s="66">
        <f t="shared" si="2"/>
        <v>0</v>
      </c>
      <c r="M24" s="66">
        <f>SUM(M2:M18)</f>
        <v>357700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365200</v>
      </c>
      <c r="B25" s="97" t="s">
        <v>97</v>
      </c>
      <c r="C25" s="84">
        <f>SUM(C19:C24)</f>
        <v>243500</v>
      </c>
      <c r="D25" s="84">
        <f t="shared" ref="D25:M25" si="4">SUM(D19:D24)</f>
        <v>44400</v>
      </c>
      <c r="E25" s="84">
        <f t="shared" si="4"/>
        <v>0</v>
      </c>
      <c r="F25" s="84">
        <f t="shared" si="4"/>
        <v>24200</v>
      </c>
      <c r="G25" s="84">
        <f t="shared" si="4"/>
        <v>3700</v>
      </c>
      <c r="H25" s="84">
        <f t="shared" si="4"/>
        <v>0</v>
      </c>
      <c r="I25" s="84">
        <f>SUM(I19:I24)</f>
        <v>20400</v>
      </c>
      <c r="J25" s="84">
        <f t="shared" si="4"/>
        <v>29000</v>
      </c>
      <c r="K25" s="84">
        <f t="shared" si="4"/>
        <v>0</v>
      </c>
      <c r="L25" s="84">
        <f t="shared" si="4"/>
        <v>0</v>
      </c>
      <c r="M25" s="84">
        <f t="shared" si="4"/>
        <v>365200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-600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V74"/>
  <sheetViews>
    <sheetView topLeftCell="F1" workbookViewId="0">
      <selection activeCell="T23" sqref="P6:T23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40000</v>
      </c>
      <c r="B2" s="88" t="s">
        <v>458</v>
      </c>
      <c r="C2" s="138">
        <v>15000</v>
      </c>
      <c r="D2" s="138"/>
      <c r="E2" s="138"/>
      <c r="F2" s="138">
        <v>25000</v>
      </c>
      <c r="G2" s="138"/>
      <c r="H2" s="138"/>
      <c r="I2" s="138"/>
      <c r="J2" s="138"/>
      <c r="K2" s="68"/>
      <c r="L2" s="68"/>
      <c r="M2" s="62">
        <f>SUM(C2:L2)</f>
        <v>40000</v>
      </c>
      <c r="N2" s="67"/>
      <c r="O2" s="67"/>
    </row>
    <row r="3" spans="1:22" s="5" customFormat="1">
      <c r="A3" s="66">
        <v>500</v>
      </c>
      <c r="B3" s="90" t="s">
        <v>459</v>
      </c>
      <c r="C3" s="138"/>
      <c r="D3" s="138"/>
      <c r="E3" s="138"/>
      <c r="F3" s="138"/>
      <c r="G3" s="138"/>
      <c r="H3" s="138"/>
      <c r="I3" s="138"/>
      <c r="J3" s="138"/>
      <c r="K3" s="127">
        <v>500</v>
      </c>
      <c r="L3" s="127"/>
      <c r="M3" s="62">
        <f t="shared" ref="M3:M23" si="0">SUM(C3:L3)</f>
        <v>500</v>
      </c>
      <c r="N3" s="67"/>
      <c r="O3" s="67"/>
    </row>
    <row r="4" spans="1:22" s="5" customFormat="1">
      <c r="A4" s="66">
        <v>29000</v>
      </c>
      <c r="B4" s="90" t="s">
        <v>460</v>
      </c>
      <c r="C4" s="139"/>
      <c r="D4" s="138"/>
      <c r="E4" s="138"/>
      <c r="F4" s="138"/>
      <c r="G4" s="138"/>
      <c r="H4" s="138"/>
      <c r="I4" s="138"/>
      <c r="J4" s="138"/>
      <c r="K4" s="127">
        <v>29000</v>
      </c>
      <c r="L4" s="127"/>
      <c r="M4" s="62">
        <f t="shared" si="0"/>
        <v>29000</v>
      </c>
      <c r="N4" s="67"/>
      <c r="O4" s="67"/>
    </row>
    <row r="5" spans="1:22" ht="15" thickBot="1">
      <c r="A5" s="85">
        <v>8400</v>
      </c>
      <c r="B5" s="99" t="s">
        <v>132</v>
      </c>
      <c r="C5" s="138"/>
      <c r="D5" s="127">
        <v>7100</v>
      </c>
      <c r="E5" s="138"/>
      <c r="F5" s="138"/>
      <c r="G5" s="138"/>
      <c r="H5" s="138"/>
      <c r="I5" s="138">
        <v>1300</v>
      </c>
      <c r="J5" s="1"/>
      <c r="K5" s="1"/>
      <c r="L5" s="127"/>
      <c r="M5" s="62">
        <f t="shared" si="0"/>
        <v>8400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16000</v>
      </c>
      <c r="B6" s="89" t="s">
        <v>159</v>
      </c>
      <c r="C6" s="140"/>
      <c r="D6" s="129">
        <v>16000</v>
      </c>
      <c r="E6" s="140"/>
      <c r="F6" s="140"/>
      <c r="G6" s="140"/>
      <c r="H6" s="140"/>
      <c r="I6" s="140"/>
      <c r="J6" s="140"/>
      <c r="K6" s="1"/>
      <c r="L6" s="129"/>
      <c r="M6" s="62">
        <f t="shared" si="0"/>
        <v>16000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35500</v>
      </c>
      <c r="B7" s="89" t="s">
        <v>18</v>
      </c>
      <c r="C7" s="140">
        <v>7075</v>
      </c>
      <c r="D7" s="141"/>
      <c r="E7" s="140"/>
      <c r="F7">
        <v>5100</v>
      </c>
      <c r="G7" s="141"/>
      <c r="H7" s="142"/>
      <c r="I7" s="140">
        <v>10200</v>
      </c>
      <c r="J7" s="140">
        <v>5625</v>
      </c>
      <c r="K7" s="129">
        <v>7500</v>
      </c>
      <c r="L7" s="129"/>
      <c r="M7" s="62">
        <f t="shared" si="0"/>
        <v>35500</v>
      </c>
      <c r="N7" s="146" t="s">
        <v>310</v>
      </c>
      <c r="O7" s="147">
        <v>400000</v>
      </c>
      <c r="P7" s="122"/>
      <c r="Q7" s="122"/>
      <c r="R7" s="121"/>
      <c r="S7" s="121"/>
      <c r="T7" s="121"/>
      <c r="U7" s="121"/>
      <c r="V7" s="120"/>
    </row>
    <row r="8" spans="1:22">
      <c r="A8" s="66">
        <v>29000</v>
      </c>
      <c r="B8" s="90" t="s">
        <v>249</v>
      </c>
      <c r="C8" s="141"/>
      <c r="D8" s="141"/>
      <c r="E8" s="141"/>
      <c r="F8" s="141">
        <v>29000</v>
      </c>
      <c r="G8" s="142"/>
      <c r="H8" s="141"/>
      <c r="I8" s="141"/>
      <c r="J8" s="141"/>
      <c r="K8" s="130"/>
      <c r="L8" s="130"/>
      <c r="M8" s="62">
        <f t="shared" si="0"/>
        <v>29000</v>
      </c>
      <c r="N8" s="146" t="s">
        <v>411</v>
      </c>
      <c r="O8" s="147">
        <v>40000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100000</v>
      </c>
      <c r="B9" s="90" t="s">
        <v>408</v>
      </c>
      <c r="C9" s="141">
        <v>100000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100000</v>
      </c>
      <c r="N9" s="146" t="s">
        <v>457</v>
      </c>
      <c r="O9" s="147">
        <v>5000</v>
      </c>
      <c r="P9" s="122"/>
      <c r="Q9" s="123"/>
      <c r="R9" s="124"/>
      <c r="S9" s="124"/>
      <c r="T9" s="121"/>
      <c r="U9" s="121"/>
      <c r="V9" s="120"/>
    </row>
    <row r="10" spans="1:22">
      <c r="A10" s="66">
        <v>27700</v>
      </c>
      <c r="B10" s="90" t="s">
        <v>366</v>
      </c>
      <c r="C10" s="141">
        <v>24300</v>
      </c>
      <c r="E10" s="141"/>
      <c r="F10" s="141">
        <v>1800</v>
      </c>
      <c r="G10" s="141">
        <v>1600</v>
      </c>
      <c r="H10" s="141"/>
      <c r="I10" s="141"/>
      <c r="J10" s="141"/>
      <c r="K10" s="130"/>
      <c r="L10" s="130"/>
      <c r="M10" s="62">
        <f t="shared" si="0"/>
        <v>27700</v>
      </c>
      <c r="N10" s="146" t="s">
        <v>460</v>
      </c>
      <c r="O10" s="147">
        <v>29000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50000</v>
      </c>
      <c r="B11" s="152" t="s">
        <v>267</v>
      </c>
      <c r="C11" s="144">
        <v>50000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50000</v>
      </c>
      <c r="N11" s="146"/>
      <c r="O11" s="147">
        <v>100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40000</v>
      </c>
      <c r="B12" s="152" t="s">
        <v>461</v>
      </c>
      <c r="C12" s="141">
        <v>40000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40000</v>
      </c>
      <c r="N12" s="146" t="s">
        <v>450</v>
      </c>
      <c r="O12" s="147">
        <v>40000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20000</v>
      </c>
      <c r="B13" s="152" t="s">
        <v>462</v>
      </c>
      <c r="C13" s="141">
        <v>20000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20000</v>
      </c>
      <c r="N13" s="146"/>
      <c r="O13" s="147">
        <v>59000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10000</v>
      </c>
      <c r="B14" s="152" t="s">
        <v>79</v>
      </c>
      <c r="C14" s="141"/>
      <c r="D14" s="141"/>
      <c r="E14" s="141"/>
      <c r="F14" s="141"/>
      <c r="G14" s="141"/>
      <c r="H14" s="141"/>
      <c r="I14" s="141"/>
      <c r="J14" s="141">
        <v>10000</v>
      </c>
      <c r="K14" s="130"/>
      <c r="L14" s="130"/>
      <c r="M14" s="62">
        <f t="shared" si="0"/>
        <v>10000</v>
      </c>
      <c r="N14" s="146"/>
      <c r="O14" s="147">
        <v>55000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50000</v>
      </c>
      <c r="B15" s="90" t="s">
        <v>379</v>
      </c>
      <c r="C15" s="141">
        <v>50000</v>
      </c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50000</v>
      </c>
      <c r="N15" s="146"/>
      <c r="O15" s="147">
        <v>600</v>
      </c>
      <c r="P15" s="122"/>
      <c r="Q15" s="99"/>
      <c r="R15" s="123"/>
      <c r="S15" s="124"/>
      <c r="T15" s="121"/>
      <c r="U15" s="121"/>
      <c r="V15" s="120"/>
    </row>
    <row r="16" spans="1:22">
      <c r="A16" s="66">
        <v>55000</v>
      </c>
      <c r="B16" s="99" t="s">
        <v>23</v>
      </c>
      <c r="C16" s="141"/>
      <c r="D16" s="141">
        <v>17000</v>
      </c>
      <c r="E16" s="141"/>
      <c r="F16" s="141">
        <v>12000</v>
      </c>
      <c r="G16" s="141"/>
      <c r="H16" s="141"/>
      <c r="I16" s="141"/>
      <c r="J16" s="141">
        <v>26000</v>
      </c>
      <c r="K16" s="130"/>
      <c r="L16" s="130"/>
      <c r="M16" s="62">
        <f t="shared" si="0"/>
        <v>55000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 ht="15" thickBot="1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80" t="s">
        <v>47</v>
      </c>
      <c r="O17" s="119">
        <f>SUM(O6:O16)</f>
        <v>628700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70"/>
      <c r="O18" s="70"/>
      <c r="P18" s="121"/>
      <c r="Q18" s="99"/>
      <c r="R18" s="124"/>
      <c r="S18" s="124"/>
      <c r="T18" s="121"/>
      <c r="U18" s="121"/>
      <c r="V18" s="120"/>
    </row>
    <row r="19" spans="1:22">
      <c r="A19" s="66">
        <v>37000</v>
      </c>
      <c r="B19" s="91" t="s">
        <v>463</v>
      </c>
      <c r="C19" s="145"/>
      <c r="D19" s="145">
        <v>37000</v>
      </c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37000</v>
      </c>
      <c r="N19" s="70"/>
      <c r="O19" s="70"/>
      <c r="P19" s="121"/>
      <c r="Q19" s="99"/>
      <c r="R19" s="124"/>
      <c r="S19" s="124"/>
      <c r="T19" s="121"/>
      <c r="U19" s="121"/>
      <c r="V19" s="120"/>
    </row>
    <row r="20" spans="1:22">
      <c r="A20" s="66">
        <v>22000</v>
      </c>
      <c r="B20" s="91" t="s">
        <v>8</v>
      </c>
      <c r="C20" s="145"/>
      <c r="D20" s="145">
        <v>22000</v>
      </c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22000</v>
      </c>
      <c r="N20" s="155" t="s">
        <v>442</v>
      </c>
      <c r="O20" s="70"/>
      <c r="P20" s="121"/>
      <c r="Q20" s="124"/>
      <c r="R20" s="124"/>
      <c r="S20" s="124"/>
      <c r="T20" s="121"/>
      <c r="U20" s="121"/>
      <c r="V20" s="120"/>
    </row>
    <row r="21" spans="1:22">
      <c r="A21" s="66">
        <v>50000</v>
      </c>
      <c r="B21" s="91" t="s">
        <v>464</v>
      </c>
      <c r="C21" s="145"/>
      <c r="D21" s="145">
        <v>50000</v>
      </c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50000</v>
      </c>
      <c r="N21" s="70"/>
      <c r="O21" s="70"/>
      <c r="P21" s="121"/>
      <c r="Q21" s="124"/>
      <c r="R21" s="121"/>
      <c r="S21" s="121"/>
      <c r="T21" s="121"/>
      <c r="U21" s="121"/>
      <c r="V21" s="120"/>
    </row>
    <row r="22" spans="1:22">
      <c r="A22" s="66">
        <v>5000</v>
      </c>
      <c r="B22" s="91" t="s">
        <v>465</v>
      </c>
      <c r="C22" s="134"/>
      <c r="D22" s="134">
        <v>5000</v>
      </c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5000</v>
      </c>
      <c r="N22" s="70"/>
      <c r="O22" s="70"/>
      <c r="P22" s="121"/>
      <c r="Q22" s="121"/>
      <c r="R22" s="121"/>
      <c r="S22" s="121"/>
      <c r="T22" s="121"/>
      <c r="U22" s="121"/>
      <c r="V22" s="120"/>
    </row>
    <row r="23" spans="1:22">
      <c r="A23" s="66">
        <v>600</v>
      </c>
      <c r="B23" s="91" t="s">
        <v>466</v>
      </c>
      <c r="C23" s="134"/>
      <c r="D23" s="134">
        <v>600</v>
      </c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600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SUM(A2:A23)</f>
        <v>625700</v>
      </c>
      <c r="B24" s="96" t="s">
        <v>47</v>
      </c>
      <c r="C24" s="66">
        <f t="shared" ref="C24" si="1">SUM(C2:C18)</f>
        <v>306375</v>
      </c>
      <c r="D24" s="66">
        <f>SUM(D2:D18)</f>
        <v>40100</v>
      </c>
      <c r="E24" s="66">
        <f t="shared" ref="E24:L24" si="2">SUM(E2:E18)</f>
        <v>0</v>
      </c>
      <c r="F24" s="66">
        <f t="shared" si="2"/>
        <v>72900</v>
      </c>
      <c r="G24" s="66">
        <f>SUM(G2:G18)</f>
        <v>1600</v>
      </c>
      <c r="H24" s="66">
        <f t="shared" si="2"/>
        <v>0</v>
      </c>
      <c r="I24" s="66">
        <f>SUM(I2:I18)</f>
        <v>11500</v>
      </c>
      <c r="J24" s="66">
        <f>SUM(J2:J18)</f>
        <v>41625</v>
      </c>
      <c r="K24" s="66">
        <f>SUM(K2:K18)</f>
        <v>37000</v>
      </c>
      <c r="L24" s="66">
        <f t="shared" si="2"/>
        <v>0</v>
      </c>
      <c r="M24" s="66">
        <f>SUM(M2:M23)</f>
        <v>625700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740300</v>
      </c>
      <c r="B25" s="97" t="s">
        <v>97</v>
      </c>
      <c r="C25" s="84">
        <f>SUM(C19:C24)</f>
        <v>306375</v>
      </c>
      <c r="D25" s="84">
        <f t="shared" ref="D25:L25" si="4">SUM(D19:D24)</f>
        <v>154700</v>
      </c>
      <c r="E25" s="84">
        <f t="shared" si="4"/>
        <v>0</v>
      </c>
      <c r="F25" s="84">
        <f t="shared" si="4"/>
        <v>72900</v>
      </c>
      <c r="G25" s="84">
        <f t="shared" si="4"/>
        <v>1600</v>
      </c>
      <c r="H25" s="84">
        <f t="shared" si="4"/>
        <v>0</v>
      </c>
      <c r="I25" s="84">
        <f>SUM(I19:I24)</f>
        <v>11500</v>
      </c>
      <c r="J25" s="84">
        <f t="shared" si="4"/>
        <v>41625</v>
      </c>
      <c r="K25" s="84">
        <f t="shared" si="4"/>
        <v>37000</v>
      </c>
      <c r="L25" s="84">
        <f t="shared" si="4"/>
        <v>0</v>
      </c>
      <c r="M25" s="84">
        <f>SUM(M19:M24)</f>
        <v>740300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-111600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V74"/>
  <sheetViews>
    <sheetView topLeftCell="G37" workbookViewId="0">
      <selection activeCell="U24" sqref="P5:U24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49000</v>
      </c>
      <c r="B2" s="88" t="s">
        <v>344</v>
      </c>
      <c r="C2" s="138">
        <v>39000</v>
      </c>
      <c r="D2" s="138"/>
      <c r="E2" s="138"/>
      <c r="F2" s="138">
        <v>10000</v>
      </c>
      <c r="G2" s="138"/>
      <c r="H2" s="138"/>
      <c r="I2" s="138"/>
      <c r="J2" s="138"/>
      <c r="K2" s="68"/>
      <c r="L2" s="68"/>
      <c r="M2" s="62">
        <f>SUM(C2:L2)</f>
        <v>49000</v>
      </c>
      <c r="N2" s="67"/>
      <c r="O2" s="67"/>
    </row>
    <row r="3" spans="1:22" s="5" customFormat="1">
      <c r="A3" s="66">
        <v>20000</v>
      </c>
      <c r="B3" s="90" t="s">
        <v>23</v>
      </c>
      <c r="C3" s="138"/>
      <c r="D3" s="138"/>
      <c r="E3" s="138"/>
      <c r="F3" s="138">
        <v>11000</v>
      </c>
      <c r="G3" s="138"/>
      <c r="H3" s="138"/>
      <c r="I3" s="138"/>
      <c r="J3" s="138">
        <v>11500</v>
      </c>
      <c r="K3" s="127"/>
      <c r="L3" s="127"/>
      <c r="M3" s="62">
        <f t="shared" ref="M3:M23" si="0">SUM(C3:L3)</f>
        <v>22500</v>
      </c>
      <c r="N3" s="67"/>
      <c r="O3" s="67"/>
    </row>
    <row r="4" spans="1:22" s="5" customFormat="1">
      <c r="A4" s="66">
        <v>15000</v>
      </c>
      <c r="B4" s="90" t="s">
        <v>346</v>
      </c>
      <c r="C4" s="139">
        <v>15000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15000</v>
      </c>
      <c r="N4" s="67"/>
      <c r="O4" s="67"/>
    </row>
    <row r="5" spans="1:22" ht="15" thickBot="1">
      <c r="A5" s="85">
        <v>50000</v>
      </c>
      <c r="B5" s="99" t="s">
        <v>294</v>
      </c>
      <c r="C5" s="138">
        <v>50000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50000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47700</v>
      </c>
      <c r="B6" s="90" t="s">
        <v>366</v>
      </c>
      <c r="C6" s="140">
        <v>35000</v>
      </c>
      <c r="D6" s="129"/>
      <c r="E6" s="140"/>
      <c r="F6" s="140">
        <v>12700</v>
      </c>
      <c r="G6" s="140"/>
      <c r="H6" s="140"/>
      <c r="I6" s="140"/>
      <c r="J6" s="140"/>
      <c r="K6" s="1"/>
      <c r="L6" s="129"/>
      <c r="M6" s="62">
        <f t="shared" si="0"/>
        <v>47700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150000</v>
      </c>
      <c r="B7" s="152" t="s">
        <v>267</v>
      </c>
      <c r="C7" s="140">
        <v>150000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150000</v>
      </c>
      <c r="N7" s="146" t="s">
        <v>470</v>
      </c>
      <c r="O7" s="147">
        <v>500000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90" t="s">
        <v>176</v>
      </c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 t="s">
        <v>411</v>
      </c>
      <c r="O8" s="147">
        <v>52000</v>
      </c>
      <c r="P8" s="122"/>
      <c r="Q8" s="123"/>
      <c r="R8" s="124"/>
      <c r="S8" s="124"/>
      <c r="T8" s="121"/>
      <c r="U8" s="121"/>
      <c r="V8" s="120"/>
    </row>
    <row r="9" spans="1:22">
      <c r="A9" s="66">
        <v>11800</v>
      </c>
      <c r="B9" s="90" t="s">
        <v>469</v>
      </c>
      <c r="C9" s="141">
        <v>11800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11800</v>
      </c>
      <c r="N9" s="146"/>
      <c r="O9" s="147">
        <v>300</v>
      </c>
      <c r="P9" s="122"/>
      <c r="Q9" s="123"/>
      <c r="R9" s="124"/>
      <c r="S9" s="124"/>
      <c r="T9" s="121"/>
      <c r="U9" s="121"/>
      <c r="V9" s="120"/>
    </row>
    <row r="10" spans="1:22">
      <c r="A10" s="66">
        <v>3000</v>
      </c>
      <c r="B10" s="152" t="s">
        <v>1</v>
      </c>
      <c r="C10" s="141">
        <v>3000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3000</v>
      </c>
      <c r="N10" s="146"/>
      <c r="O10" s="147">
        <v>400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2900</v>
      </c>
      <c r="B11" s="152" t="s">
        <v>352</v>
      </c>
      <c r="C11" s="144">
        <v>2900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2900</v>
      </c>
      <c r="N11" s="146"/>
      <c r="O11" s="147">
        <v>32000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2400</v>
      </c>
      <c r="B12" s="152" t="s">
        <v>7</v>
      </c>
      <c r="C12" s="141">
        <v>2400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2400</v>
      </c>
      <c r="N12" s="146"/>
      <c r="O12" s="147">
        <v>6700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43000</v>
      </c>
      <c r="B13" s="152" t="s">
        <v>471</v>
      </c>
      <c r="C13" s="141">
        <v>34930</v>
      </c>
      <c r="D13" s="141"/>
      <c r="E13" s="141"/>
      <c r="F13" s="141"/>
      <c r="G13" s="144">
        <v>8070</v>
      </c>
      <c r="H13" s="141"/>
      <c r="I13" s="141"/>
      <c r="J13" s="141"/>
      <c r="K13" s="130"/>
      <c r="L13" s="130"/>
      <c r="M13" s="62">
        <f t="shared" si="0"/>
        <v>43000</v>
      </c>
      <c r="N13" s="146"/>
      <c r="O13" s="147">
        <v>2000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>
        <v>4000</v>
      </c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>
        <v>2500</v>
      </c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>
        <v>400</v>
      </c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 t="s">
        <v>47</v>
      </c>
      <c r="O17" s="159">
        <f>SUM(O6:O16)</f>
        <v>600300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400</v>
      </c>
      <c r="B19" s="91" t="s">
        <v>468</v>
      </c>
      <c r="C19" s="145">
        <v>400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400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32000</v>
      </c>
      <c r="B20" s="91" t="s">
        <v>467</v>
      </c>
      <c r="C20" s="145">
        <v>32000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32000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>
        <v>6700</v>
      </c>
      <c r="B21" s="91" t="s">
        <v>133</v>
      </c>
      <c r="C21" s="145">
        <v>900</v>
      </c>
      <c r="D21" s="145"/>
      <c r="E21" s="145"/>
      <c r="F21" s="145"/>
      <c r="G21" s="145">
        <v>5800</v>
      </c>
      <c r="H21" s="145"/>
      <c r="I21" s="145"/>
      <c r="J21" s="145"/>
      <c r="K21" s="134"/>
      <c r="L21" s="134"/>
      <c r="M21" s="62">
        <f t="shared" si="0"/>
        <v>6700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>
        <v>2000</v>
      </c>
      <c r="B22" s="91" t="s">
        <v>198</v>
      </c>
      <c r="C22" s="134">
        <v>2000</v>
      </c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2000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>
        <v>1000</v>
      </c>
      <c r="B23" s="91" t="s">
        <v>466</v>
      </c>
      <c r="C23" s="134">
        <v>1000</v>
      </c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1000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394800</v>
      </c>
      <c r="B24" s="96" t="s">
        <v>47</v>
      </c>
      <c r="C24" s="66">
        <f t="shared" ref="C24" si="1">SUM(C2:C18)</f>
        <v>344030</v>
      </c>
      <c r="D24" s="66">
        <f>SUM(D2:D18)</f>
        <v>0</v>
      </c>
      <c r="E24" s="66">
        <f t="shared" ref="E24:L24" si="2">SUM(E2:E18)</f>
        <v>0</v>
      </c>
      <c r="F24" s="66">
        <f t="shared" si="2"/>
        <v>33700</v>
      </c>
      <c r="G24" s="66">
        <f>SUM(G2:G18)</f>
        <v>8070</v>
      </c>
      <c r="H24" s="66">
        <f t="shared" si="2"/>
        <v>0</v>
      </c>
      <c r="I24" s="66">
        <f>SUM(I2:I18)</f>
        <v>0</v>
      </c>
      <c r="J24" s="66">
        <f>SUM(J2:J18)</f>
        <v>11500</v>
      </c>
      <c r="K24" s="66">
        <f>SUM(K2:K18)</f>
        <v>0</v>
      </c>
      <c r="L24" s="66">
        <f t="shared" si="2"/>
        <v>0</v>
      </c>
      <c r="M24" s="66">
        <f>SUM(M2:M18)</f>
        <v>397300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436900</v>
      </c>
      <c r="B25" s="97" t="s">
        <v>97</v>
      </c>
      <c r="C25" s="84">
        <f>SUM(C19:C24)</f>
        <v>380330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33700</v>
      </c>
      <c r="G25" s="84">
        <f t="shared" si="4"/>
        <v>13870</v>
      </c>
      <c r="H25" s="84">
        <f t="shared" si="4"/>
        <v>0</v>
      </c>
      <c r="I25" s="84">
        <f>SUM(I19:I24)</f>
        <v>0</v>
      </c>
      <c r="J25" s="84">
        <f t="shared" si="4"/>
        <v>11500</v>
      </c>
      <c r="K25" s="84">
        <f t="shared" si="4"/>
        <v>0</v>
      </c>
      <c r="L25" s="84">
        <f t="shared" si="4"/>
        <v>0</v>
      </c>
      <c r="M25" s="84">
        <f t="shared" si="4"/>
        <v>439400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160900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V74"/>
  <sheetViews>
    <sheetView topLeftCell="H1" workbookViewId="0">
      <selection activeCell="X25" sqref="P5:X25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/>
      <c r="B2" s="88" t="s">
        <v>344</v>
      </c>
      <c r="C2" s="138"/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0</v>
      </c>
      <c r="N2" s="67"/>
      <c r="O2" s="67"/>
    </row>
    <row r="3" spans="1:22" s="5" customFormat="1">
      <c r="A3" s="66">
        <v>30700</v>
      </c>
      <c r="B3" s="90" t="s">
        <v>23</v>
      </c>
      <c r="C3" s="138"/>
      <c r="D3" s="138"/>
      <c r="E3" s="138"/>
      <c r="F3" s="138">
        <v>18200</v>
      </c>
      <c r="G3" s="138"/>
      <c r="H3" s="138"/>
      <c r="I3" s="138">
        <v>12500</v>
      </c>
      <c r="J3" s="138"/>
      <c r="K3" s="127"/>
      <c r="L3" s="127"/>
      <c r="M3" s="62">
        <f t="shared" ref="M3:M23" si="0">SUM(C3:L3)</f>
        <v>30700</v>
      </c>
      <c r="N3" s="67"/>
      <c r="O3" s="67"/>
    </row>
    <row r="4" spans="1:22" s="5" customFormat="1">
      <c r="A4" s="66">
        <v>54500</v>
      </c>
      <c r="B4" s="90" t="s">
        <v>346</v>
      </c>
      <c r="C4" s="139">
        <v>22500</v>
      </c>
      <c r="D4" s="138"/>
      <c r="E4" s="138"/>
      <c r="F4" s="138">
        <v>12500</v>
      </c>
      <c r="G4" s="138"/>
      <c r="H4" s="138"/>
      <c r="I4" s="138"/>
      <c r="J4" s="138"/>
      <c r="K4" s="127">
        <v>19500</v>
      </c>
      <c r="L4" s="127"/>
      <c r="M4" s="62">
        <f t="shared" si="0"/>
        <v>54500</v>
      </c>
      <c r="N4" s="67"/>
      <c r="O4" s="67"/>
    </row>
    <row r="5" spans="1:22" ht="15" thickBot="1">
      <c r="A5" s="85"/>
      <c r="B5" s="99" t="s">
        <v>294</v>
      </c>
      <c r="C5" s="138"/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13000</v>
      </c>
      <c r="B6" s="90" t="s">
        <v>366</v>
      </c>
      <c r="C6" s="140">
        <v>13000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13000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152" t="s">
        <v>267</v>
      </c>
      <c r="C7" s="140"/>
      <c r="D7" s="141"/>
      <c r="E7" s="140"/>
      <c r="G7" s="141"/>
      <c r="H7" s="142"/>
      <c r="I7" s="140"/>
      <c r="J7" s="140"/>
      <c r="K7" s="129"/>
      <c r="L7" s="129"/>
      <c r="M7" s="62">
        <f t="shared" si="0"/>
        <v>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/>
      <c r="B8" s="90" t="s">
        <v>176</v>
      </c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/>
      <c r="B9" s="90" t="s">
        <v>469</v>
      </c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 t="s">
        <v>1</v>
      </c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 t="s">
        <v>352</v>
      </c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 t="s">
        <v>7</v>
      </c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 t="s">
        <v>471</v>
      </c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 t="s">
        <v>47</v>
      </c>
      <c r="O17" s="15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450</v>
      </c>
      <c r="B19" s="91" t="s">
        <v>468</v>
      </c>
      <c r="C19" s="145">
        <v>450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450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>
        <v>500</v>
      </c>
      <c r="B21" s="91" t="s">
        <v>476</v>
      </c>
      <c r="C21" s="145"/>
      <c r="D21" s="145"/>
      <c r="E21" s="145"/>
      <c r="F21" s="145">
        <v>500</v>
      </c>
      <c r="G21" s="145"/>
      <c r="H21" s="145"/>
      <c r="I21" s="145"/>
      <c r="J21" s="145"/>
      <c r="K21" s="134"/>
      <c r="L21" s="134"/>
      <c r="M21" s="62">
        <f t="shared" si="0"/>
        <v>500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>
        <v>3500</v>
      </c>
      <c r="B22" s="91" t="s">
        <v>475</v>
      </c>
      <c r="C22" s="134">
        <v>3500</v>
      </c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3500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98200</v>
      </c>
      <c r="B24" s="96" t="s">
        <v>47</v>
      </c>
      <c r="C24" s="66">
        <f t="shared" ref="C24" si="1">SUM(C2:C18)</f>
        <v>35500</v>
      </c>
      <c r="D24" s="66">
        <f>SUM(D2:D18)</f>
        <v>0</v>
      </c>
      <c r="E24" s="66">
        <f t="shared" ref="E24:L24" si="2">SUM(E2:E18)</f>
        <v>0</v>
      </c>
      <c r="F24" s="66">
        <f t="shared" si="2"/>
        <v>30700</v>
      </c>
      <c r="G24" s="66">
        <f>SUM(G2:G18)</f>
        <v>0</v>
      </c>
      <c r="H24" s="66">
        <f t="shared" si="2"/>
        <v>0</v>
      </c>
      <c r="I24" s="66">
        <f>SUM(I2:I18)</f>
        <v>12500</v>
      </c>
      <c r="J24" s="66">
        <f>SUM(J2:J18)</f>
        <v>0</v>
      </c>
      <c r="K24" s="66">
        <f>SUM(K2:K18)</f>
        <v>19500</v>
      </c>
      <c r="L24" s="66">
        <f t="shared" si="2"/>
        <v>0</v>
      </c>
      <c r="M24" s="66">
        <f>SUM(M2:M18)</f>
        <v>98200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102650</v>
      </c>
      <c r="B25" s="97" t="s">
        <v>97</v>
      </c>
      <c r="C25" s="84">
        <f>SUM(C19:C24)</f>
        <v>39450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31200</v>
      </c>
      <c r="G25" s="84">
        <f t="shared" si="4"/>
        <v>0</v>
      </c>
      <c r="H25" s="84">
        <f t="shared" si="4"/>
        <v>0</v>
      </c>
      <c r="I25" s="84">
        <f>SUM(I19:I24)</f>
        <v>12500</v>
      </c>
      <c r="J25" s="84">
        <f t="shared" si="4"/>
        <v>0</v>
      </c>
      <c r="K25" s="84">
        <f t="shared" si="4"/>
        <v>19500</v>
      </c>
      <c r="L25" s="84">
        <f t="shared" si="4"/>
        <v>0</v>
      </c>
      <c r="M25" s="84">
        <f t="shared" si="4"/>
        <v>102650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-102650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V74"/>
  <sheetViews>
    <sheetView topLeftCell="F13" workbookViewId="0">
      <selection activeCell="N19" sqref="N19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125000</v>
      </c>
      <c r="B2" s="88" t="s">
        <v>477</v>
      </c>
      <c r="C2" s="138">
        <v>125000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125000</v>
      </c>
      <c r="N2" s="67"/>
      <c r="O2" s="67"/>
    </row>
    <row r="3" spans="1:22" s="5" customFormat="1">
      <c r="A3" s="66">
        <v>59300</v>
      </c>
      <c r="B3" s="90" t="s">
        <v>23</v>
      </c>
      <c r="C3" s="138"/>
      <c r="D3" s="138">
        <v>31600</v>
      </c>
      <c r="E3" s="138"/>
      <c r="F3" s="138">
        <v>15000</v>
      </c>
      <c r="G3" s="138">
        <v>1700</v>
      </c>
      <c r="H3" s="138"/>
      <c r="I3" s="138">
        <v>11000</v>
      </c>
      <c r="J3" s="138"/>
      <c r="K3" s="127"/>
      <c r="L3" s="127"/>
      <c r="M3" s="62">
        <f t="shared" ref="M3:M23" si="0">SUM(C3:L3)</f>
        <v>59300</v>
      </c>
      <c r="N3" s="67"/>
      <c r="O3" s="67"/>
    </row>
    <row r="4" spans="1:22" s="5" customFormat="1">
      <c r="A4" s="66">
        <v>20000</v>
      </c>
      <c r="B4" s="90" t="s">
        <v>346</v>
      </c>
      <c r="C4" s="139">
        <v>20000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20000</v>
      </c>
      <c r="N4" s="67"/>
      <c r="O4" s="67"/>
    </row>
    <row r="5" spans="1:22" ht="15" thickBot="1">
      <c r="A5" s="85"/>
      <c r="B5" s="99" t="s">
        <v>294</v>
      </c>
      <c r="C5" s="138"/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40000</v>
      </c>
      <c r="B6" s="90" t="s">
        <v>366</v>
      </c>
      <c r="C6" s="140">
        <v>40000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40000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152" t="s">
        <v>267</v>
      </c>
      <c r="C7" s="140"/>
      <c r="D7" s="141"/>
      <c r="E7" s="140"/>
      <c r="G7" s="141"/>
      <c r="H7" s="142"/>
      <c r="I7" s="140"/>
      <c r="J7" s="140"/>
      <c r="K7" s="129"/>
      <c r="L7" s="129"/>
      <c r="M7" s="62">
        <f t="shared" si="0"/>
        <v>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/>
      <c r="B8" s="90" t="s">
        <v>176</v>
      </c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20000</v>
      </c>
      <c r="B9" s="90" t="s">
        <v>469</v>
      </c>
      <c r="C9" s="141">
        <v>20000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20000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10000</v>
      </c>
      <c r="B10" s="152" t="s">
        <v>48</v>
      </c>
      <c r="C10" s="141"/>
      <c r="E10" s="141"/>
      <c r="F10" s="141">
        <v>10000</v>
      </c>
      <c r="G10" s="141"/>
      <c r="H10" s="141"/>
      <c r="I10" s="141"/>
      <c r="J10" s="141"/>
      <c r="K10" s="130"/>
      <c r="L10" s="130"/>
      <c r="M10" s="62">
        <f t="shared" si="0"/>
        <v>10000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25000</v>
      </c>
      <c r="B13" s="152" t="s">
        <v>481</v>
      </c>
      <c r="C13" s="141">
        <v>25000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25000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40000</v>
      </c>
      <c r="B15" s="90" t="s">
        <v>615</v>
      </c>
      <c r="C15" s="141">
        <v>40000</v>
      </c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40000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50000</v>
      </c>
      <c r="B17" s="90" t="s">
        <v>615</v>
      </c>
      <c r="C17" s="141">
        <v>50000</v>
      </c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50000</v>
      </c>
      <c r="N17" s="158" t="s">
        <v>47</v>
      </c>
      <c r="O17" s="15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6030</v>
      </c>
      <c r="B19" s="91" t="s">
        <v>478</v>
      </c>
      <c r="C19" s="145">
        <v>6030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6030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2800</v>
      </c>
      <c r="B20" s="91" t="s">
        <v>479</v>
      </c>
      <c r="C20" s="145">
        <v>2800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2800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>
        <v>480</v>
      </c>
      <c r="B21" s="91" t="s">
        <v>480</v>
      </c>
      <c r="C21" s="145">
        <v>480</v>
      </c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480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389300</v>
      </c>
      <c r="B24" s="96" t="s">
        <v>47</v>
      </c>
      <c r="C24" s="66">
        <f t="shared" ref="C24" si="1">SUM(C2:C18)</f>
        <v>320000</v>
      </c>
      <c r="D24" s="66">
        <f>SUM(D2:D18)</f>
        <v>31600</v>
      </c>
      <c r="E24" s="66">
        <f t="shared" ref="E24:L24" si="2">SUM(E2:E18)</f>
        <v>0</v>
      </c>
      <c r="F24" s="66">
        <f t="shared" si="2"/>
        <v>25000</v>
      </c>
      <c r="G24" s="66">
        <f>SUM(G2:G18)</f>
        <v>1700</v>
      </c>
      <c r="H24" s="66">
        <f t="shared" si="2"/>
        <v>0</v>
      </c>
      <c r="I24" s="66">
        <f>SUM(I2:I18)</f>
        <v>11000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389300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398610</v>
      </c>
      <c r="B25" s="97" t="s">
        <v>97</v>
      </c>
      <c r="C25" s="84">
        <f>SUM(C19:C24)</f>
        <v>329310</v>
      </c>
      <c r="D25" s="84">
        <f t="shared" ref="D25:M25" si="4">SUM(D19:D24)</f>
        <v>31600</v>
      </c>
      <c r="E25" s="84">
        <f t="shared" si="4"/>
        <v>0</v>
      </c>
      <c r="F25" s="84">
        <f t="shared" si="4"/>
        <v>25000</v>
      </c>
      <c r="G25" s="84">
        <f t="shared" si="4"/>
        <v>1700</v>
      </c>
      <c r="H25" s="84">
        <f t="shared" si="4"/>
        <v>0</v>
      </c>
      <c r="I25" s="84">
        <f>SUM(I19:I24)</f>
        <v>11000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398610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-398610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W28" sqref="P6:W28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510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/>
      <c r="B2" s="88"/>
      <c r="C2" s="138"/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0</v>
      </c>
      <c r="N2" s="67"/>
      <c r="O2" s="67"/>
    </row>
    <row r="3" spans="1:22" s="5" customFormat="1">
      <c r="A3" s="66">
        <v>33200</v>
      </c>
      <c r="B3" s="90" t="s">
        <v>23</v>
      </c>
      <c r="C3" s="138">
        <v>1200</v>
      </c>
      <c r="D3" s="138">
        <v>32000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33200</v>
      </c>
      <c r="N3" s="67"/>
      <c r="O3" s="67"/>
    </row>
    <row r="4" spans="1:22" s="5" customFormat="1">
      <c r="A4" s="66">
        <v>35000</v>
      </c>
      <c r="B4" s="90" t="s">
        <v>346</v>
      </c>
      <c r="C4" s="139">
        <v>35000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35000</v>
      </c>
      <c r="N4" s="67"/>
      <c r="O4" s="67"/>
    </row>
    <row r="5" spans="1:22" ht="15" thickBot="1">
      <c r="A5" s="85"/>
      <c r="C5" s="138"/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23150</v>
      </c>
      <c r="B6" s="90" t="s">
        <v>366</v>
      </c>
      <c r="C6" s="140">
        <v>23150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23150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152"/>
      <c r="C7" s="140"/>
      <c r="D7" s="141"/>
      <c r="E7" s="140"/>
      <c r="G7" s="141"/>
      <c r="H7" s="142"/>
      <c r="I7" s="140"/>
      <c r="J7" s="140"/>
      <c r="K7" s="129"/>
      <c r="L7" s="129"/>
      <c r="M7" s="62">
        <f t="shared" si="0"/>
        <v>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/>
      <c r="B8" s="90" t="s">
        <v>176</v>
      </c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14200</v>
      </c>
      <c r="B9" s="90" t="s">
        <v>469</v>
      </c>
      <c r="C9" s="141">
        <v>14200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14200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2382</v>
      </c>
      <c r="B12" s="152" t="s">
        <v>501</v>
      </c>
      <c r="C12" s="141"/>
      <c r="D12" s="141"/>
      <c r="E12" s="141"/>
      <c r="F12" s="142">
        <v>2382</v>
      </c>
      <c r="G12" s="141"/>
      <c r="H12" s="141"/>
      <c r="I12" s="141"/>
      <c r="J12" s="141"/>
      <c r="K12" s="130"/>
      <c r="L12" s="130"/>
      <c r="M12" s="62">
        <f t="shared" si="0"/>
        <v>2382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1500</v>
      </c>
      <c r="B13" s="152" t="s">
        <v>500</v>
      </c>
      <c r="C13" s="141">
        <v>1500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1500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3650</v>
      </c>
      <c r="B14" s="152" t="s">
        <v>484</v>
      </c>
      <c r="C14" s="141"/>
      <c r="D14" s="141"/>
      <c r="E14" s="141">
        <v>3650</v>
      </c>
      <c r="F14" s="141"/>
      <c r="G14" s="141"/>
      <c r="H14" s="141"/>
      <c r="I14" s="141"/>
      <c r="J14" s="141"/>
      <c r="K14" s="130"/>
      <c r="L14" s="130"/>
      <c r="M14" s="62">
        <f t="shared" si="0"/>
        <v>3650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13000</v>
      </c>
      <c r="B15" s="90" t="s">
        <v>485</v>
      </c>
      <c r="C15" s="141">
        <v>13000</v>
      </c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13000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2000</v>
      </c>
      <c r="B16" s="99" t="s">
        <v>486</v>
      </c>
      <c r="C16" s="141"/>
      <c r="D16" s="141"/>
      <c r="E16" s="141">
        <v>2000</v>
      </c>
      <c r="F16" s="141"/>
      <c r="G16" s="141"/>
      <c r="H16" s="141"/>
      <c r="I16" s="141"/>
      <c r="J16" s="141"/>
      <c r="K16" s="130"/>
      <c r="L16" s="130"/>
      <c r="M16" s="62">
        <f t="shared" si="0"/>
        <v>2000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 t="s">
        <v>47</v>
      </c>
      <c r="O17" s="15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1500</v>
      </c>
      <c r="B19" s="91" t="s">
        <v>513</v>
      </c>
      <c r="C19" s="145">
        <v>1500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1500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2000</v>
      </c>
      <c r="B20" s="91" t="s">
        <v>482</v>
      </c>
      <c r="C20" s="145">
        <v>2000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2000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>
        <v>2200</v>
      </c>
      <c r="B21" s="91" t="s">
        <v>483</v>
      </c>
      <c r="C21" s="145"/>
      <c r="D21" s="145"/>
      <c r="E21" s="145">
        <v>2200</v>
      </c>
      <c r="F21" s="145"/>
      <c r="G21" s="145"/>
      <c r="H21" s="145"/>
      <c r="I21" s="145"/>
      <c r="J21" s="145"/>
      <c r="K21" s="134"/>
      <c r="L21" s="134"/>
      <c r="M21" s="62">
        <f t="shared" si="0"/>
        <v>2200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>
        <v>9440</v>
      </c>
      <c r="B22" s="91" t="s">
        <v>499</v>
      </c>
      <c r="C22" s="134">
        <v>9440</v>
      </c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9440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128082</v>
      </c>
      <c r="B24" s="96" t="s">
        <v>47</v>
      </c>
      <c r="C24" s="66">
        <f t="shared" ref="C24" si="1">SUM(C2:C18)</f>
        <v>88050</v>
      </c>
      <c r="D24" s="66">
        <f>SUM(D2:D18)</f>
        <v>32000</v>
      </c>
      <c r="E24" s="66">
        <f t="shared" ref="E24:L24" si="2">SUM(E2:E18)</f>
        <v>5650</v>
      </c>
      <c r="F24" s="66">
        <f t="shared" si="2"/>
        <v>2382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128082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143222</v>
      </c>
      <c r="B25" s="97" t="s">
        <v>97</v>
      </c>
      <c r="C25" s="84">
        <f>SUM(C19:C24)</f>
        <v>100990</v>
      </c>
      <c r="D25" s="84">
        <f t="shared" ref="D25:M25" si="4">SUM(D19:D24)</f>
        <v>32000</v>
      </c>
      <c r="E25" s="84">
        <f t="shared" si="4"/>
        <v>7850</v>
      </c>
      <c r="F25" s="84">
        <f t="shared" si="4"/>
        <v>2382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143222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-143222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V74"/>
  <sheetViews>
    <sheetView topLeftCell="I1" workbookViewId="0">
      <selection activeCell="V23" sqref="P6:V23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25000</v>
      </c>
      <c r="B2" s="88" t="s">
        <v>447</v>
      </c>
      <c r="C2" s="138"/>
      <c r="D2" s="138">
        <v>25000</v>
      </c>
      <c r="E2" s="138"/>
      <c r="F2" s="138"/>
      <c r="G2" s="138"/>
      <c r="H2" s="138"/>
      <c r="I2" s="138"/>
      <c r="J2" s="138"/>
      <c r="K2" s="68"/>
      <c r="L2" s="68"/>
      <c r="M2" s="62">
        <f>SUM(C2:L2)</f>
        <v>25000</v>
      </c>
      <c r="N2" s="67"/>
      <c r="O2" s="67"/>
    </row>
    <row r="3" spans="1:22" s="5" customFormat="1">
      <c r="A3" s="66">
        <v>48500</v>
      </c>
      <c r="B3" s="90" t="s">
        <v>473</v>
      </c>
      <c r="C3" s="138"/>
      <c r="D3" s="138">
        <v>48500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48500</v>
      </c>
      <c r="N3" s="67"/>
      <c r="O3" s="67"/>
    </row>
    <row r="4" spans="1:22" s="5" customFormat="1">
      <c r="A4" s="66">
        <v>24000</v>
      </c>
      <c r="B4" s="90" t="s">
        <v>23</v>
      </c>
      <c r="C4" s="139"/>
      <c r="D4" s="138">
        <v>24000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24000</v>
      </c>
      <c r="N4" s="67"/>
      <c r="O4" s="67"/>
    </row>
    <row r="5" spans="1:22" ht="15" thickBot="1">
      <c r="A5" s="85">
        <v>500</v>
      </c>
      <c r="B5" s="99" t="s">
        <v>122</v>
      </c>
      <c r="C5" s="138"/>
      <c r="D5" s="127">
        <v>500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300</v>
      </c>
      <c r="B6" s="90" t="s">
        <v>474</v>
      </c>
      <c r="C6" s="140"/>
      <c r="D6" s="129">
        <v>300</v>
      </c>
      <c r="E6" s="140"/>
      <c r="F6" s="140"/>
      <c r="G6" s="140"/>
      <c r="H6" s="140"/>
      <c r="I6" s="140"/>
      <c r="J6" s="140"/>
      <c r="K6" s="1"/>
      <c r="L6" s="129"/>
      <c r="M6" s="62">
        <f t="shared" si="0"/>
        <v>300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10700</v>
      </c>
      <c r="B7" s="152" t="s">
        <v>131</v>
      </c>
      <c r="C7" s="140"/>
      <c r="D7" s="141"/>
      <c r="E7" s="140"/>
      <c r="F7">
        <v>7000</v>
      </c>
      <c r="G7" s="141"/>
      <c r="H7" s="142"/>
      <c r="I7" s="140">
        <v>3700</v>
      </c>
      <c r="J7" s="140"/>
      <c r="K7" s="129"/>
      <c r="L7" s="129"/>
      <c r="M7" s="62">
        <f t="shared" si="0"/>
        <v>10700</v>
      </c>
      <c r="N7" s="146" t="s">
        <v>451</v>
      </c>
      <c r="O7" s="147">
        <v>100000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90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 t="s">
        <v>47</v>
      </c>
      <c r="O17" s="159">
        <f>SUM(O6:O16)</f>
        <v>100000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109000</v>
      </c>
      <c r="B24" s="96" t="s">
        <v>47</v>
      </c>
      <c r="C24" s="66">
        <f t="shared" ref="C24" si="1">SUM(C2:C18)</f>
        <v>0</v>
      </c>
      <c r="D24" s="66">
        <f>SUM(D2:D18)</f>
        <v>98300</v>
      </c>
      <c r="E24" s="66">
        <f t="shared" ref="E24:L24" si="2">SUM(E2:E18)</f>
        <v>0</v>
      </c>
      <c r="F24" s="66">
        <f t="shared" si="2"/>
        <v>7000</v>
      </c>
      <c r="G24" s="66">
        <f>SUM(G2:G18)</f>
        <v>0</v>
      </c>
      <c r="H24" s="66">
        <f t="shared" si="2"/>
        <v>0</v>
      </c>
      <c r="I24" s="66">
        <f>SUM(I2:I18)</f>
        <v>3700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109000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109000</v>
      </c>
      <c r="B25" s="97" t="s">
        <v>97</v>
      </c>
      <c r="C25" s="84">
        <f>SUM(C19:C24)</f>
        <v>0</v>
      </c>
      <c r="D25" s="84">
        <f t="shared" ref="D25:M25" si="4">SUM(D19:D24)</f>
        <v>98300</v>
      </c>
      <c r="E25" s="84">
        <f t="shared" si="4"/>
        <v>0</v>
      </c>
      <c r="F25" s="84">
        <f t="shared" si="4"/>
        <v>7000</v>
      </c>
      <c r="G25" s="84">
        <f t="shared" si="4"/>
        <v>0</v>
      </c>
      <c r="H25" s="84">
        <f t="shared" si="4"/>
        <v>0</v>
      </c>
      <c r="I25" s="84">
        <f>SUM(I19:I24)</f>
        <v>3700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109000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-9000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W24" sqref="P5:W24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3500</v>
      </c>
      <c r="B2" s="88" t="s">
        <v>399</v>
      </c>
      <c r="C2" s="138">
        <v>3500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3500</v>
      </c>
      <c r="N2" s="67"/>
      <c r="O2" s="67"/>
    </row>
    <row r="3" spans="1:22" s="5" customFormat="1">
      <c r="A3" s="66">
        <v>2500</v>
      </c>
      <c r="B3" s="90" t="s">
        <v>493</v>
      </c>
      <c r="C3" s="138">
        <v>2500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2500</v>
      </c>
      <c r="N3" s="67"/>
      <c r="O3" s="67"/>
    </row>
    <row r="4" spans="1:22" s="5" customFormat="1">
      <c r="A4" s="66">
        <v>50000</v>
      </c>
      <c r="B4" s="90" t="s">
        <v>425</v>
      </c>
      <c r="C4" s="139">
        <v>50000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50000</v>
      </c>
      <c r="N4" s="67"/>
      <c r="O4" s="67"/>
    </row>
    <row r="5" spans="1:22" ht="15" thickBot="1">
      <c r="A5" s="85">
        <v>100000</v>
      </c>
      <c r="B5" s="99" t="s">
        <v>487</v>
      </c>
      <c r="C5" s="138">
        <v>100000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100000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90"/>
      <c r="C6" s="140"/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50000</v>
      </c>
      <c r="B7" s="152" t="s">
        <v>489</v>
      </c>
      <c r="C7" s="140">
        <v>50000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50000</v>
      </c>
      <c r="N7" s="146" t="s">
        <v>31</v>
      </c>
      <c r="O7" s="147">
        <v>500000</v>
      </c>
      <c r="P7" s="122"/>
      <c r="Q7" s="122"/>
      <c r="R7" s="121"/>
      <c r="S7" s="121"/>
      <c r="T7" s="121"/>
      <c r="U7" s="121"/>
      <c r="V7" s="120"/>
    </row>
    <row r="8" spans="1:22">
      <c r="A8" s="66">
        <v>15500</v>
      </c>
      <c r="B8" s="90" t="s">
        <v>250</v>
      </c>
      <c r="C8" s="141">
        <v>10500</v>
      </c>
      <c r="D8" s="141"/>
      <c r="E8" s="141"/>
      <c r="F8" s="141"/>
      <c r="G8" s="142"/>
      <c r="H8" s="141"/>
      <c r="I8" s="141">
        <v>5000</v>
      </c>
      <c r="J8" s="141"/>
      <c r="K8" s="130"/>
      <c r="L8" s="130"/>
      <c r="M8" s="62">
        <f t="shared" si="0"/>
        <v>15500</v>
      </c>
      <c r="N8" s="146" t="s">
        <v>491</v>
      </c>
      <c r="O8" s="147">
        <v>14500</v>
      </c>
      <c r="P8" s="122"/>
      <c r="Q8" s="123"/>
      <c r="R8" s="124"/>
      <c r="S8" s="124"/>
      <c r="T8" s="121"/>
      <c r="U8" s="121"/>
      <c r="V8" s="120"/>
    </row>
    <row r="9" spans="1:22">
      <c r="A9" s="66">
        <v>16000</v>
      </c>
      <c r="B9" s="90" t="s">
        <v>490</v>
      </c>
      <c r="C9" s="141"/>
      <c r="D9" s="143">
        <v>16000</v>
      </c>
      <c r="E9" s="141"/>
      <c r="F9" s="141"/>
      <c r="G9" s="141"/>
      <c r="H9" s="141"/>
      <c r="I9" s="141"/>
      <c r="J9" s="141"/>
      <c r="K9" s="1"/>
      <c r="L9" s="130"/>
      <c r="M9" s="62">
        <f t="shared" si="0"/>
        <v>16000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6500</v>
      </c>
      <c r="B10" s="152" t="s">
        <v>181</v>
      </c>
      <c r="C10" s="141">
        <v>3250</v>
      </c>
      <c r="E10" s="141"/>
      <c r="F10" s="141">
        <v>3250</v>
      </c>
      <c r="G10" s="141"/>
      <c r="H10" s="141"/>
      <c r="I10" s="141"/>
      <c r="J10" s="141"/>
      <c r="K10" s="130"/>
      <c r="L10" s="130"/>
      <c r="M10" s="62">
        <f t="shared" si="0"/>
        <v>6500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>
        <v>10000</v>
      </c>
      <c r="B11" s="152" t="s">
        <v>23</v>
      </c>
      <c r="C11" s="144"/>
      <c r="D11" s="141"/>
      <c r="E11" s="141"/>
      <c r="F11" s="141"/>
      <c r="G11" s="141"/>
      <c r="H11" s="141"/>
      <c r="I11" s="141">
        <v>10000</v>
      </c>
      <c r="J11" s="141"/>
      <c r="K11" s="130"/>
      <c r="L11" s="130"/>
      <c r="M11" s="62">
        <f t="shared" si="0"/>
        <v>10000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 t="s">
        <v>47</v>
      </c>
      <c r="O17" s="159">
        <f>SUM(O6:O16)</f>
        <v>514500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254000</v>
      </c>
      <c r="B24" s="96" t="s">
        <v>47</v>
      </c>
      <c r="C24" s="66">
        <f t="shared" ref="C24" si="1">SUM(C2:C18)</f>
        <v>219750</v>
      </c>
      <c r="D24" s="66">
        <f>SUM(D2:D18)</f>
        <v>16000</v>
      </c>
      <c r="E24" s="66">
        <f t="shared" ref="E24:L24" si="2">SUM(E2:E18)</f>
        <v>0</v>
      </c>
      <c r="F24" s="66">
        <f t="shared" si="2"/>
        <v>3250</v>
      </c>
      <c r="G24" s="66">
        <f>SUM(G2:G18)</f>
        <v>0</v>
      </c>
      <c r="H24" s="66">
        <f t="shared" si="2"/>
        <v>0</v>
      </c>
      <c r="I24" s="66">
        <f>SUM(I2:I18)</f>
        <v>15000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254000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254000</v>
      </c>
      <c r="B25" s="97" t="s">
        <v>97</v>
      </c>
      <c r="C25" s="84">
        <f>SUM(C19:C24)</f>
        <v>219750</v>
      </c>
      <c r="D25" s="84">
        <f t="shared" ref="D25:M25" si="4">SUM(D19:D24)</f>
        <v>16000</v>
      </c>
      <c r="E25" s="84">
        <f t="shared" si="4"/>
        <v>0</v>
      </c>
      <c r="F25" s="84">
        <f t="shared" si="4"/>
        <v>3250</v>
      </c>
      <c r="G25" s="84">
        <f t="shared" si="4"/>
        <v>0</v>
      </c>
      <c r="H25" s="84">
        <f t="shared" si="4"/>
        <v>0</v>
      </c>
      <c r="I25" s="84">
        <f>SUM(I19:I24)</f>
        <v>15000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254000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260500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V74"/>
  <sheetViews>
    <sheetView topLeftCell="G73" workbookViewId="0">
      <selection activeCell="T24" sqref="P5:T24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/>
      <c r="B2" s="88"/>
      <c r="C2" s="138"/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0</v>
      </c>
      <c r="N2" s="67"/>
      <c r="O2" s="67"/>
    </row>
    <row r="3" spans="1:22" s="5" customFormat="1">
      <c r="A3" s="66">
        <v>40000</v>
      </c>
      <c r="B3" s="90" t="s">
        <v>499</v>
      </c>
      <c r="C3" s="138">
        <v>40000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40000</v>
      </c>
      <c r="N3" s="67"/>
      <c r="O3" s="67"/>
    </row>
    <row r="4" spans="1:22" s="5" customFormat="1">
      <c r="A4" s="66">
        <v>700</v>
      </c>
      <c r="B4" s="90" t="s">
        <v>93</v>
      </c>
      <c r="C4" s="139">
        <v>700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700</v>
      </c>
      <c r="N4" s="67"/>
      <c r="O4" s="67"/>
    </row>
    <row r="5" spans="1:22" ht="15" thickBot="1">
      <c r="A5" s="85">
        <v>300</v>
      </c>
      <c r="B5" s="99" t="s">
        <v>505</v>
      </c>
      <c r="C5" s="138">
        <v>300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300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40000</v>
      </c>
      <c r="B6" s="90" t="s">
        <v>488</v>
      </c>
      <c r="C6" s="140">
        <v>40000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40000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152"/>
      <c r="C7" s="140"/>
      <c r="D7" s="141"/>
      <c r="E7" s="140"/>
      <c r="G7" s="141"/>
      <c r="H7" s="142"/>
      <c r="I7" s="140"/>
      <c r="J7" s="140"/>
      <c r="K7" s="129"/>
      <c r="L7" s="129"/>
      <c r="M7" s="62">
        <f t="shared" si="0"/>
        <v>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/>
      <c r="B8" s="90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50000</v>
      </c>
      <c r="B12" s="152" t="s">
        <v>492</v>
      </c>
      <c r="C12" s="141">
        <v>50000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50000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28500</v>
      </c>
      <c r="B14" s="152" t="s">
        <v>503</v>
      </c>
      <c r="C14" s="141"/>
      <c r="D14" s="141">
        <v>28500</v>
      </c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28500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57500</v>
      </c>
      <c r="B15" s="90" t="s">
        <v>23</v>
      </c>
      <c r="C15" s="141">
        <v>50000</v>
      </c>
      <c r="D15" s="141"/>
      <c r="E15" s="141"/>
      <c r="F15" s="141"/>
      <c r="G15" s="141"/>
      <c r="H15" s="141"/>
      <c r="I15" s="141">
        <v>7500</v>
      </c>
      <c r="J15" s="141"/>
      <c r="K15" s="130"/>
      <c r="L15" s="132"/>
      <c r="M15" s="62">
        <f t="shared" si="0"/>
        <v>57500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1447</v>
      </c>
      <c r="B16" s="99" t="s">
        <v>504</v>
      </c>
      <c r="C16" s="141">
        <v>1447</v>
      </c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1447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5500</v>
      </c>
      <c r="B17" s="90" t="s">
        <v>22</v>
      </c>
      <c r="C17" s="141">
        <v>5500</v>
      </c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5500</v>
      </c>
      <c r="N17" s="158" t="s">
        <v>47</v>
      </c>
      <c r="O17" s="159">
        <f>SUM(O6:O16)</f>
        <v>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9000</v>
      </c>
      <c r="B19" s="91" t="s">
        <v>448</v>
      </c>
      <c r="C19" s="145">
        <v>9000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9000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100000</v>
      </c>
      <c r="B20" s="91" t="s">
        <v>502</v>
      </c>
      <c r="C20" s="145">
        <v>100000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100000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223947</v>
      </c>
      <c r="B24" s="96" t="s">
        <v>47</v>
      </c>
      <c r="C24" s="66">
        <f t="shared" ref="C24" si="1">SUM(C2:C18)</f>
        <v>187947</v>
      </c>
      <c r="D24" s="66">
        <f>SUM(D2:D18)</f>
        <v>28500</v>
      </c>
      <c r="E24" s="66">
        <f t="shared" ref="E24:L24" si="2">SUM(E2:E18)</f>
        <v>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7500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223947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332947</v>
      </c>
      <c r="B25" s="97" t="s">
        <v>97</v>
      </c>
      <c r="C25" s="84">
        <f>SUM(C19:C24)</f>
        <v>296947</v>
      </c>
      <c r="D25" s="84">
        <f t="shared" ref="D25:M25" si="4">SUM(D19:D24)</f>
        <v>28500</v>
      </c>
      <c r="E25" s="84">
        <f t="shared" si="4"/>
        <v>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7500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332947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-332947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V74"/>
  <sheetViews>
    <sheetView topLeftCell="D1" workbookViewId="0">
      <selection activeCell="T28" sqref="P6:T28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/>
      <c r="B2" s="88"/>
      <c r="C2" s="138"/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0</v>
      </c>
      <c r="N2" s="67"/>
      <c r="O2" s="67"/>
    </row>
    <row r="3" spans="1:22" s="5" customFormat="1">
      <c r="A3" s="66">
        <v>100000</v>
      </c>
      <c r="B3" s="90" t="s">
        <v>379</v>
      </c>
      <c r="C3" s="138">
        <v>100000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100000</v>
      </c>
      <c r="N3" s="67"/>
      <c r="O3" s="67"/>
    </row>
    <row r="4" spans="1:22" s="5" customFormat="1">
      <c r="A4" s="66">
        <v>50000</v>
      </c>
      <c r="B4" s="90" t="s">
        <v>425</v>
      </c>
      <c r="C4" s="139">
        <v>50000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50000</v>
      </c>
      <c r="N4" s="67"/>
      <c r="O4" s="67"/>
    </row>
    <row r="5" spans="1:22" ht="15" thickBot="1">
      <c r="A5" s="85">
        <v>50000</v>
      </c>
      <c r="B5" s="99" t="s">
        <v>487</v>
      </c>
      <c r="C5" s="138">
        <v>50000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50000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90"/>
      <c r="C6" s="140"/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5300</v>
      </c>
      <c r="B7" s="152" t="s">
        <v>124</v>
      </c>
      <c r="C7" s="140">
        <v>5300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5300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>
        <v>5400</v>
      </c>
      <c r="B8" s="90" t="s">
        <v>18</v>
      </c>
      <c r="C8" s="141"/>
      <c r="D8" s="141"/>
      <c r="E8" s="141"/>
      <c r="F8" s="141"/>
      <c r="G8" s="142"/>
      <c r="H8" s="141"/>
      <c r="I8" s="141">
        <v>5400</v>
      </c>
      <c r="J8" s="141"/>
      <c r="K8" s="130"/>
      <c r="L8" s="130"/>
      <c r="M8" s="62">
        <f t="shared" si="0"/>
        <v>5400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19500</v>
      </c>
      <c r="B9" s="90" t="s">
        <v>490</v>
      </c>
      <c r="C9" s="141"/>
      <c r="D9" s="143">
        <v>19500</v>
      </c>
      <c r="E9" s="141"/>
      <c r="F9" s="141"/>
      <c r="G9" s="141"/>
      <c r="H9" s="141"/>
      <c r="I9" s="141"/>
      <c r="J9" s="141"/>
      <c r="K9" s="1"/>
      <c r="L9" s="130"/>
      <c r="M9" s="62">
        <f t="shared" si="0"/>
        <v>19500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46500</v>
      </c>
      <c r="B10" s="152" t="s">
        <v>160</v>
      </c>
      <c r="C10" s="141">
        <v>25500</v>
      </c>
      <c r="E10" s="141"/>
      <c r="F10" s="141">
        <v>21000</v>
      </c>
      <c r="G10" s="141"/>
      <c r="H10" s="141"/>
      <c r="I10" s="141"/>
      <c r="J10" s="141"/>
      <c r="K10" s="130"/>
      <c r="L10" s="130"/>
      <c r="M10" s="62">
        <f t="shared" si="0"/>
        <v>46500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>
        <v>16500</v>
      </c>
      <c r="B11" s="152" t="s">
        <v>23</v>
      </c>
      <c r="C11" s="144"/>
      <c r="D11" s="141">
        <v>10000</v>
      </c>
      <c r="E11" s="141"/>
      <c r="F11" s="141"/>
      <c r="G11" s="141"/>
      <c r="H11" s="141"/>
      <c r="I11" s="141">
        <v>6500</v>
      </c>
      <c r="J11" s="141"/>
      <c r="K11" s="130"/>
      <c r="L11" s="130"/>
      <c r="M11" s="62">
        <f t="shared" si="0"/>
        <v>16500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38500</v>
      </c>
      <c r="B12" s="152" t="s">
        <v>492</v>
      </c>
      <c r="C12" s="141">
        <v>38500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38500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7200</v>
      </c>
      <c r="B13" s="152" t="s">
        <v>495</v>
      </c>
      <c r="C13" s="141"/>
      <c r="D13" s="141">
        <v>7200</v>
      </c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7200</v>
      </c>
      <c r="N13" s="146"/>
      <c r="O13" s="147">
        <v>300</v>
      </c>
      <c r="P13" s="122"/>
      <c r="Q13" s="123"/>
      <c r="R13" s="123"/>
      <c r="S13" s="124"/>
      <c r="T13" s="121"/>
      <c r="U13" s="121"/>
      <c r="V13" s="120"/>
    </row>
    <row r="14" spans="1:22">
      <c r="A14" s="66">
        <v>5000</v>
      </c>
      <c r="B14" s="152" t="s">
        <v>496</v>
      </c>
      <c r="C14" s="141"/>
      <c r="D14" s="141">
        <v>5000</v>
      </c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5000</v>
      </c>
      <c r="N14" s="146"/>
      <c r="O14" s="147">
        <v>12200</v>
      </c>
      <c r="P14" s="122"/>
      <c r="Q14" s="99"/>
      <c r="R14" s="123"/>
      <c r="S14" s="124"/>
      <c r="T14" s="121"/>
      <c r="U14" s="121"/>
      <c r="V14" s="120"/>
    </row>
    <row r="15" spans="1:22">
      <c r="A15" s="66">
        <v>15000</v>
      </c>
      <c r="B15" s="90" t="s">
        <v>497</v>
      </c>
      <c r="C15" s="141"/>
      <c r="D15" s="141"/>
      <c r="E15" s="141"/>
      <c r="F15" s="141">
        <v>15000</v>
      </c>
      <c r="G15" s="141"/>
      <c r="H15" s="141"/>
      <c r="I15" s="141"/>
      <c r="J15" s="141"/>
      <c r="K15" s="130"/>
      <c r="L15" s="132"/>
      <c r="M15" s="62">
        <f t="shared" si="0"/>
        <v>15000</v>
      </c>
      <c r="N15" s="146"/>
      <c r="O15" s="147">
        <v>30000</v>
      </c>
      <c r="P15" s="122"/>
      <c r="Q15" s="99"/>
      <c r="R15" s="123"/>
      <c r="S15" s="124"/>
      <c r="T15" s="121"/>
      <c r="U15" s="121"/>
      <c r="V15" s="120"/>
    </row>
    <row r="16" spans="1:22">
      <c r="A16" s="66">
        <v>30000</v>
      </c>
      <c r="B16" s="99" t="s">
        <v>465</v>
      </c>
      <c r="C16" s="141"/>
      <c r="D16" s="141">
        <v>30000</v>
      </c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30000</v>
      </c>
      <c r="N16" s="153" t="s">
        <v>494</v>
      </c>
      <c r="O16" s="154">
        <v>400000</v>
      </c>
      <c r="P16" s="122"/>
      <c r="Q16" s="99"/>
      <c r="R16" s="123"/>
      <c r="S16" s="124"/>
      <c r="T16" s="121"/>
      <c r="U16" s="121"/>
      <c r="V16" s="120"/>
    </row>
    <row r="17" spans="1:22">
      <c r="A17" s="66">
        <v>800</v>
      </c>
      <c r="B17" s="90" t="s">
        <v>498</v>
      </c>
      <c r="C17" s="141">
        <v>800</v>
      </c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800</v>
      </c>
      <c r="N17" s="158" t="s">
        <v>47</v>
      </c>
      <c r="O17" s="159">
        <f>SUM(O6:O16)</f>
        <v>442500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51250</v>
      </c>
      <c r="B18" s="90" t="s">
        <v>506</v>
      </c>
      <c r="C18" s="141"/>
      <c r="D18" s="141">
        <v>51250</v>
      </c>
      <c r="E18" s="141"/>
      <c r="G18" s="141"/>
      <c r="H18" s="141"/>
      <c r="I18" s="141"/>
      <c r="J18" s="141"/>
      <c r="K18" s="130"/>
      <c r="L18" s="130"/>
      <c r="M18" s="62">
        <f t="shared" si="0"/>
        <v>51250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51900</v>
      </c>
      <c r="B20" s="91" t="s">
        <v>507</v>
      </c>
      <c r="C20" s="145">
        <v>51900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51900</v>
      </c>
      <c r="N20" s="113" t="s">
        <v>451</v>
      </c>
      <c r="O20" s="113">
        <v>1200000</v>
      </c>
      <c r="P20" s="121"/>
      <c r="Q20" s="124"/>
      <c r="R20" s="124"/>
      <c r="S20" s="124"/>
      <c r="T20" s="121"/>
      <c r="U20" s="121"/>
      <c r="V20" s="120"/>
    </row>
    <row r="21" spans="1:22">
      <c r="A21" s="66">
        <v>1500</v>
      </c>
      <c r="B21" s="91" t="s">
        <v>514</v>
      </c>
      <c r="C21" s="145">
        <v>1500</v>
      </c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1500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440950</v>
      </c>
      <c r="B24" s="96" t="s">
        <v>47</v>
      </c>
      <c r="C24" s="66">
        <f t="shared" ref="C24" si="1">SUM(C2:C18)</f>
        <v>270100</v>
      </c>
      <c r="D24" s="66">
        <f>SUM(D2:D18)</f>
        <v>122950</v>
      </c>
      <c r="E24" s="66">
        <f t="shared" ref="E24:L24" si="2">SUM(E2:E18)</f>
        <v>0</v>
      </c>
      <c r="F24" s="66">
        <f t="shared" si="2"/>
        <v>36000</v>
      </c>
      <c r="G24" s="66">
        <f>SUM(G2:G18)</f>
        <v>0</v>
      </c>
      <c r="H24" s="66">
        <f t="shared" si="2"/>
        <v>0</v>
      </c>
      <c r="I24" s="66">
        <f>SUM(I2:I18)</f>
        <v>11900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440950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494350</v>
      </c>
      <c r="B25" s="97" t="s">
        <v>97</v>
      </c>
      <c r="C25" s="84">
        <f>SUM(C19:C24)</f>
        <v>323500</v>
      </c>
      <c r="D25" s="84">
        <f t="shared" ref="D25:M25" si="4">SUM(D19:D24)</f>
        <v>122950</v>
      </c>
      <c r="E25" s="84">
        <f t="shared" si="4"/>
        <v>0</v>
      </c>
      <c r="F25" s="84">
        <f t="shared" si="4"/>
        <v>36000</v>
      </c>
      <c r="G25" s="84">
        <f t="shared" si="4"/>
        <v>0</v>
      </c>
      <c r="H25" s="84">
        <f t="shared" si="4"/>
        <v>0</v>
      </c>
      <c r="I25" s="84">
        <f>SUM(I19:I24)</f>
        <v>11900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494350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-51850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N20" sqref="N20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20500</v>
      </c>
      <c r="B2" s="88" t="s">
        <v>176</v>
      </c>
      <c r="C2" s="138">
        <v>20500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20500</v>
      </c>
      <c r="N2" s="67"/>
      <c r="O2" s="67"/>
    </row>
    <row r="3" spans="1:22" s="5" customFormat="1">
      <c r="A3" s="66">
        <v>10700</v>
      </c>
      <c r="B3" s="90" t="s">
        <v>295</v>
      </c>
      <c r="C3" s="138"/>
      <c r="D3" s="138"/>
      <c r="E3" s="138"/>
      <c r="F3" s="138">
        <v>7000</v>
      </c>
      <c r="G3" s="138"/>
      <c r="H3" s="138"/>
      <c r="I3" s="138">
        <v>3700</v>
      </c>
      <c r="J3" s="138"/>
      <c r="K3" s="127"/>
      <c r="L3" s="127"/>
      <c r="M3" s="62">
        <f t="shared" ref="M3:M23" si="0">SUM(C3:L3)</f>
        <v>10700</v>
      </c>
      <c r="N3" s="67"/>
      <c r="O3" s="67"/>
    </row>
    <row r="4" spans="1:22" s="5" customFormat="1">
      <c r="A4" s="66">
        <v>50000</v>
      </c>
      <c r="B4" s="90" t="s">
        <v>294</v>
      </c>
      <c r="C4" s="139"/>
      <c r="D4" s="138"/>
      <c r="E4" s="138"/>
      <c r="F4" s="138">
        <v>50000</v>
      </c>
      <c r="G4" s="138"/>
      <c r="H4" s="138"/>
      <c r="I4" s="138"/>
      <c r="J4" s="138"/>
      <c r="K4" s="127"/>
      <c r="L4" s="127"/>
      <c r="M4" s="62">
        <f t="shared" si="0"/>
        <v>50000</v>
      </c>
      <c r="N4" s="67"/>
      <c r="O4" s="67"/>
    </row>
    <row r="5" spans="1:22" ht="15" thickBot="1">
      <c r="A5" s="85">
        <v>5600</v>
      </c>
      <c r="B5" s="99" t="s">
        <v>124</v>
      </c>
      <c r="C5" s="138">
        <v>5600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5600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40000</v>
      </c>
      <c r="B6" s="90" t="s">
        <v>346</v>
      </c>
      <c r="C6" s="140">
        <v>10000</v>
      </c>
      <c r="D6" s="129"/>
      <c r="E6" s="140"/>
      <c r="F6" s="140">
        <v>24000</v>
      </c>
      <c r="G6" s="140"/>
      <c r="H6" s="140"/>
      <c r="I6" s="140">
        <v>6000</v>
      </c>
      <c r="J6" s="140"/>
      <c r="K6" s="1"/>
      <c r="L6" s="129"/>
      <c r="M6" s="62">
        <f t="shared" si="0"/>
        <v>40000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20000</v>
      </c>
      <c r="B7" s="152" t="s">
        <v>508</v>
      </c>
      <c r="C7" s="140">
        <v>20000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20000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>
        <v>100000</v>
      </c>
      <c r="B8" s="90" t="s">
        <v>509</v>
      </c>
      <c r="C8" s="141">
        <v>100000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100000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17400</v>
      </c>
      <c r="B9" s="90" t="s">
        <v>23</v>
      </c>
      <c r="C9" s="141"/>
      <c r="D9" s="143"/>
      <c r="E9" s="141"/>
      <c r="F9" s="141"/>
      <c r="G9" s="141"/>
      <c r="H9" s="141"/>
      <c r="I9" s="141">
        <v>17400</v>
      </c>
      <c r="J9" s="141"/>
      <c r="K9" s="1"/>
      <c r="L9" s="130"/>
      <c r="M9" s="62">
        <f t="shared" si="0"/>
        <v>17400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>
        <v>300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>
        <v>12200</v>
      </c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>
        <v>30000</v>
      </c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 t="s">
        <v>494</v>
      </c>
      <c r="O16" s="154">
        <v>400000</v>
      </c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 t="s">
        <v>47</v>
      </c>
      <c r="O17" s="159">
        <f>SUM(O6:O16)</f>
        <v>442500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 t="s">
        <v>526</v>
      </c>
      <c r="C19" s="145">
        <v>51900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51900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264200</v>
      </c>
      <c r="B24" s="96" t="s">
        <v>47</v>
      </c>
      <c r="C24" s="66">
        <f t="shared" ref="C24" si="1">SUM(C2:C18)</f>
        <v>156100</v>
      </c>
      <c r="D24" s="66">
        <f>SUM(D2:D18)</f>
        <v>0</v>
      </c>
      <c r="E24" s="66">
        <f t="shared" ref="E24:L24" si="2">SUM(E2:E18)</f>
        <v>0</v>
      </c>
      <c r="F24" s="66">
        <f t="shared" si="2"/>
        <v>81000</v>
      </c>
      <c r="G24" s="66">
        <f>SUM(G2:G18)</f>
        <v>0</v>
      </c>
      <c r="H24" s="66">
        <f t="shared" si="2"/>
        <v>0</v>
      </c>
      <c r="I24" s="66">
        <f>SUM(I2:I18)</f>
        <v>27100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264200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264200</v>
      </c>
      <c r="B25" s="97" t="s">
        <v>97</v>
      </c>
      <c r="C25" s="84">
        <f>SUM(C19:C24)</f>
        <v>208000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81000</v>
      </c>
      <c r="G25" s="84">
        <f t="shared" si="4"/>
        <v>0</v>
      </c>
      <c r="H25" s="84">
        <f t="shared" si="4"/>
        <v>0</v>
      </c>
      <c r="I25" s="84">
        <f>SUM(I19:I24)</f>
        <v>27100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316100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126400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P20" sqref="N20:P20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302</v>
      </c>
      <c r="F1" s="62" t="s">
        <v>226</v>
      </c>
      <c r="G1" s="62" t="s">
        <v>410</v>
      </c>
      <c r="H1" s="62" t="s">
        <v>400</v>
      </c>
      <c r="I1" s="5" t="s">
        <v>445</v>
      </c>
      <c r="J1" s="62" t="s">
        <v>19</v>
      </c>
      <c r="K1" s="62" t="s">
        <v>457</v>
      </c>
      <c r="L1" s="62"/>
      <c r="M1" s="62" t="s">
        <v>47</v>
      </c>
      <c r="N1" s="67"/>
      <c r="O1" s="67"/>
    </row>
    <row r="2" spans="1:22" s="5" customFormat="1">
      <c r="A2" s="66">
        <v>50000</v>
      </c>
      <c r="B2" s="88" t="s">
        <v>511</v>
      </c>
      <c r="C2" s="138">
        <v>50000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50000</v>
      </c>
      <c r="N2" s="67"/>
      <c r="O2" s="67"/>
    </row>
    <row r="3" spans="1:22" s="5" customFormat="1">
      <c r="A3" s="66">
        <v>35000</v>
      </c>
      <c r="B3" s="90" t="s">
        <v>489</v>
      </c>
      <c r="C3" s="138">
        <v>35000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35000</v>
      </c>
      <c r="N3" s="67"/>
      <c r="O3" s="67"/>
    </row>
    <row r="4" spans="1:22" s="5" customFormat="1">
      <c r="A4" s="66">
        <v>20000</v>
      </c>
      <c r="B4" s="90" t="s">
        <v>346</v>
      </c>
      <c r="C4" s="139"/>
      <c r="D4" s="138"/>
      <c r="E4" s="138"/>
      <c r="F4" s="138">
        <v>20000</v>
      </c>
      <c r="G4" s="138"/>
      <c r="H4" s="138"/>
      <c r="I4" s="138"/>
      <c r="J4" s="138"/>
      <c r="K4" s="127"/>
      <c r="L4" s="127"/>
      <c r="M4" s="62">
        <f t="shared" si="0"/>
        <v>20000</v>
      </c>
      <c r="N4" s="67"/>
      <c r="O4" s="67"/>
    </row>
    <row r="5" spans="1:22" ht="15" thickBot="1">
      <c r="A5" s="85">
        <v>20500</v>
      </c>
      <c r="B5" s="99" t="s">
        <v>18</v>
      </c>
      <c r="C5" s="138">
        <v>8840</v>
      </c>
      <c r="D5" s="127"/>
      <c r="E5" s="138"/>
      <c r="F5" s="138">
        <v>7200</v>
      </c>
      <c r="G5" s="138"/>
      <c r="H5" s="138"/>
      <c r="I5" s="138">
        <v>4460</v>
      </c>
      <c r="J5" s="1"/>
      <c r="K5" s="1"/>
      <c r="L5" s="127"/>
      <c r="M5" s="62">
        <f t="shared" si="0"/>
        <v>20500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100000</v>
      </c>
      <c r="B6" s="90" t="s">
        <v>512</v>
      </c>
      <c r="C6" s="140">
        <v>100000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100000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8800</v>
      </c>
      <c r="B7" s="152" t="s">
        <v>176</v>
      </c>
      <c r="C7" s="140">
        <v>8800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8800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>
        <v>50000</v>
      </c>
      <c r="B8" s="90" t="s">
        <v>408</v>
      </c>
      <c r="C8" s="141">
        <v>50000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50000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600</v>
      </c>
      <c r="B9" s="90" t="s">
        <v>513</v>
      </c>
      <c r="C9" s="141">
        <v>600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600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600</v>
      </c>
      <c r="B10" s="152" t="s">
        <v>93</v>
      </c>
      <c r="C10" s="141">
        <v>600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600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/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285500</v>
      </c>
      <c r="B24" s="96" t="s">
        <v>47</v>
      </c>
      <c r="C24" s="66">
        <f t="shared" ref="C24" si="1">SUM(C2:C18)</f>
        <v>253840</v>
      </c>
      <c r="D24" s="66">
        <f>SUM(D2:D18)</f>
        <v>0</v>
      </c>
      <c r="E24" s="66">
        <f t="shared" ref="E24:L24" si="2">SUM(E2:E18)</f>
        <v>0</v>
      </c>
      <c r="F24" s="66">
        <f t="shared" si="2"/>
        <v>27200</v>
      </c>
      <c r="G24" s="66">
        <f>SUM(G2:G18)</f>
        <v>0</v>
      </c>
      <c r="H24" s="66">
        <f t="shared" si="2"/>
        <v>0</v>
      </c>
      <c r="I24" s="66">
        <f>SUM(I2:I18)</f>
        <v>4460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285500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285500</v>
      </c>
      <c r="B25" s="97" t="s">
        <v>97</v>
      </c>
      <c r="C25" s="84">
        <f>SUM(C19:C24)</f>
        <v>253840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27200</v>
      </c>
      <c r="G25" s="84">
        <f t="shared" si="4"/>
        <v>0</v>
      </c>
      <c r="H25" s="84">
        <f t="shared" si="4"/>
        <v>0</v>
      </c>
      <c r="I25" s="84">
        <f>SUM(I19:I24)</f>
        <v>4460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285500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-285500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P20" sqref="N20:P20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519</v>
      </c>
      <c r="G1" s="62"/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9400</v>
      </c>
      <c r="B2" s="88" t="s">
        <v>27</v>
      </c>
      <c r="C2" s="138">
        <v>9400</v>
      </c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9400</v>
      </c>
      <c r="N2" s="67"/>
      <c r="O2" s="67"/>
    </row>
    <row r="3" spans="1:22" s="5" customFormat="1">
      <c r="A3" s="66">
        <v>12500</v>
      </c>
      <c r="B3" s="90" t="s">
        <v>515</v>
      </c>
      <c r="C3" s="138">
        <v>12500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12500</v>
      </c>
      <c r="N3" s="67"/>
      <c r="O3" s="67"/>
    </row>
    <row r="4" spans="1:22" s="5" customFormat="1">
      <c r="A4" s="66">
        <v>50000</v>
      </c>
      <c r="B4" s="90" t="s">
        <v>294</v>
      </c>
      <c r="C4" s="139">
        <v>50000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50000</v>
      </c>
      <c r="N4" s="67"/>
      <c r="O4" s="67"/>
    </row>
    <row r="5" spans="1:22" ht="15" thickBot="1">
      <c r="A5" s="85">
        <v>18000</v>
      </c>
      <c r="B5" s="99" t="s">
        <v>516</v>
      </c>
      <c r="C5" s="138">
        <v>18000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18000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100000</v>
      </c>
      <c r="B6" s="90" t="s">
        <v>517</v>
      </c>
      <c r="C6" s="140">
        <v>100000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100000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4500</v>
      </c>
      <c r="B7" s="152" t="s">
        <v>518</v>
      </c>
      <c r="C7" s="140">
        <v>4500</v>
      </c>
      <c r="D7" s="141"/>
      <c r="E7" s="140"/>
      <c r="G7" s="141" t="s">
        <v>367</v>
      </c>
      <c r="H7" s="142"/>
      <c r="I7" s="140"/>
      <c r="J7" s="140"/>
      <c r="K7" s="129"/>
      <c r="L7" s="129"/>
      <c r="M7" s="62">
        <f t="shared" si="0"/>
        <v>4500</v>
      </c>
      <c r="N7" s="146"/>
      <c r="O7" s="147">
        <v>250000</v>
      </c>
      <c r="P7" s="122"/>
      <c r="Q7" s="122"/>
      <c r="R7" s="121"/>
      <c r="S7" s="121"/>
      <c r="T7" s="121"/>
      <c r="U7" s="121"/>
      <c r="V7" s="120"/>
    </row>
    <row r="8" spans="1:22">
      <c r="A8" s="66">
        <v>20000</v>
      </c>
      <c r="B8" s="90" t="s">
        <v>520</v>
      </c>
      <c r="C8" s="141">
        <v>20000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20000</v>
      </c>
      <c r="N8" s="146"/>
      <c r="O8" s="147">
        <v>400</v>
      </c>
      <c r="P8" s="122"/>
      <c r="Q8" s="123"/>
      <c r="R8" s="124"/>
      <c r="S8" s="124"/>
      <c r="T8" s="121"/>
      <c r="U8" s="121"/>
      <c r="V8" s="120"/>
    </row>
    <row r="9" spans="1:22">
      <c r="A9" s="66">
        <v>8700</v>
      </c>
      <c r="B9" s="90" t="s">
        <v>521</v>
      </c>
      <c r="C9" s="141">
        <v>6200</v>
      </c>
      <c r="D9" s="143"/>
      <c r="E9" s="141"/>
      <c r="F9" s="141">
        <v>2500</v>
      </c>
      <c r="G9" s="141"/>
      <c r="H9" s="141"/>
      <c r="I9" s="141"/>
      <c r="J9" s="141"/>
      <c r="K9" s="1"/>
      <c r="L9" s="130"/>
      <c r="M9" s="62">
        <f t="shared" si="0"/>
        <v>8700</v>
      </c>
      <c r="N9" s="146"/>
      <c r="O9" s="147">
        <v>200</v>
      </c>
      <c r="P9" s="122"/>
      <c r="Q9" s="123"/>
      <c r="R9" s="124"/>
      <c r="S9" s="124"/>
      <c r="T9" s="121"/>
      <c r="U9" s="121"/>
      <c r="V9" s="120"/>
    </row>
    <row r="10" spans="1:22">
      <c r="A10" s="66">
        <v>1082</v>
      </c>
      <c r="B10" s="152" t="s">
        <v>522</v>
      </c>
      <c r="C10" s="141">
        <v>1082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1082</v>
      </c>
      <c r="N10" s="146"/>
      <c r="O10" s="147">
        <v>1082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5300</v>
      </c>
      <c r="B11" s="152" t="s">
        <v>23</v>
      </c>
      <c r="C11" s="144"/>
      <c r="D11" s="141"/>
      <c r="E11" s="141"/>
      <c r="F11" s="141">
        <v>5300</v>
      </c>
      <c r="G11" s="141"/>
      <c r="H11" s="141"/>
      <c r="I11" s="141"/>
      <c r="J11" s="141"/>
      <c r="K11" s="130"/>
      <c r="L11" s="130"/>
      <c r="M11" s="62">
        <f t="shared" si="0"/>
        <v>5300</v>
      </c>
      <c r="N11" s="146"/>
      <c r="O11" s="147">
        <v>5300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5000</v>
      </c>
      <c r="B12" s="152" t="s">
        <v>447</v>
      </c>
      <c r="C12" s="141"/>
      <c r="D12" s="141">
        <v>5000</v>
      </c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5000</v>
      </c>
      <c r="N12" s="146"/>
      <c r="O12" s="147">
        <v>5000</v>
      </c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261982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234482</v>
      </c>
      <c r="B24" s="96" t="s">
        <v>47</v>
      </c>
      <c r="C24" s="66">
        <f t="shared" ref="C24" si="1">SUM(C2:C18)</f>
        <v>221682</v>
      </c>
      <c r="D24" s="66">
        <f>SUM(D2:D18)</f>
        <v>5000</v>
      </c>
      <c r="E24" s="66">
        <f t="shared" ref="E24:L24" si="2">SUM(E2:E18)</f>
        <v>0</v>
      </c>
      <c r="F24" s="66">
        <f t="shared" si="2"/>
        <v>7800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234482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234482</v>
      </c>
      <c r="B25" s="97" t="s">
        <v>97</v>
      </c>
      <c r="C25" s="84">
        <f>SUM(C19:C24)</f>
        <v>221682</v>
      </c>
      <c r="D25" s="84">
        <f t="shared" ref="D25:M25" si="4">SUM(D19:D24)</f>
        <v>5000</v>
      </c>
      <c r="E25" s="84">
        <f t="shared" si="4"/>
        <v>0</v>
      </c>
      <c r="F25" s="84">
        <f t="shared" si="4"/>
        <v>7800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234482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27500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V74"/>
  <sheetViews>
    <sheetView topLeftCell="E1" workbookViewId="0">
      <selection activeCell="P21" sqref="N20:P21"/>
    </sheetView>
  </sheetViews>
  <sheetFormatPr defaultRowHeight="14.4"/>
  <cols>
    <col min="1" max="1" width="10.44140625" style="6" customWidth="1"/>
    <col min="2" max="2" width="24.664062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17</v>
      </c>
      <c r="G1" s="62" t="s">
        <v>445</v>
      </c>
      <c r="H1" s="62"/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17000</v>
      </c>
      <c r="B2" s="88" t="s">
        <v>13</v>
      </c>
      <c r="C2" s="138"/>
      <c r="D2" s="138">
        <v>17000</v>
      </c>
      <c r="E2" s="138"/>
      <c r="F2" s="138"/>
      <c r="G2" s="138"/>
      <c r="H2" s="138"/>
      <c r="I2" s="138"/>
      <c r="J2" s="138"/>
      <c r="K2" s="68"/>
      <c r="L2" s="68"/>
      <c r="M2" s="62">
        <f>SUM(C2:L2)</f>
        <v>17000</v>
      </c>
      <c r="N2" s="67"/>
      <c r="O2" s="67"/>
    </row>
    <row r="3" spans="1:22" s="5" customFormat="1">
      <c r="A3" s="66">
        <v>46500</v>
      </c>
      <c r="B3" s="90" t="s">
        <v>23</v>
      </c>
      <c r="C3" s="138"/>
      <c r="D3" s="138">
        <v>29000</v>
      </c>
      <c r="E3" s="138">
        <v>8000</v>
      </c>
      <c r="F3" s="138">
        <v>4500</v>
      </c>
      <c r="G3" s="138">
        <v>5000</v>
      </c>
      <c r="H3" s="138"/>
      <c r="I3" s="138"/>
      <c r="J3" s="138"/>
      <c r="K3" s="127"/>
      <c r="L3" s="127"/>
      <c r="M3" s="62">
        <f t="shared" ref="M3:M23" si="0">SUM(C3:L3)</f>
        <v>46500</v>
      </c>
      <c r="N3" s="67"/>
      <c r="O3" s="67"/>
    </row>
    <row r="4" spans="1:22" s="5" customFormat="1">
      <c r="A4" s="66">
        <v>17000</v>
      </c>
      <c r="B4" s="90" t="s">
        <v>36</v>
      </c>
      <c r="C4" s="139">
        <v>17000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17000</v>
      </c>
      <c r="N4" s="67"/>
      <c r="O4" s="67"/>
    </row>
    <row r="5" spans="1:22" ht="15" thickBot="1">
      <c r="A5" s="85">
        <v>15000</v>
      </c>
      <c r="B5" s="99" t="s">
        <v>527</v>
      </c>
      <c r="C5" s="138"/>
      <c r="D5" s="127">
        <v>15000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15000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1500</v>
      </c>
      <c r="B6" s="90" t="s">
        <v>346</v>
      </c>
      <c r="C6" s="140"/>
      <c r="D6" s="129"/>
      <c r="E6" s="140">
        <v>1500</v>
      </c>
      <c r="F6" s="140"/>
      <c r="G6" s="140"/>
      <c r="H6" s="140"/>
      <c r="I6" s="140"/>
      <c r="J6" s="140"/>
      <c r="K6" s="1"/>
      <c r="L6" s="129"/>
      <c r="M6" s="62">
        <f t="shared" si="0"/>
        <v>1500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9000</v>
      </c>
      <c r="B7" s="152" t="s">
        <v>516</v>
      </c>
      <c r="C7" s="140">
        <v>9000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9000</v>
      </c>
      <c r="N7" s="146" t="s">
        <v>532</v>
      </c>
      <c r="O7" s="147">
        <v>100000</v>
      </c>
      <c r="P7" s="122"/>
      <c r="Q7" s="122"/>
      <c r="R7" s="121"/>
      <c r="S7" s="121"/>
      <c r="T7" s="121"/>
      <c r="U7" s="121"/>
      <c r="V7" s="120"/>
    </row>
    <row r="8" spans="1:22">
      <c r="A8" s="66">
        <v>5000</v>
      </c>
      <c r="B8" s="90" t="s">
        <v>528</v>
      </c>
      <c r="C8" s="141"/>
      <c r="D8" s="141">
        <v>5000</v>
      </c>
      <c r="E8" s="141"/>
      <c r="F8" s="141"/>
      <c r="G8" s="142"/>
      <c r="H8" s="141"/>
      <c r="I8" s="141"/>
      <c r="J8" s="141"/>
      <c r="K8" s="130"/>
      <c r="L8" s="130"/>
      <c r="M8" s="62">
        <f t="shared" si="0"/>
        <v>5000</v>
      </c>
      <c r="N8" s="146" t="s">
        <v>531</v>
      </c>
      <c r="O8" s="147">
        <v>14500</v>
      </c>
      <c r="P8" s="122"/>
      <c r="Q8" s="123"/>
      <c r="R8" s="124"/>
      <c r="S8" s="124"/>
      <c r="T8" s="121"/>
      <c r="U8" s="121"/>
      <c r="V8" s="120"/>
    </row>
    <row r="9" spans="1:22">
      <c r="A9" s="66">
        <v>34500</v>
      </c>
      <c r="B9" s="90" t="s">
        <v>529</v>
      </c>
      <c r="C9" s="141"/>
      <c r="D9" s="143">
        <v>34500</v>
      </c>
      <c r="E9" s="141"/>
      <c r="F9" s="141"/>
      <c r="G9" s="141"/>
      <c r="H9" s="141"/>
      <c r="I9" s="141"/>
      <c r="J9" s="141"/>
      <c r="K9" s="1"/>
      <c r="L9" s="130"/>
      <c r="M9" s="62">
        <f t="shared" si="0"/>
        <v>34500</v>
      </c>
      <c r="N9" s="146" t="s">
        <v>445</v>
      </c>
      <c r="O9" s="147">
        <v>5000</v>
      </c>
      <c r="P9" s="122"/>
      <c r="Q9" s="123"/>
      <c r="R9" s="124"/>
      <c r="S9" s="124"/>
      <c r="T9" s="121"/>
      <c r="U9" s="121"/>
      <c r="V9" s="120"/>
    </row>
    <row r="10" spans="1:22">
      <c r="A10" s="66">
        <v>110000</v>
      </c>
      <c r="B10" s="152" t="s">
        <v>530</v>
      </c>
      <c r="C10" s="141">
        <v>110000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110000</v>
      </c>
      <c r="N10" s="146"/>
      <c r="O10" s="147">
        <v>17000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14000</v>
      </c>
      <c r="B11" s="152" t="s">
        <v>503</v>
      </c>
      <c r="C11" s="144"/>
      <c r="D11" s="141">
        <v>14000</v>
      </c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14000</v>
      </c>
      <c r="N11" s="146"/>
      <c r="O11" s="147">
        <v>1500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8040</v>
      </c>
      <c r="B12" s="152" t="s">
        <v>124</v>
      </c>
      <c r="C12" s="141">
        <v>8040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8040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138000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1500</v>
      </c>
      <c r="B19" s="91" t="s">
        <v>523</v>
      </c>
      <c r="C19" s="145">
        <v>1500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1500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850</v>
      </c>
      <c r="B20" s="91" t="s">
        <v>524</v>
      </c>
      <c r="C20" s="145">
        <v>850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850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>
        <v>51100</v>
      </c>
      <c r="B21" s="91" t="s">
        <v>525</v>
      </c>
      <c r="C21" s="145"/>
      <c r="D21" s="145">
        <v>51100</v>
      </c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51100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>
        <v>2750</v>
      </c>
      <c r="B22" s="91" t="s">
        <v>136</v>
      </c>
      <c r="C22" s="134">
        <v>2750</v>
      </c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2750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277540</v>
      </c>
      <c r="B24" s="96" t="s">
        <v>47</v>
      </c>
      <c r="C24" s="66">
        <f t="shared" ref="C24" si="1">SUM(C2:C18)</f>
        <v>144040</v>
      </c>
      <c r="D24" s="66">
        <f>SUM(D2:D18)</f>
        <v>114500</v>
      </c>
      <c r="E24" s="66">
        <f t="shared" ref="E24:L24" si="2">SUM(E2:E18)</f>
        <v>9500</v>
      </c>
      <c r="F24" s="66">
        <f t="shared" si="2"/>
        <v>4500</v>
      </c>
      <c r="G24" s="66">
        <f>SUM(G2:G18)</f>
        <v>5000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277540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333740</v>
      </c>
      <c r="B25" s="97" t="s">
        <v>97</v>
      </c>
      <c r="C25" s="84">
        <f>SUM(C19:C24)</f>
        <v>149140</v>
      </c>
      <c r="D25" s="84">
        <f t="shared" ref="D25:M25" si="4">SUM(D19:D24)</f>
        <v>165600</v>
      </c>
      <c r="E25" s="84">
        <f t="shared" si="4"/>
        <v>9500</v>
      </c>
      <c r="F25" s="84">
        <f t="shared" si="4"/>
        <v>4500</v>
      </c>
      <c r="G25" s="84">
        <f t="shared" si="4"/>
        <v>5000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333740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-195740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P23" sqref="N20:P23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17</v>
      </c>
      <c r="G1" s="62" t="s">
        <v>445</v>
      </c>
      <c r="H1" s="62" t="s">
        <v>536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/>
      <c r="B2" s="88"/>
      <c r="C2" s="138"/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0</v>
      </c>
      <c r="N2" s="67"/>
      <c r="O2" s="67"/>
    </row>
    <row r="3" spans="1:22" s="5" customFormat="1">
      <c r="A3" s="66"/>
      <c r="B3" s="90"/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0</v>
      </c>
      <c r="N3" s="67"/>
      <c r="O3" s="67"/>
    </row>
    <row r="4" spans="1:22" s="5" customFormat="1">
      <c r="A4" s="66">
        <v>42300</v>
      </c>
      <c r="B4" s="90" t="s">
        <v>23</v>
      </c>
      <c r="C4" s="139"/>
      <c r="D4" s="138">
        <v>28500</v>
      </c>
      <c r="E4" s="138">
        <v>4800</v>
      </c>
      <c r="F4" s="138">
        <v>9000</v>
      </c>
      <c r="G4" s="138"/>
      <c r="H4" s="138"/>
      <c r="I4" s="138"/>
      <c r="J4" s="138"/>
      <c r="K4" s="127"/>
      <c r="L4" s="127"/>
      <c r="M4" s="62">
        <f t="shared" si="0"/>
        <v>42300</v>
      </c>
      <c r="N4" s="67"/>
      <c r="O4" s="67"/>
    </row>
    <row r="5" spans="1:22" ht="15" thickBot="1">
      <c r="A5" s="85">
        <v>2000</v>
      </c>
      <c r="B5" s="99" t="s">
        <v>537</v>
      </c>
      <c r="C5" s="138"/>
      <c r="D5" s="127">
        <v>2000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2000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3000</v>
      </c>
      <c r="B6" s="90" t="s">
        <v>528</v>
      </c>
      <c r="C6" s="140"/>
      <c r="D6" s="129">
        <v>3000</v>
      </c>
      <c r="E6" s="140"/>
      <c r="F6" s="140"/>
      <c r="G6" s="140"/>
      <c r="H6" s="140"/>
      <c r="I6" s="140"/>
      <c r="J6" s="140"/>
      <c r="K6" s="1"/>
      <c r="L6" s="129"/>
      <c r="M6" s="62">
        <f t="shared" si="0"/>
        <v>3000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1700</v>
      </c>
      <c r="B7" s="152" t="s">
        <v>51</v>
      </c>
      <c r="C7" s="140">
        <v>1700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1700</v>
      </c>
      <c r="N7" s="146" t="s">
        <v>259</v>
      </c>
      <c r="O7" s="147">
        <v>10000</v>
      </c>
      <c r="P7" s="122"/>
      <c r="Q7" s="122"/>
      <c r="R7" s="121"/>
      <c r="S7" s="121"/>
      <c r="T7" s="121"/>
      <c r="U7" s="121"/>
      <c r="V7" s="120"/>
    </row>
    <row r="8" spans="1:22">
      <c r="A8" s="66">
        <v>13000</v>
      </c>
      <c r="B8" s="90" t="s">
        <v>124</v>
      </c>
      <c r="C8" s="141">
        <v>13000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13000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5000</v>
      </c>
      <c r="B9" s="90" t="s">
        <v>133</v>
      </c>
      <c r="C9" s="141">
        <v>5000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5000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5500</v>
      </c>
      <c r="B10" s="152" t="s">
        <v>18</v>
      </c>
      <c r="C10" s="141"/>
      <c r="E10" s="141">
        <v>5500</v>
      </c>
      <c r="F10" s="141"/>
      <c r="G10" s="141"/>
      <c r="H10" s="141"/>
      <c r="I10" s="141"/>
      <c r="J10" s="141"/>
      <c r="K10" s="130"/>
      <c r="L10" s="130"/>
      <c r="M10" s="62">
        <f t="shared" si="0"/>
        <v>5500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>
        <v>16000</v>
      </c>
      <c r="B11" s="152" t="s">
        <v>503</v>
      </c>
      <c r="C11" s="144"/>
      <c r="D11" s="141">
        <v>16000</v>
      </c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16000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5900</v>
      </c>
      <c r="B12" s="152" t="s">
        <v>533</v>
      </c>
      <c r="C12" s="141">
        <v>5900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5900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779</v>
      </c>
      <c r="B13" s="152" t="s">
        <v>352</v>
      </c>
      <c r="C13" s="141">
        <v>779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779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350</v>
      </c>
      <c r="B19" s="91" t="s">
        <v>534</v>
      </c>
      <c r="C19" s="145">
        <v>350</v>
      </c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350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5600</v>
      </c>
      <c r="B20" s="91" t="s">
        <v>535</v>
      </c>
      <c r="C20" s="145">
        <v>5600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5600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95179</v>
      </c>
      <c r="B24" s="96" t="s">
        <v>47</v>
      </c>
      <c r="C24" s="66">
        <f t="shared" ref="C24" si="1">SUM(C2:C18)</f>
        <v>26379</v>
      </c>
      <c r="D24" s="66">
        <f>SUM(D2:D18)</f>
        <v>49500</v>
      </c>
      <c r="E24" s="66">
        <f t="shared" ref="E24:L24" si="2">SUM(E2:E18)</f>
        <v>10300</v>
      </c>
      <c r="F24" s="66">
        <f t="shared" si="2"/>
        <v>9000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95179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101129</v>
      </c>
      <c r="B25" s="97" t="s">
        <v>97</v>
      </c>
      <c r="C25" s="84">
        <f>SUM(C19:C24)</f>
        <v>32329</v>
      </c>
      <c r="D25" s="84">
        <f t="shared" ref="D25:M25" si="4">SUM(D19:D24)</f>
        <v>49500</v>
      </c>
      <c r="E25" s="84">
        <f t="shared" si="4"/>
        <v>10300</v>
      </c>
      <c r="F25" s="84">
        <f t="shared" si="4"/>
        <v>9000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101129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-91129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U31" sqref="U31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17</v>
      </c>
      <c r="G1" s="62" t="s">
        <v>445</v>
      </c>
      <c r="H1" s="62" t="s">
        <v>259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50000</v>
      </c>
      <c r="B2" s="88" t="s">
        <v>23</v>
      </c>
      <c r="C2" s="138"/>
      <c r="D2" s="138">
        <v>34000</v>
      </c>
      <c r="E2" s="138">
        <v>10000</v>
      </c>
      <c r="F2" s="138"/>
      <c r="G2" s="138"/>
      <c r="H2" s="138">
        <v>6000</v>
      </c>
      <c r="I2" s="138"/>
      <c r="J2" s="138"/>
      <c r="K2" s="68"/>
      <c r="L2" s="68"/>
      <c r="M2" s="62">
        <f>SUM(C2:L2)</f>
        <v>50000</v>
      </c>
      <c r="N2" s="67"/>
      <c r="O2" s="67"/>
    </row>
    <row r="3" spans="1:22" s="5" customFormat="1">
      <c r="A3" s="66">
        <v>37000</v>
      </c>
      <c r="B3" s="90" t="s">
        <v>538</v>
      </c>
      <c r="C3" s="138"/>
      <c r="D3" s="138"/>
      <c r="E3" s="138">
        <v>37000</v>
      </c>
      <c r="F3" s="138"/>
      <c r="G3" s="138"/>
      <c r="H3" s="138"/>
      <c r="I3" s="138"/>
      <c r="J3" s="138"/>
      <c r="K3" s="127"/>
      <c r="L3" s="127"/>
      <c r="M3" s="62">
        <f t="shared" ref="M3:M23" si="0">SUM(C3:L3)</f>
        <v>37000</v>
      </c>
      <c r="N3" s="67"/>
      <c r="O3" s="67"/>
    </row>
    <row r="4" spans="1:22" s="5" customFormat="1">
      <c r="A4" s="66">
        <v>50000</v>
      </c>
      <c r="B4" s="90" t="s">
        <v>616</v>
      </c>
      <c r="C4" s="139">
        <v>50000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50000</v>
      </c>
      <c r="N4" s="67"/>
      <c r="O4" s="67"/>
    </row>
    <row r="5" spans="1:22" ht="15" thickBot="1">
      <c r="A5" s="85">
        <v>11000</v>
      </c>
      <c r="B5" s="99" t="s">
        <v>27</v>
      </c>
      <c r="C5" s="138">
        <v>11000</v>
      </c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11000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3700</v>
      </c>
      <c r="B6" s="90" t="s">
        <v>539</v>
      </c>
      <c r="C6" s="140">
        <v>3700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3700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20000</v>
      </c>
      <c r="B7" s="152" t="s">
        <v>342</v>
      </c>
      <c r="C7" s="140">
        <v>20000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20000</v>
      </c>
      <c r="N7" s="146" t="s">
        <v>259</v>
      </c>
      <c r="O7" s="147">
        <v>16000</v>
      </c>
      <c r="P7" s="122"/>
      <c r="Q7" s="122"/>
      <c r="R7" s="121"/>
      <c r="S7" s="121"/>
      <c r="T7" s="121"/>
      <c r="U7" s="121"/>
      <c r="V7" s="120"/>
    </row>
    <row r="8" spans="1:22">
      <c r="A8" s="66">
        <v>1300</v>
      </c>
      <c r="B8" s="90" t="s">
        <v>540</v>
      </c>
      <c r="C8" s="141">
        <v>1300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1300</v>
      </c>
      <c r="N8" s="146" t="s">
        <v>451</v>
      </c>
      <c r="O8" s="147">
        <v>75000</v>
      </c>
      <c r="P8" s="122"/>
      <c r="Q8" s="123"/>
      <c r="R8" s="124"/>
      <c r="S8" s="124"/>
      <c r="T8" s="121"/>
      <c r="U8" s="121"/>
      <c r="V8" s="120"/>
    </row>
    <row r="9" spans="1:22">
      <c r="A9" s="66">
        <v>8000</v>
      </c>
      <c r="B9" s="90" t="s">
        <v>135</v>
      </c>
      <c r="C9" s="141">
        <v>8000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8000</v>
      </c>
      <c r="N9" s="146" t="s">
        <v>14</v>
      </c>
      <c r="O9" s="147">
        <v>85000</v>
      </c>
      <c r="P9" s="122"/>
      <c r="Q9" s="123"/>
      <c r="R9" s="124"/>
      <c r="S9" s="124"/>
      <c r="T9" s="121"/>
      <c r="U9" s="121"/>
      <c r="V9" s="120"/>
    </row>
    <row r="10" spans="1:22">
      <c r="A10" s="66">
        <v>800</v>
      </c>
      <c r="B10" s="152" t="s">
        <v>541</v>
      </c>
      <c r="C10" s="141"/>
      <c r="D10">
        <v>800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800</v>
      </c>
      <c r="N10" s="146" t="s">
        <v>14</v>
      </c>
      <c r="O10" s="147">
        <v>11000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300</v>
      </c>
      <c r="B11" s="152" t="s">
        <v>542</v>
      </c>
      <c r="C11" s="144">
        <v>300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300</v>
      </c>
      <c r="N11" s="146" t="s">
        <v>14</v>
      </c>
      <c r="O11" s="147">
        <v>9100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11000</v>
      </c>
      <c r="B12" s="152" t="s">
        <v>543</v>
      </c>
      <c r="C12" s="141">
        <v>11000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11000</v>
      </c>
      <c r="N12" s="146" t="s">
        <v>14</v>
      </c>
      <c r="O12" s="147">
        <v>21300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85000</v>
      </c>
      <c r="B13" s="152" t="s">
        <v>425</v>
      </c>
      <c r="C13" s="141">
        <v>85000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85000</v>
      </c>
      <c r="N13" s="146" t="s">
        <v>14</v>
      </c>
      <c r="O13" s="147">
        <v>25000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 t="s">
        <v>167</v>
      </c>
      <c r="O14" s="147">
        <v>37700</v>
      </c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 t="s">
        <v>367</v>
      </c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280100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278100</v>
      </c>
      <c r="B24" s="96" t="s">
        <v>47</v>
      </c>
      <c r="C24" s="66">
        <f t="shared" ref="C24" si="1">SUM(C2:C18)</f>
        <v>190300</v>
      </c>
      <c r="D24" s="66">
        <f>SUM(D2:D18)</f>
        <v>34800</v>
      </c>
      <c r="E24" s="66">
        <f t="shared" ref="E24:L24" si="2">SUM(E2:E18)</f>
        <v>47000</v>
      </c>
      <c r="F24" s="66">
        <f t="shared" si="2"/>
        <v>0</v>
      </c>
      <c r="G24" s="66">
        <f>SUM(G2:G18)</f>
        <v>0</v>
      </c>
      <c r="H24" s="66">
        <f t="shared" si="2"/>
        <v>6000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278100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278100</v>
      </c>
      <c r="B25" s="97" t="s">
        <v>97</v>
      </c>
      <c r="C25" s="84">
        <f>SUM(C19:C24)</f>
        <v>190300</v>
      </c>
      <c r="D25" s="84">
        <f t="shared" ref="D25:M25" si="4">SUM(D19:D24)</f>
        <v>34800</v>
      </c>
      <c r="E25" s="84">
        <f t="shared" si="4"/>
        <v>47000</v>
      </c>
      <c r="F25" s="84">
        <f t="shared" si="4"/>
        <v>0</v>
      </c>
      <c r="G25" s="84">
        <f t="shared" si="4"/>
        <v>0</v>
      </c>
      <c r="H25" s="84">
        <f t="shared" si="4"/>
        <v>6000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278100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P20" sqref="N20:P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17</v>
      </c>
      <c r="G1" s="62" t="s">
        <v>445</v>
      </c>
      <c r="H1" s="62" t="s">
        <v>170</v>
      </c>
      <c r="J1" s="62"/>
      <c r="K1" s="62"/>
      <c r="L1" s="62"/>
      <c r="M1" s="62" t="s">
        <v>47</v>
      </c>
      <c r="N1" s="67"/>
      <c r="O1" s="67"/>
    </row>
    <row r="2" spans="1:22" s="5" customFormat="1">
      <c r="A2" s="66">
        <v>50000</v>
      </c>
      <c r="B2" s="88" t="s">
        <v>23</v>
      </c>
      <c r="C2" s="138"/>
      <c r="D2" s="138">
        <v>34600</v>
      </c>
      <c r="E2" s="138">
        <v>4000</v>
      </c>
      <c r="F2" s="138">
        <v>4800</v>
      </c>
      <c r="G2" s="138"/>
      <c r="H2" s="138">
        <v>6600</v>
      </c>
      <c r="I2" s="138"/>
      <c r="J2" s="138"/>
      <c r="K2" s="68"/>
      <c r="L2" s="68"/>
      <c r="M2" s="62">
        <f>SUM(C2:L2)</f>
        <v>50000</v>
      </c>
      <c r="N2" s="67"/>
      <c r="O2" s="67"/>
    </row>
    <row r="3" spans="1:22" s="5" customFormat="1">
      <c r="A3" s="66">
        <v>23000</v>
      </c>
      <c r="B3" s="90" t="s">
        <v>538</v>
      </c>
      <c r="C3" s="138">
        <v>3000</v>
      </c>
      <c r="D3" s="138">
        <v>13000</v>
      </c>
      <c r="E3" s="138">
        <v>7000</v>
      </c>
      <c r="F3" s="138"/>
      <c r="G3" s="138"/>
      <c r="H3" s="138"/>
      <c r="I3" s="138"/>
      <c r="J3" s="138"/>
      <c r="K3" s="127"/>
      <c r="L3" s="127"/>
      <c r="M3" s="62">
        <f t="shared" ref="M3:M23" si="0">SUM(C3:L3)</f>
        <v>23000</v>
      </c>
      <c r="N3" s="67"/>
      <c r="O3" s="67"/>
    </row>
    <row r="4" spans="1:22" s="5" customFormat="1">
      <c r="A4" s="66">
        <v>5500</v>
      </c>
      <c r="B4" s="90" t="s">
        <v>425</v>
      </c>
      <c r="C4" s="139">
        <v>5500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5500</v>
      </c>
      <c r="N4" s="67"/>
      <c r="O4" s="67"/>
    </row>
    <row r="5" spans="1:22" ht="15" thickBot="1">
      <c r="A5" s="85">
        <v>6700</v>
      </c>
      <c r="B5" s="99" t="s">
        <v>27</v>
      </c>
      <c r="C5" s="138">
        <v>1500</v>
      </c>
      <c r="D5" s="127"/>
      <c r="E5" s="138">
        <v>5200</v>
      </c>
      <c r="F5" s="138"/>
      <c r="G5" s="138"/>
      <c r="H5" s="138"/>
      <c r="I5" s="138"/>
      <c r="J5" s="1"/>
      <c r="K5" s="1"/>
      <c r="L5" s="127"/>
      <c r="M5" s="62">
        <f t="shared" si="0"/>
        <v>6700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9200</v>
      </c>
      <c r="B6" s="90" t="s">
        <v>544</v>
      </c>
      <c r="C6" s="140"/>
      <c r="D6" s="129"/>
      <c r="E6" s="140">
        <v>9200</v>
      </c>
      <c r="F6" s="140"/>
      <c r="G6" s="140"/>
      <c r="H6" s="140"/>
      <c r="I6" s="140"/>
      <c r="J6" s="140"/>
      <c r="K6" s="1"/>
      <c r="L6" s="129"/>
      <c r="M6" s="62">
        <f t="shared" si="0"/>
        <v>9200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20000</v>
      </c>
      <c r="B7" s="152" t="s">
        <v>481</v>
      </c>
      <c r="C7" s="140">
        <v>20000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20000</v>
      </c>
      <c r="N7" s="146" t="s">
        <v>259</v>
      </c>
      <c r="O7" s="147">
        <v>23000</v>
      </c>
      <c r="P7" s="122"/>
      <c r="Q7" s="122"/>
      <c r="R7" s="121"/>
      <c r="S7" s="121"/>
      <c r="T7" s="121"/>
      <c r="U7" s="121"/>
      <c r="V7" s="120"/>
    </row>
    <row r="8" spans="1:22">
      <c r="A8" s="66">
        <v>4500</v>
      </c>
      <c r="B8" s="90" t="s">
        <v>7</v>
      </c>
      <c r="C8" s="141"/>
      <c r="D8" s="141"/>
      <c r="E8" s="141">
        <v>2700</v>
      </c>
      <c r="F8" s="141">
        <v>1800</v>
      </c>
      <c r="G8" s="142"/>
      <c r="H8" s="141"/>
      <c r="I8" s="141"/>
      <c r="J8" s="141"/>
      <c r="K8" s="130"/>
      <c r="L8" s="130"/>
      <c r="M8" s="62">
        <f t="shared" si="0"/>
        <v>4500</v>
      </c>
      <c r="N8" s="146" t="s">
        <v>451</v>
      </c>
      <c r="O8" s="147">
        <v>50000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</v>
      </c>
      <c r="B9" s="90" t="s">
        <v>133</v>
      </c>
      <c r="C9" s="141">
        <v>10000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10000</v>
      </c>
      <c r="N9" s="146" t="s">
        <v>19</v>
      </c>
      <c r="O9" s="147">
        <v>2500</v>
      </c>
      <c r="P9" s="122"/>
      <c r="Q9" s="123"/>
      <c r="R9" s="124"/>
      <c r="S9" s="124"/>
      <c r="T9" s="121"/>
      <c r="U9" s="121"/>
      <c r="V9" s="120"/>
    </row>
    <row r="10" spans="1:22">
      <c r="A10" s="66">
        <v>1700</v>
      </c>
      <c r="B10" s="152" t="s">
        <v>343</v>
      </c>
      <c r="C10" s="141">
        <v>1700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1700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>
        <v>12500</v>
      </c>
      <c r="B11" s="152" t="s">
        <v>545</v>
      </c>
      <c r="C11" s="144">
        <v>12500</v>
      </c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12500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800</v>
      </c>
      <c r="B12" s="152" t="s">
        <v>352</v>
      </c>
      <c r="C12" s="141">
        <v>800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800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 t="s">
        <v>367</v>
      </c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75500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143900</v>
      </c>
      <c r="B24" s="96" t="s">
        <v>47</v>
      </c>
      <c r="C24" s="66">
        <f t="shared" ref="C24" si="1">SUM(C2:C18)</f>
        <v>55000</v>
      </c>
      <c r="D24" s="66">
        <f>SUM(D2:D18)</f>
        <v>47600</v>
      </c>
      <c r="E24" s="66">
        <f t="shared" ref="E24:L24" si="2">SUM(E2:E18)</f>
        <v>28100</v>
      </c>
      <c r="F24" s="66">
        <f t="shared" si="2"/>
        <v>6600</v>
      </c>
      <c r="G24" s="66">
        <f>SUM(G2:G18)</f>
        <v>0</v>
      </c>
      <c r="H24" s="66">
        <f t="shared" si="2"/>
        <v>6600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143900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143900</v>
      </c>
      <c r="B25" s="97" t="s">
        <v>97</v>
      </c>
      <c r="C25" s="84">
        <f>SUM(C19:C24)</f>
        <v>55000</v>
      </c>
      <c r="D25" s="84">
        <f t="shared" ref="D25:M25" si="4">SUM(D19:D24)</f>
        <v>47600</v>
      </c>
      <c r="E25" s="84">
        <f t="shared" si="4"/>
        <v>28100</v>
      </c>
      <c r="F25" s="84">
        <f t="shared" si="4"/>
        <v>6600</v>
      </c>
      <c r="G25" s="84">
        <f t="shared" si="4"/>
        <v>0</v>
      </c>
      <c r="H25" s="84">
        <f t="shared" si="4"/>
        <v>6600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143900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-68400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V24" sqref="P6:V24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17</v>
      </c>
      <c r="G1" s="62" t="s">
        <v>445</v>
      </c>
      <c r="H1" s="62" t="s">
        <v>185</v>
      </c>
      <c r="I1" s="5" t="s">
        <v>547</v>
      </c>
      <c r="J1" s="62" t="s">
        <v>550</v>
      </c>
      <c r="K1" s="62" t="s">
        <v>551</v>
      </c>
      <c r="L1" s="62"/>
      <c r="M1" s="62" t="s">
        <v>47</v>
      </c>
      <c r="N1" s="67"/>
      <c r="O1" s="67"/>
    </row>
    <row r="2" spans="1:22" s="5" customFormat="1">
      <c r="A2" s="66">
        <v>46400</v>
      </c>
      <c r="B2" s="88" t="s">
        <v>23</v>
      </c>
      <c r="C2" s="138"/>
      <c r="D2" s="138">
        <v>28200</v>
      </c>
      <c r="E2" s="138">
        <v>3850</v>
      </c>
      <c r="F2" s="138">
        <v>5500</v>
      </c>
      <c r="G2" s="138"/>
      <c r="H2" s="138"/>
      <c r="I2" s="138"/>
      <c r="J2" s="138">
        <v>4400</v>
      </c>
      <c r="K2" s="68">
        <v>4450</v>
      </c>
      <c r="L2" s="68"/>
      <c r="M2" s="62">
        <f>SUM(C2:L2)</f>
        <v>46400</v>
      </c>
      <c r="N2" s="67"/>
      <c r="O2" s="67"/>
    </row>
    <row r="3" spans="1:22" s="5" customFormat="1">
      <c r="A3" s="66">
        <v>17000</v>
      </c>
      <c r="B3" s="90" t="s">
        <v>538</v>
      </c>
      <c r="C3" s="138"/>
      <c r="D3" s="138"/>
      <c r="E3" s="138">
        <v>17000</v>
      </c>
      <c r="F3" s="138"/>
      <c r="G3" s="138"/>
      <c r="H3" s="138"/>
      <c r="I3" s="138"/>
      <c r="J3" s="138"/>
      <c r="K3" s="127"/>
      <c r="L3" s="127"/>
      <c r="M3" s="62">
        <f t="shared" ref="M3:M23" si="0">SUM(C3:L3)</f>
        <v>17000</v>
      </c>
      <c r="N3" s="67"/>
      <c r="O3" s="67"/>
    </row>
    <row r="4" spans="1:22" s="5" customFormat="1">
      <c r="A4" s="66">
        <v>700</v>
      </c>
      <c r="B4" s="90" t="s">
        <v>546</v>
      </c>
      <c r="C4" s="139"/>
      <c r="D4" s="138"/>
      <c r="E4" s="138"/>
      <c r="F4" s="138"/>
      <c r="G4" s="138"/>
      <c r="H4" s="138"/>
      <c r="I4" s="138">
        <v>700</v>
      </c>
      <c r="J4" s="138"/>
      <c r="K4" s="127"/>
      <c r="L4" s="127"/>
      <c r="M4" s="62">
        <f t="shared" si="0"/>
        <v>700</v>
      </c>
      <c r="N4" s="67"/>
      <c r="O4" s="67"/>
    </row>
    <row r="5" spans="1:22" ht="15" thickBot="1">
      <c r="A5" s="85">
        <v>27525</v>
      </c>
      <c r="B5" s="99" t="s">
        <v>27</v>
      </c>
      <c r="C5" s="138"/>
      <c r="D5" s="127"/>
      <c r="E5" s="138">
        <v>25400</v>
      </c>
      <c r="F5" s="138"/>
      <c r="G5" s="138"/>
      <c r="H5" s="138">
        <v>975</v>
      </c>
      <c r="I5" s="138"/>
      <c r="J5" s="1"/>
      <c r="K5" s="1">
        <v>1150</v>
      </c>
      <c r="L5" s="127"/>
      <c r="M5" s="62">
        <f t="shared" si="0"/>
        <v>27525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2500</v>
      </c>
      <c r="B6" s="90" t="s">
        <v>544</v>
      </c>
      <c r="C6" s="140">
        <v>800</v>
      </c>
      <c r="D6" s="129"/>
      <c r="E6" s="140">
        <v>1700</v>
      </c>
      <c r="F6" s="140"/>
      <c r="G6" s="140"/>
      <c r="H6" s="140"/>
      <c r="I6" s="140"/>
      <c r="J6" s="140"/>
      <c r="K6" s="1"/>
      <c r="L6" s="129"/>
      <c r="M6" s="62">
        <f t="shared" si="0"/>
        <v>2500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5000</v>
      </c>
      <c r="B7" s="152" t="s">
        <v>465</v>
      </c>
      <c r="C7" s="140"/>
      <c r="D7" s="141">
        <v>5000</v>
      </c>
      <c r="E7" s="140"/>
      <c r="G7" s="141"/>
      <c r="H7" s="142"/>
      <c r="I7" s="140"/>
      <c r="J7" s="140"/>
      <c r="K7" s="129"/>
      <c r="L7" s="129"/>
      <c r="M7" s="62">
        <f t="shared" si="0"/>
        <v>5000</v>
      </c>
      <c r="N7" s="146" t="s">
        <v>259</v>
      </c>
      <c r="O7" s="147">
        <v>17000</v>
      </c>
      <c r="P7" s="122"/>
      <c r="Q7" s="122"/>
      <c r="R7" s="121"/>
      <c r="S7" s="121"/>
      <c r="T7" s="121"/>
      <c r="U7" s="121"/>
      <c r="V7" s="120"/>
    </row>
    <row r="8" spans="1:22">
      <c r="A8" s="66">
        <v>1300</v>
      </c>
      <c r="B8" s="90" t="s">
        <v>552</v>
      </c>
      <c r="C8" s="141"/>
      <c r="D8" s="141"/>
      <c r="E8" s="141"/>
      <c r="F8" s="141"/>
      <c r="G8" s="142"/>
      <c r="H8" s="141"/>
      <c r="I8" s="141">
        <v>1300</v>
      </c>
      <c r="J8" s="141"/>
      <c r="K8" s="130"/>
      <c r="L8" s="130"/>
      <c r="M8" s="62">
        <f t="shared" si="0"/>
        <v>1300</v>
      </c>
      <c r="N8" s="146" t="s">
        <v>549</v>
      </c>
      <c r="O8" s="147">
        <v>8000</v>
      </c>
      <c r="P8" s="122"/>
      <c r="Q8" s="123"/>
      <c r="R8" s="124"/>
      <c r="S8" s="124"/>
      <c r="T8" s="121"/>
      <c r="U8" s="121"/>
      <c r="V8" s="120"/>
    </row>
    <row r="9" spans="1:22">
      <c r="A9" s="66">
        <v>5000</v>
      </c>
      <c r="B9" s="90" t="s">
        <v>133</v>
      </c>
      <c r="C9" s="141">
        <v>5000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5000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12800</v>
      </c>
      <c r="B13" s="152" t="s">
        <v>548</v>
      </c>
      <c r="C13" s="141"/>
      <c r="D13" s="141"/>
      <c r="E13" s="141">
        <v>3400</v>
      </c>
      <c r="F13" s="141">
        <v>6725</v>
      </c>
      <c r="G13" s="144"/>
      <c r="H13" s="141"/>
      <c r="I13" s="141"/>
      <c r="J13" s="141">
        <v>2675</v>
      </c>
      <c r="K13" s="130"/>
      <c r="L13" s="130"/>
      <c r="M13" s="62">
        <f t="shared" si="0"/>
        <v>12800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900</v>
      </c>
      <c r="B14" s="152" t="s">
        <v>7</v>
      </c>
      <c r="C14" s="141"/>
      <c r="D14" s="141"/>
      <c r="E14" s="141"/>
      <c r="F14" s="141">
        <v>900</v>
      </c>
      <c r="G14" s="141"/>
      <c r="H14" s="141"/>
      <c r="I14" s="141"/>
      <c r="J14" s="141"/>
      <c r="K14" s="130"/>
      <c r="L14" s="130"/>
      <c r="M14" s="62">
        <f t="shared" si="0"/>
        <v>900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54000</v>
      </c>
      <c r="B16" s="99" t="s">
        <v>488</v>
      </c>
      <c r="C16" s="141">
        <v>54000</v>
      </c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54000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25000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1000</v>
      </c>
      <c r="B18" s="90" t="s">
        <v>286</v>
      </c>
      <c r="C18" s="141"/>
      <c r="D18" s="141"/>
      <c r="E18" s="141"/>
      <c r="G18" s="141"/>
      <c r="H18" s="141">
        <v>1930</v>
      </c>
      <c r="I18" s="141"/>
      <c r="J18" s="141"/>
      <c r="K18" s="130">
        <v>1000</v>
      </c>
      <c r="L18" s="130"/>
      <c r="M18" s="62">
        <f t="shared" si="0"/>
        <v>2930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1400</v>
      </c>
      <c r="B19" s="91" t="s">
        <v>14</v>
      </c>
      <c r="C19" s="145"/>
      <c r="D19" s="145"/>
      <c r="E19" s="145"/>
      <c r="F19" s="145"/>
      <c r="G19" s="145"/>
      <c r="H19" s="145"/>
      <c r="I19" s="145"/>
      <c r="J19" s="145"/>
      <c r="K19" s="134">
        <v>1400</v>
      </c>
      <c r="L19" s="134"/>
      <c r="M19" s="62">
        <f t="shared" si="0"/>
        <v>1400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174125</v>
      </c>
      <c r="B24" s="96" t="s">
        <v>47</v>
      </c>
      <c r="C24" s="66">
        <f t="shared" ref="C24" si="1">SUM(C2:C18)</f>
        <v>59800</v>
      </c>
      <c r="D24" s="66">
        <f>SUM(D2:D18)</f>
        <v>33200</v>
      </c>
      <c r="E24" s="66">
        <f t="shared" ref="E24:L24" si="2">SUM(E2:E18)</f>
        <v>51350</v>
      </c>
      <c r="F24" s="66">
        <f t="shared" si="2"/>
        <v>13125</v>
      </c>
      <c r="G24" s="66">
        <f>SUM(G2:G18)</f>
        <v>0</v>
      </c>
      <c r="H24" s="66">
        <f t="shared" si="2"/>
        <v>2905</v>
      </c>
      <c r="I24" s="66">
        <f>SUM(I2:I18)</f>
        <v>2000</v>
      </c>
      <c r="J24" s="66">
        <f>SUM(J2:J18)</f>
        <v>7075</v>
      </c>
      <c r="K24" s="66">
        <f>SUM(K2:K18)</f>
        <v>6600</v>
      </c>
      <c r="L24" s="66">
        <f t="shared" si="2"/>
        <v>0</v>
      </c>
      <c r="M24" s="66">
        <f>SUM(M2:M18)</f>
        <v>176055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175525</v>
      </c>
      <c r="B25" s="97" t="s">
        <v>97</v>
      </c>
      <c r="C25" s="84">
        <f>SUM(C19:C24)</f>
        <v>59800</v>
      </c>
      <c r="D25" s="84">
        <f t="shared" ref="D25:M25" si="4">SUM(D19:D24)</f>
        <v>33200</v>
      </c>
      <c r="E25" s="84">
        <f t="shared" si="4"/>
        <v>51350</v>
      </c>
      <c r="F25" s="84">
        <f t="shared" si="4"/>
        <v>13125</v>
      </c>
      <c r="G25" s="84">
        <f t="shared" si="4"/>
        <v>0</v>
      </c>
      <c r="H25" s="84">
        <f t="shared" si="4"/>
        <v>2905</v>
      </c>
      <c r="I25" s="84">
        <f>SUM(I19:I24)</f>
        <v>2000</v>
      </c>
      <c r="J25" s="84">
        <f t="shared" si="4"/>
        <v>7075</v>
      </c>
      <c r="K25" s="84">
        <f t="shared" si="4"/>
        <v>8000</v>
      </c>
      <c r="L25" s="84">
        <f t="shared" si="4"/>
        <v>0</v>
      </c>
      <c r="M25" s="84">
        <f t="shared" si="4"/>
        <v>177455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 t="s">
        <v>553</v>
      </c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-152455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ignoredErrors>
    <ignoredError sqref="A24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X74"/>
  <sheetViews>
    <sheetView topLeftCell="G1" workbookViewId="0">
      <selection activeCell="T26" sqref="T26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4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17</v>
      </c>
      <c r="G1" s="62" t="s">
        <v>556</v>
      </c>
      <c r="H1" s="62" t="s">
        <v>185</v>
      </c>
      <c r="J1" s="62" t="s">
        <v>550</v>
      </c>
      <c r="K1" s="62"/>
      <c r="L1" s="62"/>
      <c r="M1" s="62" t="s">
        <v>47</v>
      </c>
      <c r="N1" s="67"/>
      <c r="O1" s="67"/>
    </row>
    <row r="2" spans="1:24" s="5" customFormat="1">
      <c r="A2" s="66">
        <v>53000</v>
      </c>
      <c r="B2" s="88" t="s">
        <v>23</v>
      </c>
      <c r="C2" s="138"/>
      <c r="D2" s="138">
        <v>23000</v>
      </c>
      <c r="E2" s="138">
        <v>15000</v>
      </c>
      <c r="F2" s="138">
        <v>8000</v>
      </c>
      <c r="G2" s="138"/>
      <c r="H2" s="138"/>
      <c r="I2" s="138"/>
      <c r="J2" s="138">
        <v>7000</v>
      </c>
      <c r="K2" s="68"/>
      <c r="L2" s="68"/>
      <c r="M2" s="62">
        <f>SUM(C2:L2)</f>
        <v>53000</v>
      </c>
      <c r="N2" s="67"/>
      <c r="O2" s="67"/>
    </row>
    <row r="3" spans="1:24" s="5" customFormat="1">
      <c r="A3" s="66"/>
      <c r="B3" s="90" t="s">
        <v>538</v>
      </c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0</v>
      </c>
      <c r="N3" s="67"/>
      <c r="O3" s="67"/>
      <c r="S3" s="121"/>
      <c r="T3" s="121"/>
      <c r="U3" s="121"/>
      <c r="V3" s="121"/>
      <c r="W3" s="121"/>
      <c r="X3" s="121"/>
    </row>
    <row r="4" spans="1:24" s="5" customFormat="1">
      <c r="A4" s="66">
        <v>70000</v>
      </c>
      <c r="B4" s="90" t="s">
        <v>546</v>
      </c>
      <c r="C4" s="139"/>
      <c r="D4" s="138"/>
      <c r="E4" s="138"/>
      <c r="F4" s="138"/>
      <c r="G4" s="138">
        <v>70000</v>
      </c>
      <c r="H4" s="138"/>
      <c r="I4" s="138"/>
      <c r="J4" s="138"/>
      <c r="K4" s="127"/>
      <c r="L4" s="127"/>
      <c r="M4" s="62">
        <f t="shared" si="0"/>
        <v>70000</v>
      </c>
      <c r="N4" s="67"/>
      <c r="O4" s="67"/>
      <c r="S4" s="122"/>
      <c r="T4" s="122"/>
      <c r="U4" s="121"/>
      <c r="V4" s="121"/>
      <c r="W4" s="121"/>
      <c r="X4" s="121"/>
    </row>
    <row r="5" spans="1:24" ht="15" thickBot="1">
      <c r="A5" s="85">
        <v>34100</v>
      </c>
      <c r="B5" s="99" t="s">
        <v>27</v>
      </c>
      <c r="C5" s="138"/>
      <c r="D5" s="127"/>
      <c r="E5" s="138">
        <v>34100</v>
      </c>
      <c r="F5" s="138"/>
      <c r="G5" s="138"/>
      <c r="H5" s="138"/>
      <c r="I5" s="138"/>
      <c r="J5" s="1"/>
      <c r="K5" s="1"/>
      <c r="L5" s="127"/>
      <c r="M5" s="62">
        <f t="shared" si="0"/>
        <v>34100</v>
      </c>
      <c r="N5" s="70"/>
      <c r="O5" s="70"/>
      <c r="S5" s="122"/>
      <c r="T5" s="122"/>
      <c r="U5" s="121"/>
      <c r="V5" s="121"/>
      <c r="W5" s="121"/>
      <c r="X5" s="121"/>
    </row>
    <row r="6" spans="1:24">
      <c r="A6" s="66">
        <v>1000</v>
      </c>
      <c r="B6" s="90" t="s">
        <v>544</v>
      </c>
      <c r="C6" s="140"/>
      <c r="D6" s="129"/>
      <c r="E6" s="140">
        <v>1000</v>
      </c>
      <c r="F6" s="140"/>
      <c r="G6" s="140"/>
      <c r="H6" s="140"/>
      <c r="I6" s="140"/>
      <c r="J6" s="140"/>
      <c r="K6" s="1"/>
      <c r="L6" s="129"/>
      <c r="M6" s="62">
        <f t="shared" si="0"/>
        <v>1000</v>
      </c>
      <c r="N6" s="72" t="s">
        <v>65</v>
      </c>
      <c r="O6" s="116" t="s">
        <v>66</v>
      </c>
      <c r="S6" s="122"/>
      <c r="T6" s="123"/>
      <c r="U6" s="124"/>
      <c r="V6" s="124"/>
      <c r="W6" s="121"/>
      <c r="X6" s="121"/>
    </row>
    <row r="7" spans="1:24">
      <c r="A7" s="66">
        <v>4000</v>
      </c>
      <c r="B7" s="152" t="s">
        <v>465</v>
      </c>
      <c r="C7" s="140"/>
      <c r="D7" s="141">
        <v>4000</v>
      </c>
      <c r="E7" s="140"/>
      <c r="G7" s="141"/>
      <c r="H7" s="142"/>
      <c r="I7" s="140"/>
      <c r="J7" s="140"/>
      <c r="K7" s="129"/>
      <c r="L7" s="129"/>
      <c r="M7" s="62">
        <f t="shared" si="0"/>
        <v>4000</v>
      </c>
      <c r="N7" s="146" t="s">
        <v>169</v>
      </c>
      <c r="O7" s="147">
        <v>200000</v>
      </c>
      <c r="S7" s="122"/>
      <c r="T7" s="123"/>
      <c r="U7" s="124"/>
      <c r="V7" s="124"/>
      <c r="W7" s="121"/>
      <c r="X7" s="121"/>
    </row>
    <row r="8" spans="1:24">
      <c r="A8" s="66">
        <v>100000</v>
      </c>
      <c r="B8" s="90" t="s">
        <v>554</v>
      </c>
      <c r="C8" s="141">
        <v>100000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100000</v>
      </c>
      <c r="N8" s="146"/>
      <c r="O8" s="147">
        <v>20000</v>
      </c>
      <c r="S8" s="122"/>
      <c r="T8" s="123"/>
      <c r="U8" s="124"/>
      <c r="V8" s="124"/>
      <c r="W8" s="121"/>
      <c r="X8" s="121"/>
    </row>
    <row r="9" spans="1:24">
      <c r="A9" s="66">
        <v>20000</v>
      </c>
      <c r="B9" s="90" t="s">
        <v>133</v>
      </c>
      <c r="C9" s="141"/>
      <c r="D9" s="143"/>
      <c r="E9" s="141">
        <v>20000</v>
      </c>
      <c r="F9" s="141"/>
      <c r="G9" s="141"/>
      <c r="H9" s="141"/>
      <c r="I9" s="141"/>
      <c r="J9" s="141"/>
      <c r="K9" s="1"/>
      <c r="L9" s="130"/>
      <c r="M9" s="62">
        <f t="shared" si="0"/>
        <v>20000</v>
      </c>
      <c r="N9" s="146"/>
      <c r="O9" s="147">
        <v>12100</v>
      </c>
      <c r="S9" s="122"/>
      <c r="T9" s="99"/>
      <c r="U9" s="123"/>
      <c r="V9" s="124"/>
      <c r="W9" s="121"/>
      <c r="X9" s="121"/>
    </row>
    <row r="10" spans="1:24">
      <c r="A10" s="66">
        <v>25000</v>
      </c>
      <c r="B10" s="152" t="s">
        <v>555</v>
      </c>
      <c r="C10" s="141"/>
      <c r="E10" s="141"/>
      <c r="F10" s="141"/>
      <c r="G10" s="141">
        <v>25000</v>
      </c>
      <c r="H10" s="141"/>
      <c r="I10" s="141"/>
      <c r="J10" s="141"/>
      <c r="K10" s="130"/>
      <c r="L10" s="130"/>
      <c r="M10" s="62">
        <f t="shared" si="0"/>
        <v>25000</v>
      </c>
      <c r="N10" s="146" t="s">
        <v>127</v>
      </c>
      <c r="O10" s="147">
        <v>20000</v>
      </c>
      <c r="S10" s="122"/>
      <c r="T10" s="99"/>
      <c r="U10" s="123"/>
      <c r="V10" s="124"/>
      <c r="W10" s="121"/>
      <c r="X10" s="121"/>
    </row>
    <row r="11" spans="1:24">
      <c r="A11" s="66">
        <v>25000</v>
      </c>
      <c r="B11" s="152" t="s">
        <v>557</v>
      </c>
      <c r="C11" s="144"/>
      <c r="D11" s="141"/>
      <c r="E11" s="141"/>
      <c r="F11" s="141"/>
      <c r="G11" s="141">
        <v>25000</v>
      </c>
      <c r="H11" s="141"/>
      <c r="I11" s="141"/>
      <c r="J11" s="141"/>
      <c r="K11" s="130"/>
      <c r="L11" s="130"/>
      <c r="M11" s="62">
        <f t="shared" si="0"/>
        <v>25000</v>
      </c>
      <c r="N11" s="146"/>
      <c r="O11" s="147">
        <v>1000</v>
      </c>
      <c r="S11" s="122"/>
      <c r="T11" s="123"/>
      <c r="U11" s="123"/>
      <c r="V11" s="124"/>
      <c r="W11" s="121"/>
      <c r="X11" s="121"/>
    </row>
    <row r="12" spans="1:24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 t="s">
        <v>124</v>
      </c>
      <c r="O12" s="147">
        <v>2000</v>
      </c>
      <c r="S12" s="122"/>
      <c r="T12" s="99"/>
      <c r="U12" s="123"/>
      <c r="V12" s="124"/>
      <c r="W12" s="121"/>
      <c r="X12" s="121"/>
    </row>
    <row r="13" spans="1:24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17</v>
      </c>
      <c r="O13" s="147">
        <v>8000</v>
      </c>
      <c r="S13" s="122"/>
      <c r="T13" s="99"/>
      <c r="U13" s="123"/>
      <c r="V13" s="124"/>
      <c r="W13" s="121"/>
      <c r="X13" s="121"/>
    </row>
    <row r="14" spans="1:24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>
        <v>95000</v>
      </c>
      <c r="S14" s="122"/>
      <c r="T14" s="99"/>
      <c r="U14" s="123"/>
      <c r="V14" s="124"/>
      <c r="W14" s="121"/>
      <c r="X14" s="121"/>
    </row>
    <row r="15" spans="1:24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S15" s="122"/>
      <c r="T15" s="99"/>
      <c r="U15" s="123"/>
      <c r="V15" s="124"/>
      <c r="W15" s="121"/>
      <c r="X15" s="121"/>
    </row>
    <row r="16" spans="1:24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S16" s="121"/>
      <c r="T16" s="99"/>
      <c r="U16" s="124"/>
      <c r="V16" s="124"/>
      <c r="W16" s="121"/>
      <c r="X16" s="121"/>
    </row>
    <row r="17" spans="1:24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358100</v>
      </c>
      <c r="S17" s="121"/>
      <c r="T17" s="99"/>
      <c r="U17" s="124"/>
      <c r="V17" s="124"/>
      <c r="W17" s="121"/>
      <c r="X17" s="121"/>
    </row>
    <row r="18" spans="1:24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S18" s="121"/>
      <c r="T18" s="124"/>
      <c r="U18" s="124"/>
      <c r="V18" s="124"/>
      <c r="W18" s="121"/>
      <c r="X18" s="121"/>
    </row>
    <row r="19" spans="1:24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S19" s="121"/>
      <c r="T19" s="124"/>
      <c r="U19" s="121"/>
      <c r="V19" s="121"/>
      <c r="W19" s="121"/>
      <c r="X19" s="121"/>
    </row>
    <row r="20" spans="1:24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S20" s="121"/>
      <c r="T20" s="121"/>
      <c r="U20" s="121"/>
      <c r="V20" s="121"/>
      <c r="W20" s="121"/>
      <c r="X20" s="121"/>
    </row>
    <row r="21" spans="1:24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V21" s="120"/>
    </row>
    <row r="22" spans="1:24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V22" s="120"/>
    </row>
    <row r="23" spans="1:24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4">
      <c r="A24" s="66">
        <f>SUM(A2:A18)</f>
        <v>332100</v>
      </c>
      <c r="B24" s="96" t="s">
        <v>47</v>
      </c>
      <c r="C24" s="66">
        <f t="shared" ref="C24" si="1">SUM(C2:C18)</f>
        <v>100000</v>
      </c>
      <c r="D24" s="66">
        <f>SUM(D2:D18)</f>
        <v>27000</v>
      </c>
      <c r="E24" s="66">
        <f t="shared" ref="E24:L24" si="2">SUM(E2:E18)</f>
        <v>70100</v>
      </c>
      <c r="F24" s="66">
        <f t="shared" si="2"/>
        <v>8000</v>
      </c>
      <c r="G24" s="66">
        <f>SUM(G2:G18)</f>
        <v>120000</v>
      </c>
      <c r="H24" s="66">
        <f t="shared" si="2"/>
        <v>0</v>
      </c>
      <c r="I24" s="66">
        <f>SUM(I2:I18)</f>
        <v>0</v>
      </c>
      <c r="J24" s="66">
        <f>SUM(J2:J18)</f>
        <v>7000</v>
      </c>
      <c r="K24" s="66">
        <f>SUM(K2:K18)</f>
        <v>0</v>
      </c>
      <c r="L24" s="66">
        <f t="shared" si="2"/>
        <v>0</v>
      </c>
      <c r="M24" s="66">
        <f>SUM(M2:M18)</f>
        <v>332100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4">
      <c r="A25" s="84">
        <f t="shared" ref="A25" si="3">SUM(A19:A24)</f>
        <v>332100</v>
      </c>
      <c r="B25" s="97" t="s">
        <v>97</v>
      </c>
      <c r="C25" s="84">
        <f>SUM(C19:C24)</f>
        <v>100000</v>
      </c>
      <c r="D25" s="84">
        <f t="shared" ref="D25:M25" si="4">SUM(D19:D24)</f>
        <v>27000</v>
      </c>
      <c r="E25" s="84">
        <f t="shared" si="4"/>
        <v>70100</v>
      </c>
      <c r="F25" s="84">
        <f t="shared" si="4"/>
        <v>8000</v>
      </c>
      <c r="G25" s="84">
        <f t="shared" si="4"/>
        <v>120000</v>
      </c>
      <c r="H25" s="84">
        <f t="shared" si="4"/>
        <v>0</v>
      </c>
      <c r="I25" s="84">
        <f>SUM(I19:I24)</f>
        <v>0</v>
      </c>
      <c r="J25" s="84">
        <f t="shared" si="4"/>
        <v>7000</v>
      </c>
      <c r="K25" s="84">
        <f t="shared" si="4"/>
        <v>0</v>
      </c>
      <c r="L25" s="84">
        <f t="shared" si="4"/>
        <v>0</v>
      </c>
      <c r="M25" s="84">
        <f t="shared" si="4"/>
        <v>332100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4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4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4">
      <c r="A28" s="85"/>
      <c r="B28" s="98"/>
      <c r="C28" s="70"/>
      <c r="D28" s="70"/>
      <c r="E28" s="70"/>
      <c r="F28" s="86">
        <f>SUM(O17-M25)</f>
        <v>26000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4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4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V74"/>
  <sheetViews>
    <sheetView topLeftCell="F1" workbookViewId="0">
      <selection activeCell="N20" sqref="N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519</v>
      </c>
      <c r="H1" s="62" t="s">
        <v>185</v>
      </c>
      <c r="I1" s="5" t="s">
        <v>547</v>
      </c>
      <c r="J1" s="62" t="s">
        <v>550</v>
      </c>
      <c r="K1" s="62"/>
      <c r="L1" s="62"/>
      <c r="M1" s="62" t="s">
        <v>47</v>
      </c>
      <c r="N1" s="67"/>
      <c r="O1" s="67"/>
    </row>
    <row r="2" spans="1:22" s="5" customFormat="1">
      <c r="A2" s="66">
        <v>27500</v>
      </c>
      <c r="B2" s="88" t="s">
        <v>23</v>
      </c>
      <c r="C2" s="138"/>
      <c r="D2" s="138">
        <v>22000</v>
      </c>
      <c r="E2" s="138">
        <v>5500</v>
      </c>
      <c r="F2" s="138"/>
      <c r="G2" s="138"/>
      <c r="H2" s="138"/>
      <c r="I2" s="138"/>
      <c r="J2" s="138"/>
      <c r="K2" s="68"/>
      <c r="L2" s="68"/>
      <c r="M2" s="62">
        <f>SUM(C2:L2)</f>
        <v>27500</v>
      </c>
      <c r="N2" s="67"/>
      <c r="O2" s="67"/>
    </row>
    <row r="3" spans="1:22" s="5" customFormat="1">
      <c r="A3" s="66">
        <v>51500</v>
      </c>
      <c r="B3" s="90" t="s">
        <v>538</v>
      </c>
      <c r="C3" s="138"/>
      <c r="D3" s="138"/>
      <c r="E3" s="138">
        <v>15500</v>
      </c>
      <c r="F3" s="138"/>
      <c r="G3" s="138"/>
      <c r="H3" s="138"/>
      <c r="I3" s="138"/>
      <c r="J3" s="138">
        <v>36000</v>
      </c>
      <c r="K3" s="127"/>
      <c r="L3" s="127"/>
      <c r="M3" s="62">
        <f t="shared" ref="M3:M23" si="0">SUM(C3:L3)</f>
        <v>51500</v>
      </c>
      <c r="N3" s="67"/>
      <c r="O3" s="67"/>
    </row>
    <row r="4" spans="1:22" s="5" customFormat="1">
      <c r="A4" s="66">
        <v>76000</v>
      </c>
      <c r="B4" s="90" t="s">
        <v>546</v>
      </c>
      <c r="C4" s="139"/>
      <c r="D4" s="138"/>
      <c r="E4" s="138"/>
      <c r="F4" s="138"/>
      <c r="G4" s="138">
        <v>4000</v>
      </c>
      <c r="H4" s="138"/>
      <c r="I4" s="138">
        <v>72000</v>
      </c>
      <c r="J4" s="138"/>
      <c r="K4" s="127"/>
      <c r="L4" s="127"/>
      <c r="M4" s="62">
        <f t="shared" si="0"/>
        <v>76000</v>
      </c>
      <c r="N4" s="67"/>
      <c r="O4" s="67"/>
    </row>
    <row r="5" spans="1:22" ht="15" thickBot="1">
      <c r="A5" s="85">
        <v>9600</v>
      </c>
      <c r="B5" s="99" t="s">
        <v>27</v>
      </c>
      <c r="C5" s="138"/>
      <c r="D5" s="127"/>
      <c r="E5" s="138">
        <v>9600</v>
      </c>
      <c r="F5" s="138"/>
      <c r="G5" s="138"/>
      <c r="H5" s="138"/>
      <c r="I5" s="138"/>
      <c r="J5" s="1"/>
      <c r="K5" s="1"/>
      <c r="L5" s="127"/>
      <c r="M5" s="62">
        <f t="shared" si="0"/>
        <v>9600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</v>
      </c>
      <c r="B6" s="90" t="s">
        <v>544</v>
      </c>
      <c r="C6" s="140"/>
      <c r="D6" s="129">
        <v>500</v>
      </c>
      <c r="E6" s="140"/>
      <c r="F6" s="140"/>
      <c r="G6" s="140"/>
      <c r="H6" s="140"/>
      <c r="I6" s="140"/>
      <c r="J6" s="140"/>
      <c r="K6" s="1"/>
      <c r="L6" s="129"/>
      <c r="M6" s="62">
        <f t="shared" si="0"/>
        <v>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2000</v>
      </c>
      <c r="B7" s="152" t="s">
        <v>51</v>
      </c>
      <c r="C7" s="140"/>
      <c r="D7" s="141"/>
      <c r="E7" s="140"/>
      <c r="G7" s="141"/>
      <c r="H7" s="142"/>
      <c r="I7" s="140">
        <v>2000</v>
      </c>
      <c r="J7" s="140"/>
      <c r="K7" s="129"/>
      <c r="L7" s="129"/>
      <c r="M7" s="62">
        <f t="shared" si="0"/>
        <v>2000</v>
      </c>
      <c r="N7" s="146" t="s">
        <v>550</v>
      </c>
      <c r="O7" s="147">
        <v>47000</v>
      </c>
      <c r="P7" s="122"/>
      <c r="Q7" s="122"/>
      <c r="R7" s="121"/>
      <c r="S7" s="121"/>
      <c r="T7" s="121"/>
      <c r="U7" s="121"/>
      <c r="V7" s="120"/>
    </row>
    <row r="8" spans="1:22">
      <c r="A8" s="66">
        <v>22500</v>
      </c>
      <c r="B8" s="90" t="s">
        <v>554</v>
      </c>
      <c r="C8" s="141">
        <v>22500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22500</v>
      </c>
      <c r="N8" s="146" t="s">
        <v>169</v>
      </c>
      <c r="O8" s="147">
        <v>400000</v>
      </c>
      <c r="P8" s="122"/>
      <c r="Q8" s="123"/>
      <c r="R8" s="124"/>
      <c r="S8" s="124"/>
      <c r="T8" s="121"/>
      <c r="U8" s="121"/>
      <c r="V8" s="120"/>
    </row>
    <row r="9" spans="1:22">
      <c r="A9" s="66">
        <v>10000</v>
      </c>
      <c r="B9" s="90" t="s">
        <v>133</v>
      </c>
      <c r="C9" s="141"/>
      <c r="D9" s="143"/>
      <c r="E9" s="141">
        <v>10000</v>
      </c>
      <c r="F9" s="141"/>
      <c r="G9" s="141"/>
      <c r="H9" s="141"/>
      <c r="I9" s="141"/>
      <c r="J9" s="141"/>
      <c r="K9" s="1"/>
      <c r="L9" s="130"/>
      <c r="M9" s="62">
        <f t="shared" si="0"/>
        <v>10000</v>
      </c>
      <c r="N9" s="146" t="s">
        <v>127</v>
      </c>
      <c r="O9" s="147">
        <v>10000</v>
      </c>
      <c r="P9" s="122"/>
      <c r="Q9" s="123"/>
      <c r="R9" s="124"/>
      <c r="S9" s="124"/>
      <c r="T9" s="121"/>
      <c r="U9" s="121"/>
      <c r="V9" s="120"/>
    </row>
    <row r="10" spans="1:22">
      <c r="A10" s="66">
        <v>50000</v>
      </c>
      <c r="B10" s="152" t="s">
        <v>555</v>
      </c>
      <c r="C10" s="141"/>
      <c r="E10" s="141"/>
      <c r="F10" s="141"/>
      <c r="G10" s="141"/>
      <c r="H10" s="141"/>
      <c r="I10" s="141">
        <v>50000</v>
      </c>
      <c r="J10" s="141"/>
      <c r="K10" s="130"/>
      <c r="L10" s="130"/>
      <c r="M10" s="62">
        <f t="shared" si="0"/>
        <v>50000</v>
      </c>
      <c r="N10" s="146" t="s">
        <v>19</v>
      </c>
      <c r="O10" s="147">
        <v>4500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100000</v>
      </c>
      <c r="B11" s="152" t="s">
        <v>557</v>
      </c>
      <c r="C11" s="144"/>
      <c r="D11" s="141"/>
      <c r="E11" s="141"/>
      <c r="F11" s="141"/>
      <c r="G11" s="141"/>
      <c r="H11" s="141"/>
      <c r="I11" s="141">
        <v>100000</v>
      </c>
      <c r="J11" s="141"/>
      <c r="K11" s="130"/>
      <c r="L11" s="130"/>
      <c r="M11" s="62">
        <f t="shared" si="0"/>
        <v>100000</v>
      </c>
      <c r="N11" s="146"/>
      <c r="O11" s="147">
        <v>600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36500</v>
      </c>
      <c r="B12" s="152" t="s">
        <v>558</v>
      </c>
      <c r="C12" s="141"/>
      <c r="D12" s="141"/>
      <c r="E12" s="141">
        <v>1650</v>
      </c>
      <c r="F12" s="142">
        <v>3550</v>
      </c>
      <c r="G12" s="141"/>
      <c r="H12" s="141"/>
      <c r="I12" s="141">
        <v>31300</v>
      </c>
      <c r="J12" s="141"/>
      <c r="K12" s="130"/>
      <c r="L12" s="130"/>
      <c r="M12" s="62">
        <f t="shared" si="0"/>
        <v>36500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40000</v>
      </c>
      <c r="B13" s="152" t="s">
        <v>50</v>
      </c>
      <c r="C13" s="141">
        <v>40000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40000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9500</v>
      </c>
      <c r="B14" s="152" t="s">
        <v>559</v>
      </c>
      <c r="C14" s="141"/>
      <c r="D14" s="141">
        <v>9500</v>
      </c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9500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462100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 t="s">
        <v>367</v>
      </c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435600</v>
      </c>
      <c r="B24" s="96" t="s">
        <v>47</v>
      </c>
      <c r="C24" s="66">
        <f t="shared" ref="C24" si="1">SUM(C2:C18)</f>
        <v>62500</v>
      </c>
      <c r="D24" s="66">
        <f>SUM(D2:D18)</f>
        <v>32000</v>
      </c>
      <c r="E24" s="66">
        <f t="shared" ref="E24:L24" si="2">SUM(E2:E18)</f>
        <v>42250</v>
      </c>
      <c r="F24" s="66">
        <f t="shared" si="2"/>
        <v>3550</v>
      </c>
      <c r="G24" s="66">
        <f>SUM(G2:G18)</f>
        <v>4000</v>
      </c>
      <c r="H24" s="66">
        <f t="shared" si="2"/>
        <v>0</v>
      </c>
      <c r="I24" s="66">
        <f>SUM(I2:I18)</f>
        <v>255300</v>
      </c>
      <c r="J24" s="66">
        <f>SUM(J2:J18)</f>
        <v>36000</v>
      </c>
      <c r="K24" s="66">
        <f>SUM(K2:K18)</f>
        <v>0</v>
      </c>
      <c r="L24" s="66">
        <f t="shared" si="2"/>
        <v>0</v>
      </c>
      <c r="M24" s="66">
        <f>SUM(M2:M18)</f>
        <v>435600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435600</v>
      </c>
      <c r="B25" s="97" t="s">
        <v>97</v>
      </c>
      <c r="C25" s="84">
        <f>SUM(C19:C24)</f>
        <v>62500</v>
      </c>
      <c r="D25" s="84">
        <f t="shared" ref="D25:M25" si="4">SUM(D19:D24)</f>
        <v>32000</v>
      </c>
      <c r="E25" s="84">
        <f t="shared" si="4"/>
        <v>42250</v>
      </c>
      <c r="F25" s="84">
        <f t="shared" si="4"/>
        <v>3550</v>
      </c>
      <c r="G25" s="84">
        <f t="shared" si="4"/>
        <v>4000</v>
      </c>
      <c r="H25" s="84">
        <f t="shared" si="4"/>
        <v>0</v>
      </c>
      <c r="I25" s="84">
        <f>SUM(I19:I24)</f>
        <v>255300</v>
      </c>
      <c r="J25" s="84">
        <f t="shared" si="4"/>
        <v>36000</v>
      </c>
      <c r="K25" s="84">
        <f t="shared" si="4"/>
        <v>0</v>
      </c>
      <c r="L25" s="84">
        <f t="shared" si="4"/>
        <v>0</v>
      </c>
      <c r="M25" s="84">
        <f t="shared" si="4"/>
        <v>435600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26500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J57" t="s">
        <v>0</v>
      </c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V74"/>
  <sheetViews>
    <sheetView topLeftCell="F1" workbookViewId="0">
      <selection activeCell="U23" sqref="P6:U23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519</v>
      </c>
      <c r="H1" s="62" t="s">
        <v>185</v>
      </c>
      <c r="I1" s="5" t="s">
        <v>547</v>
      </c>
      <c r="J1" s="62" t="s">
        <v>550</v>
      </c>
      <c r="K1" s="62" t="s">
        <v>494</v>
      </c>
      <c r="L1" s="62" t="s">
        <v>565</v>
      </c>
      <c r="M1" s="62" t="s">
        <v>47</v>
      </c>
      <c r="N1" s="67"/>
      <c r="O1" s="67"/>
    </row>
    <row r="2" spans="1:22" s="5" customFormat="1">
      <c r="A2" s="66">
        <v>42000</v>
      </c>
      <c r="B2" s="88" t="s">
        <v>23</v>
      </c>
      <c r="C2" s="138"/>
      <c r="D2" s="138">
        <v>30000</v>
      </c>
      <c r="E2" s="138">
        <v>12000</v>
      </c>
      <c r="F2" s="138"/>
      <c r="G2" s="138"/>
      <c r="H2" s="138"/>
      <c r="I2" s="138"/>
      <c r="J2" s="138"/>
      <c r="K2" s="68"/>
      <c r="L2" s="68"/>
      <c r="M2" s="62">
        <f>SUM(C2:L2)</f>
        <v>42000</v>
      </c>
      <c r="N2" s="67"/>
      <c r="O2" s="67"/>
    </row>
    <row r="3" spans="1:22" s="5" customFormat="1">
      <c r="A3" s="66"/>
      <c r="B3" s="90" t="s">
        <v>538</v>
      </c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0</v>
      </c>
      <c r="N3" s="67"/>
      <c r="O3" s="67"/>
    </row>
    <row r="4" spans="1:22" s="5" customFormat="1">
      <c r="A4" s="66">
        <v>138500</v>
      </c>
      <c r="B4" s="90" t="s">
        <v>546</v>
      </c>
      <c r="C4" s="139"/>
      <c r="D4" s="138"/>
      <c r="E4" s="138"/>
      <c r="F4" s="138"/>
      <c r="G4" s="138">
        <v>5000</v>
      </c>
      <c r="H4" s="138"/>
      <c r="I4" s="138">
        <v>133500</v>
      </c>
      <c r="J4" s="138"/>
      <c r="K4" s="127"/>
      <c r="L4" s="127"/>
      <c r="M4" s="62">
        <f t="shared" si="0"/>
        <v>138500</v>
      </c>
      <c r="N4" s="67"/>
      <c r="O4" s="67"/>
    </row>
    <row r="5" spans="1:22" ht="15" thickBot="1">
      <c r="A5" s="85">
        <v>14000</v>
      </c>
      <c r="B5" s="99" t="s">
        <v>27</v>
      </c>
      <c r="C5" s="138"/>
      <c r="D5" s="127"/>
      <c r="E5" s="138">
        <v>14000</v>
      </c>
      <c r="F5" s="138"/>
      <c r="G5" s="138"/>
      <c r="H5" s="138"/>
      <c r="I5" s="138"/>
      <c r="J5" s="1"/>
      <c r="K5" s="1"/>
      <c r="L5" s="127"/>
      <c r="M5" s="62">
        <f t="shared" si="0"/>
        <v>14000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130000</v>
      </c>
      <c r="B6" s="90" t="s">
        <v>562</v>
      </c>
      <c r="C6" s="140">
        <v>11717</v>
      </c>
      <c r="D6" s="129"/>
      <c r="E6" s="140">
        <v>118283</v>
      </c>
      <c r="F6" s="140"/>
      <c r="G6" s="140"/>
      <c r="H6" s="140"/>
      <c r="I6" s="140"/>
      <c r="J6" s="140"/>
      <c r="K6" s="1"/>
      <c r="L6" s="129"/>
      <c r="M6" s="62">
        <f t="shared" si="0"/>
        <v>130000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5500</v>
      </c>
      <c r="B7" s="152" t="s">
        <v>51</v>
      </c>
      <c r="C7" s="140"/>
      <c r="D7" s="141"/>
      <c r="E7" s="140"/>
      <c r="G7" s="141"/>
      <c r="H7" s="142"/>
      <c r="I7" s="140">
        <v>5500</v>
      </c>
      <c r="J7" s="140"/>
      <c r="K7" s="129"/>
      <c r="L7" s="129"/>
      <c r="M7" s="62">
        <f t="shared" si="0"/>
        <v>5500</v>
      </c>
      <c r="N7" s="146" t="s">
        <v>451</v>
      </c>
      <c r="O7" s="147">
        <v>100000</v>
      </c>
      <c r="P7" s="122"/>
      <c r="Q7" s="122"/>
      <c r="R7" s="121"/>
      <c r="S7" s="121"/>
      <c r="T7" s="121"/>
      <c r="U7" s="121"/>
      <c r="V7" s="120"/>
    </row>
    <row r="8" spans="1:22">
      <c r="A8" s="66">
        <v>26000</v>
      </c>
      <c r="B8" s="90" t="s">
        <v>561</v>
      </c>
      <c r="C8" s="141"/>
      <c r="D8" s="141">
        <v>26000</v>
      </c>
      <c r="E8" s="141"/>
      <c r="F8" s="141"/>
      <c r="G8" s="142"/>
      <c r="H8" s="141"/>
      <c r="I8" s="141"/>
      <c r="J8" s="141"/>
      <c r="K8" s="130"/>
      <c r="L8" s="130"/>
      <c r="M8" s="62">
        <f t="shared" si="0"/>
        <v>26000</v>
      </c>
      <c r="N8" s="146" t="s">
        <v>169</v>
      </c>
      <c r="O8" s="147">
        <v>300000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 t="s">
        <v>133</v>
      </c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 t="s">
        <v>127</v>
      </c>
      <c r="O9" s="147">
        <v>14000</v>
      </c>
      <c r="P9" s="122"/>
      <c r="Q9" s="123"/>
      <c r="R9" s="124"/>
      <c r="S9" s="124"/>
      <c r="T9" s="121"/>
      <c r="U9" s="121"/>
      <c r="V9" s="120"/>
    </row>
    <row r="10" spans="1:22">
      <c r="A10" s="66">
        <v>94000</v>
      </c>
      <c r="B10" s="152" t="s">
        <v>555</v>
      </c>
      <c r="C10" s="141"/>
      <c r="E10" s="141"/>
      <c r="F10" s="141"/>
      <c r="G10" s="141"/>
      <c r="H10" s="141"/>
      <c r="I10" s="141">
        <v>94000</v>
      </c>
      <c r="J10" s="141"/>
      <c r="K10" s="130"/>
      <c r="L10" s="130"/>
      <c r="M10" s="62">
        <f t="shared" si="0"/>
        <v>94000</v>
      </c>
      <c r="N10" s="146" t="s">
        <v>19</v>
      </c>
      <c r="O10" s="147">
        <v>5200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50000</v>
      </c>
      <c r="B11" s="152" t="s">
        <v>557</v>
      </c>
      <c r="C11" s="144"/>
      <c r="D11" s="141"/>
      <c r="E11" s="141"/>
      <c r="F11" s="141"/>
      <c r="G11" s="141"/>
      <c r="H11" s="141"/>
      <c r="I11" s="141">
        <v>50000</v>
      </c>
      <c r="J11" s="141"/>
      <c r="K11" s="130"/>
      <c r="L11" s="130"/>
      <c r="M11" s="62">
        <f t="shared" si="0"/>
        <v>50000</v>
      </c>
      <c r="N11" s="146" t="s">
        <v>226</v>
      </c>
      <c r="O11" s="147">
        <v>300000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45000</v>
      </c>
      <c r="B12" s="152" t="s">
        <v>558</v>
      </c>
      <c r="C12" s="141"/>
      <c r="D12" s="141"/>
      <c r="E12" s="141">
        <v>5000</v>
      </c>
      <c r="F12" s="142"/>
      <c r="G12" s="141"/>
      <c r="H12" s="141"/>
      <c r="I12" s="141">
        <v>40000</v>
      </c>
      <c r="J12" s="141"/>
      <c r="K12" s="130"/>
      <c r="L12" s="130"/>
      <c r="M12" s="62">
        <f t="shared" si="0"/>
        <v>45000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32000</v>
      </c>
      <c r="B13" s="152" t="s">
        <v>563</v>
      </c>
      <c r="C13" s="141"/>
      <c r="D13" s="141"/>
      <c r="E13" s="141">
        <v>32000</v>
      </c>
      <c r="F13" s="141"/>
      <c r="G13" s="144"/>
      <c r="H13" s="141"/>
      <c r="I13" s="141"/>
      <c r="J13" s="141"/>
      <c r="K13" s="130"/>
      <c r="L13" s="130"/>
      <c r="M13" s="62">
        <f t="shared" si="0"/>
        <v>32000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40000</v>
      </c>
      <c r="B14" s="152" t="s">
        <v>399</v>
      </c>
      <c r="C14" s="141"/>
      <c r="D14" s="141"/>
      <c r="E14" s="141">
        <v>40000</v>
      </c>
      <c r="F14" s="141"/>
      <c r="G14" s="141"/>
      <c r="H14" s="141"/>
      <c r="I14" s="141"/>
      <c r="J14" s="141"/>
      <c r="K14" s="130"/>
      <c r="L14" s="130"/>
      <c r="M14" s="62">
        <f t="shared" si="0"/>
        <v>40000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4500</v>
      </c>
      <c r="B15" s="90" t="s">
        <v>564</v>
      </c>
      <c r="C15" s="141"/>
      <c r="D15" s="141"/>
      <c r="E15" s="141">
        <v>2250</v>
      </c>
      <c r="F15" s="141"/>
      <c r="G15" s="141"/>
      <c r="H15" s="141"/>
      <c r="I15" s="141"/>
      <c r="J15" s="141"/>
      <c r="K15" s="130">
        <v>2250</v>
      </c>
      <c r="L15" s="132"/>
      <c r="M15" s="62">
        <f t="shared" si="0"/>
        <v>4500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6000</v>
      </c>
      <c r="B16" s="99" t="s">
        <v>250</v>
      </c>
      <c r="C16" s="141"/>
      <c r="D16" s="141"/>
      <c r="E16" s="141"/>
      <c r="F16" s="141"/>
      <c r="G16" s="141"/>
      <c r="H16" s="141"/>
      <c r="I16" s="141"/>
      <c r="J16" s="141"/>
      <c r="K16" s="130"/>
      <c r="L16" s="130">
        <v>6000</v>
      </c>
      <c r="M16" s="62">
        <f t="shared" si="0"/>
        <v>6000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2800</v>
      </c>
      <c r="B17" s="90" t="s">
        <v>574</v>
      </c>
      <c r="C17" s="141"/>
      <c r="D17" s="141"/>
      <c r="E17" s="141">
        <v>2800</v>
      </c>
      <c r="F17" s="141"/>
      <c r="G17" s="141"/>
      <c r="H17" s="141"/>
      <c r="I17" s="141"/>
      <c r="J17" s="141"/>
      <c r="K17" s="130"/>
      <c r="L17" s="130"/>
      <c r="M17" s="62">
        <f t="shared" si="0"/>
        <v>2800</v>
      </c>
      <c r="N17" s="158"/>
      <c r="O17" s="159">
        <f>SUM(O7:O16)</f>
        <v>719200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 t="s">
        <v>575</v>
      </c>
      <c r="C19" s="145"/>
      <c r="D19" s="145"/>
      <c r="E19" s="145">
        <v>1000</v>
      </c>
      <c r="F19" s="145"/>
      <c r="G19" s="145"/>
      <c r="H19" s="145"/>
      <c r="I19" s="145"/>
      <c r="J19" s="145"/>
      <c r="K19" s="134"/>
      <c r="L19" s="134"/>
      <c r="M19" s="62">
        <f t="shared" si="0"/>
        <v>1000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 t="s">
        <v>576</v>
      </c>
      <c r="C20" s="145"/>
      <c r="D20" s="145"/>
      <c r="E20" s="145">
        <v>2000</v>
      </c>
      <c r="F20" s="145"/>
      <c r="G20" s="145"/>
      <c r="H20" s="145"/>
      <c r="I20" s="145"/>
      <c r="J20" s="145"/>
      <c r="K20" s="134"/>
      <c r="L20" s="134"/>
      <c r="M20" s="62">
        <f t="shared" si="0"/>
        <v>2000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 t="s">
        <v>578</v>
      </c>
      <c r="C21" s="145"/>
      <c r="D21" s="145"/>
      <c r="E21" s="145">
        <v>5500</v>
      </c>
      <c r="F21" s="145"/>
      <c r="G21" s="145"/>
      <c r="H21" s="145"/>
      <c r="I21" s="145"/>
      <c r="J21" s="145"/>
      <c r="K21" s="134"/>
      <c r="L21" s="134"/>
      <c r="M21" s="62">
        <f t="shared" si="0"/>
        <v>5500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 t="s">
        <v>579</v>
      </c>
      <c r="C22" s="134"/>
      <c r="D22" s="134"/>
      <c r="E22" s="134">
        <v>400</v>
      </c>
      <c r="F22" s="134"/>
      <c r="G22" s="134"/>
      <c r="H22" s="134"/>
      <c r="I22" s="134"/>
      <c r="J22" s="134"/>
      <c r="K22" s="134"/>
      <c r="L22" s="134"/>
      <c r="M22" s="62">
        <f t="shared" si="0"/>
        <v>400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 t="s">
        <v>580</v>
      </c>
      <c r="C23" s="134"/>
      <c r="D23" s="134"/>
      <c r="E23" s="134">
        <v>2000</v>
      </c>
      <c r="F23" s="134"/>
      <c r="G23" s="134"/>
      <c r="H23" s="134"/>
      <c r="I23" s="134"/>
      <c r="J23" s="134"/>
      <c r="K23" s="134"/>
      <c r="L23" s="134"/>
      <c r="M23" s="62">
        <f t="shared" si="0"/>
        <v>2000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630300</v>
      </c>
      <c r="B24" s="96" t="s">
        <v>47</v>
      </c>
      <c r="C24" s="66">
        <f t="shared" ref="C24" si="1">SUM(C2:C18)</f>
        <v>11717</v>
      </c>
      <c r="D24" s="66">
        <f>SUM(D2:D18)</f>
        <v>56000</v>
      </c>
      <c r="E24" s="66">
        <f>SUM(E2:E23)</f>
        <v>237233</v>
      </c>
      <c r="F24" s="66">
        <f t="shared" ref="F24:L24" si="2">SUM(F2:F18)</f>
        <v>0</v>
      </c>
      <c r="G24" s="66">
        <f>SUM(G2:G18)</f>
        <v>5000</v>
      </c>
      <c r="H24" s="66">
        <f t="shared" si="2"/>
        <v>0</v>
      </c>
      <c r="I24" s="66">
        <f>SUM(I2:I18)</f>
        <v>323000</v>
      </c>
      <c r="J24" s="66">
        <f>SUM(J2:J18)</f>
        <v>0</v>
      </c>
      <c r="K24" s="66">
        <f>SUM(K2:K18)</f>
        <v>2250</v>
      </c>
      <c r="L24" s="66">
        <f t="shared" si="2"/>
        <v>6000</v>
      </c>
      <c r="M24" s="66">
        <f>SUM(M2:M18)</f>
        <v>630300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630300</v>
      </c>
      <c r="B25" s="97" t="s">
        <v>97</v>
      </c>
      <c r="C25" s="84">
        <f>SUM(C19:C24)</f>
        <v>11717</v>
      </c>
      <c r="D25" s="84">
        <f t="shared" ref="D25:M25" si="4">SUM(D19:D24)</f>
        <v>56000</v>
      </c>
      <c r="E25" s="84">
        <f t="shared" si="4"/>
        <v>248133</v>
      </c>
      <c r="F25" s="84">
        <f t="shared" si="4"/>
        <v>0</v>
      </c>
      <c r="G25" s="84">
        <f t="shared" si="4"/>
        <v>5000</v>
      </c>
      <c r="H25" s="84">
        <f t="shared" si="4"/>
        <v>0</v>
      </c>
      <c r="I25" s="84">
        <f>SUM(I19:I24)</f>
        <v>323000</v>
      </c>
      <c r="J25" s="84">
        <f t="shared" si="4"/>
        <v>0</v>
      </c>
      <c r="K25" s="84">
        <f t="shared" si="4"/>
        <v>2250</v>
      </c>
      <c r="L25" s="84">
        <f t="shared" si="4"/>
        <v>6000</v>
      </c>
      <c r="M25" s="84">
        <f t="shared" si="4"/>
        <v>641200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78000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V74"/>
  <sheetViews>
    <sheetView topLeftCell="E61" workbookViewId="0">
      <selection activeCell="N20" sqref="N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519</v>
      </c>
      <c r="H1" s="62" t="s">
        <v>185</v>
      </c>
      <c r="I1" s="5" t="s">
        <v>547</v>
      </c>
      <c r="J1" s="62" t="s">
        <v>550</v>
      </c>
      <c r="K1" s="62" t="s">
        <v>494</v>
      </c>
      <c r="L1" s="62"/>
      <c r="M1" s="62" t="s">
        <v>47</v>
      </c>
      <c r="N1" s="67"/>
      <c r="O1" s="67"/>
    </row>
    <row r="2" spans="1:22" s="5" customFormat="1">
      <c r="A2" s="66">
        <v>73000</v>
      </c>
      <c r="B2" s="88" t="s">
        <v>23</v>
      </c>
      <c r="C2" s="138"/>
      <c r="D2" s="138">
        <v>33000</v>
      </c>
      <c r="E2" s="138">
        <v>9500</v>
      </c>
      <c r="F2" s="138"/>
      <c r="G2" s="138"/>
      <c r="H2" s="138"/>
      <c r="I2" s="138">
        <v>30500</v>
      </c>
      <c r="J2" s="138"/>
      <c r="K2" s="68"/>
      <c r="L2" s="68"/>
      <c r="M2" s="62">
        <f>SUM(C2:L2)</f>
        <v>73000</v>
      </c>
      <c r="N2" s="67"/>
      <c r="O2" s="67"/>
    </row>
    <row r="3" spans="1:22" s="5" customFormat="1">
      <c r="A3" s="66">
        <v>20000</v>
      </c>
      <c r="B3" s="90" t="s">
        <v>538</v>
      </c>
      <c r="C3" s="138"/>
      <c r="D3" s="138"/>
      <c r="E3" s="138">
        <v>20000</v>
      </c>
      <c r="F3" s="138"/>
      <c r="G3" s="138"/>
      <c r="H3" s="138"/>
      <c r="I3" s="138"/>
      <c r="J3" s="138"/>
      <c r="K3" s="127"/>
      <c r="L3" s="127"/>
      <c r="M3" s="62">
        <f t="shared" ref="M3:M23" si="0">SUM(C3:L3)</f>
        <v>20000</v>
      </c>
      <c r="N3" s="67"/>
      <c r="O3" s="67"/>
    </row>
    <row r="4" spans="1:22" s="5" customFormat="1">
      <c r="A4" s="66">
        <v>71000</v>
      </c>
      <c r="B4" s="90" t="s">
        <v>546</v>
      </c>
      <c r="C4" s="139"/>
      <c r="D4" s="138"/>
      <c r="E4" s="138"/>
      <c r="F4" s="138"/>
      <c r="G4" s="138"/>
      <c r="H4" s="138"/>
      <c r="I4" s="138">
        <v>71000</v>
      </c>
      <c r="J4" s="138"/>
      <c r="K4" s="127"/>
      <c r="L4" s="127"/>
      <c r="M4" s="62">
        <f t="shared" si="0"/>
        <v>71000</v>
      </c>
      <c r="N4" s="67"/>
      <c r="O4" s="67"/>
    </row>
    <row r="5" spans="1:22" ht="15" thickBot="1">
      <c r="A5" s="85">
        <v>8200</v>
      </c>
      <c r="B5" s="99" t="s">
        <v>27</v>
      </c>
      <c r="C5" s="138"/>
      <c r="D5" s="127"/>
      <c r="E5" s="138">
        <v>8200</v>
      </c>
      <c r="F5" s="138"/>
      <c r="G5" s="138"/>
      <c r="H5" s="138"/>
      <c r="I5" s="138"/>
      <c r="J5" s="1"/>
      <c r="K5" s="1"/>
      <c r="L5" s="127"/>
      <c r="M5" s="62">
        <f t="shared" si="0"/>
        <v>8200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5000</v>
      </c>
      <c r="B6" s="90" t="s">
        <v>567</v>
      </c>
      <c r="C6" s="140"/>
      <c r="D6" s="129"/>
      <c r="E6" s="140"/>
      <c r="F6" s="140"/>
      <c r="G6" s="140"/>
      <c r="H6" s="140"/>
      <c r="I6" s="140">
        <v>5000</v>
      </c>
      <c r="J6" s="140"/>
      <c r="K6" s="1"/>
      <c r="L6" s="129"/>
      <c r="M6" s="62">
        <f t="shared" si="0"/>
        <v>5000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152" t="s">
        <v>51</v>
      </c>
      <c r="C7" s="140"/>
      <c r="D7" s="141"/>
      <c r="E7" s="140"/>
      <c r="G7" s="141"/>
      <c r="H7" s="142"/>
      <c r="I7" s="140"/>
      <c r="J7" s="140"/>
      <c r="K7" s="129"/>
      <c r="L7" s="129"/>
      <c r="M7" s="62">
        <f t="shared" si="0"/>
        <v>0</v>
      </c>
      <c r="N7" s="146" t="s">
        <v>451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>
        <v>2500</v>
      </c>
      <c r="B8" s="90" t="s">
        <v>568</v>
      </c>
      <c r="C8" s="141">
        <v>2500</v>
      </c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2500</v>
      </c>
      <c r="N8" s="146" t="s">
        <v>169</v>
      </c>
      <c r="O8" s="147">
        <v>400000</v>
      </c>
      <c r="P8" s="122"/>
      <c r="Q8" s="123"/>
      <c r="R8" s="124"/>
      <c r="S8" s="124"/>
      <c r="T8" s="121"/>
      <c r="U8" s="121"/>
      <c r="V8" s="120"/>
    </row>
    <row r="9" spans="1:22">
      <c r="A9" s="66">
        <v>300</v>
      </c>
      <c r="B9" s="90" t="s">
        <v>93</v>
      </c>
      <c r="C9" s="141"/>
      <c r="D9" s="143"/>
      <c r="E9" s="141"/>
      <c r="F9" s="141"/>
      <c r="G9" s="141"/>
      <c r="H9" s="141"/>
      <c r="I9" s="141">
        <v>300</v>
      </c>
      <c r="J9" s="141"/>
      <c r="K9" s="1"/>
      <c r="L9" s="130"/>
      <c r="M9" s="62">
        <f t="shared" si="0"/>
        <v>300</v>
      </c>
      <c r="N9" s="146" t="s">
        <v>107</v>
      </c>
      <c r="O9" s="147">
        <v>50000</v>
      </c>
      <c r="P9" s="122"/>
      <c r="Q9" s="123"/>
      <c r="R9" s="124"/>
      <c r="S9" s="124"/>
      <c r="T9" s="121"/>
      <c r="U9" s="121"/>
      <c r="V9" s="120"/>
    </row>
    <row r="10" spans="1:22">
      <c r="A10" s="66">
        <v>87000</v>
      </c>
      <c r="B10" s="152" t="s">
        <v>555</v>
      </c>
      <c r="C10" s="141"/>
      <c r="E10" s="141"/>
      <c r="F10" s="141"/>
      <c r="G10" s="141"/>
      <c r="H10" s="141"/>
      <c r="I10" s="141">
        <v>87000</v>
      </c>
      <c r="J10" s="141"/>
      <c r="K10" s="130"/>
      <c r="L10" s="130"/>
      <c r="M10" s="62">
        <f t="shared" si="0"/>
        <v>87000</v>
      </c>
      <c r="N10" s="146" t="s">
        <v>19</v>
      </c>
      <c r="O10" s="147">
        <v>7400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100000</v>
      </c>
      <c r="B11" s="152" t="s">
        <v>557</v>
      </c>
      <c r="C11" s="144"/>
      <c r="D11" s="141"/>
      <c r="E11" s="141"/>
      <c r="F11" s="141"/>
      <c r="G11" s="141"/>
      <c r="H11" s="141"/>
      <c r="I11" s="141">
        <v>100000</v>
      </c>
      <c r="J11" s="141"/>
      <c r="K11" s="130"/>
      <c r="L11" s="130"/>
      <c r="M11" s="62">
        <f t="shared" si="0"/>
        <v>100000</v>
      </c>
      <c r="N11" s="146" t="s">
        <v>14</v>
      </c>
      <c r="O11" s="147">
        <v>33500</v>
      </c>
      <c r="P11" s="122"/>
      <c r="Q11" s="99"/>
      <c r="R11" s="123"/>
      <c r="S11" s="124"/>
      <c r="T11" s="121"/>
      <c r="U11" s="121"/>
      <c r="V11" s="120"/>
    </row>
    <row r="12" spans="1:22">
      <c r="A12" s="66">
        <v>650</v>
      </c>
      <c r="B12" s="152" t="s">
        <v>93</v>
      </c>
      <c r="C12" s="141"/>
      <c r="D12" s="141"/>
      <c r="E12" s="141"/>
      <c r="F12" s="142"/>
      <c r="G12" s="141"/>
      <c r="H12" s="141"/>
      <c r="I12" s="141">
        <v>650</v>
      </c>
      <c r="J12" s="141"/>
      <c r="K12" s="130"/>
      <c r="L12" s="130"/>
      <c r="M12" s="62">
        <f t="shared" si="0"/>
        <v>650</v>
      </c>
      <c r="N12" s="146" t="s">
        <v>127</v>
      </c>
      <c r="O12" s="147">
        <v>300</v>
      </c>
      <c r="P12" s="122"/>
      <c r="Q12" s="99"/>
      <c r="R12" s="123"/>
      <c r="S12" s="124"/>
      <c r="T12" s="121"/>
      <c r="U12" s="121"/>
      <c r="V12" s="120"/>
    </row>
    <row r="13" spans="1:22">
      <c r="A13" s="66">
        <v>900</v>
      </c>
      <c r="B13" s="152" t="s">
        <v>570</v>
      </c>
      <c r="C13" s="141"/>
      <c r="D13" s="141">
        <v>900</v>
      </c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900</v>
      </c>
      <c r="N13" s="146" t="s">
        <v>167</v>
      </c>
      <c r="O13" s="147">
        <v>650</v>
      </c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56000</v>
      </c>
      <c r="B17" s="90" t="s">
        <v>294</v>
      </c>
      <c r="C17" s="141"/>
      <c r="D17" s="141"/>
      <c r="E17" s="141">
        <v>43500</v>
      </c>
      <c r="F17" s="141"/>
      <c r="G17" s="141"/>
      <c r="H17" s="141"/>
      <c r="I17" s="141"/>
      <c r="J17" s="141"/>
      <c r="K17" s="130">
        <v>12500</v>
      </c>
      <c r="L17" s="130"/>
      <c r="M17" s="62">
        <f t="shared" si="0"/>
        <v>56000</v>
      </c>
      <c r="N17" s="158"/>
      <c r="O17" s="159">
        <f>SUM(O7:O16)</f>
        <v>541850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35000</v>
      </c>
      <c r="B18" s="90" t="s">
        <v>255</v>
      </c>
      <c r="C18" s="141"/>
      <c r="D18" s="141"/>
      <c r="E18" s="141"/>
      <c r="G18" s="141"/>
      <c r="H18" s="141"/>
      <c r="I18" s="141">
        <v>35000</v>
      </c>
      <c r="J18" s="141"/>
      <c r="K18" s="130"/>
      <c r="L18" s="130"/>
      <c r="M18" s="62">
        <f t="shared" si="0"/>
        <v>35000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77200</v>
      </c>
      <c r="B19" s="91" t="s">
        <v>247</v>
      </c>
      <c r="C19" s="145"/>
      <c r="D19" s="145">
        <v>77200</v>
      </c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77200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10000</v>
      </c>
      <c r="B20" s="91" t="s">
        <v>115</v>
      </c>
      <c r="C20" s="145">
        <v>10000</v>
      </c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10000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459550</v>
      </c>
      <c r="B24" s="96" t="s">
        <v>47</v>
      </c>
      <c r="C24" s="66">
        <f t="shared" ref="C24" si="1">SUM(C2:C18)</f>
        <v>2500</v>
      </c>
      <c r="D24" s="66">
        <f>SUM(D2:D18)</f>
        <v>33900</v>
      </c>
      <c r="E24" s="66">
        <f t="shared" ref="E24:L24" si="2">SUM(E2:E18)</f>
        <v>81200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329450</v>
      </c>
      <c r="J24" s="66">
        <f>SUM(J2:J18)</f>
        <v>0</v>
      </c>
      <c r="K24" s="66">
        <f>SUM(K2:K18)</f>
        <v>12500</v>
      </c>
      <c r="L24" s="66">
        <f t="shared" si="2"/>
        <v>0</v>
      </c>
      <c r="M24" s="66">
        <f>SUM(M2:M18)</f>
        <v>459550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546750</v>
      </c>
      <c r="B25" s="97" t="s">
        <v>97</v>
      </c>
      <c r="C25" s="84">
        <f>SUM(C19:C24)</f>
        <v>12500</v>
      </c>
      <c r="D25" s="84">
        <f t="shared" ref="D25:M25" si="4">SUM(D19:D24)</f>
        <v>111100</v>
      </c>
      <c r="E25" s="84">
        <f t="shared" si="4"/>
        <v>81200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329450</v>
      </c>
      <c r="J25" s="84">
        <f t="shared" si="4"/>
        <v>0</v>
      </c>
      <c r="K25" s="84">
        <f t="shared" si="4"/>
        <v>12500</v>
      </c>
      <c r="L25" s="84">
        <f t="shared" si="4"/>
        <v>0</v>
      </c>
      <c r="M25" s="84">
        <f t="shared" si="4"/>
        <v>546750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-4900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1" spans="1:22">
      <c r="L31" s="83"/>
      <c r="M31" s="83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V74"/>
  <sheetViews>
    <sheetView topLeftCell="A37" workbookViewId="0">
      <selection activeCell="G36" sqref="G36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519</v>
      </c>
      <c r="H1" s="62" t="s">
        <v>185</v>
      </c>
      <c r="I1" s="5" t="s">
        <v>547</v>
      </c>
      <c r="J1" s="62" t="s">
        <v>550</v>
      </c>
      <c r="K1" s="62" t="s">
        <v>494</v>
      </c>
      <c r="L1" s="62"/>
      <c r="M1" s="62" t="s">
        <v>47</v>
      </c>
      <c r="N1" s="67"/>
      <c r="O1" s="67"/>
    </row>
    <row r="2" spans="1:22" s="5" customFormat="1">
      <c r="A2" s="66">
        <v>45000</v>
      </c>
      <c r="B2" s="88" t="s">
        <v>23</v>
      </c>
      <c r="C2" s="138"/>
      <c r="D2" s="138">
        <v>24000</v>
      </c>
      <c r="E2" s="138"/>
      <c r="F2" s="138"/>
      <c r="G2" s="138"/>
      <c r="H2" s="138"/>
      <c r="I2" s="138">
        <v>21700</v>
      </c>
      <c r="J2" s="138"/>
      <c r="K2" s="68"/>
      <c r="L2" s="68"/>
      <c r="M2" s="62">
        <f>SUM(C2:L2)</f>
        <v>45700</v>
      </c>
      <c r="N2" s="67"/>
      <c r="O2" s="67"/>
    </row>
    <row r="3" spans="1:22" s="5" customFormat="1">
      <c r="A3" s="66">
        <v>19280</v>
      </c>
      <c r="B3" s="90" t="s">
        <v>577</v>
      </c>
      <c r="C3" s="138"/>
      <c r="D3" s="138">
        <v>19280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19280</v>
      </c>
      <c r="N3" s="67"/>
      <c r="O3" s="67"/>
    </row>
    <row r="4" spans="1:22" s="5" customFormat="1">
      <c r="A4" s="66">
        <v>50000</v>
      </c>
      <c r="B4" s="90" t="s">
        <v>546</v>
      </c>
      <c r="C4" s="139"/>
      <c r="D4" s="138"/>
      <c r="E4" s="138"/>
      <c r="F4" s="138"/>
      <c r="G4" s="138"/>
      <c r="H4" s="138"/>
      <c r="I4" s="138">
        <v>50000</v>
      </c>
      <c r="J4" s="138"/>
      <c r="K4" s="127"/>
      <c r="L4" s="127"/>
      <c r="M4" s="62">
        <f t="shared" si="0"/>
        <v>50000</v>
      </c>
      <c r="N4" s="67"/>
      <c r="O4" s="67"/>
    </row>
    <row r="5" spans="1:22" ht="15" thickBot="1">
      <c r="A5" s="85">
        <v>17000</v>
      </c>
      <c r="B5" s="99" t="s">
        <v>27</v>
      </c>
      <c r="C5" s="138"/>
      <c r="D5" s="127">
        <v>17000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17000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100000</v>
      </c>
      <c r="B6" s="90" t="s">
        <v>18</v>
      </c>
      <c r="C6" s="140"/>
      <c r="D6" s="129"/>
      <c r="E6" s="140"/>
      <c r="F6" s="140"/>
      <c r="G6" s="140"/>
      <c r="H6" s="140"/>
      <c r="I6" s="140">
        <v>100000</v>
      </c>
      <c r="J6" s="140"/>
      <c r="K6" s="1"/>
      <c r="L6" s="129"/>
      <c r="M6" s="62">
        <f t="shared" si="0"/>
        <v>100000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12000</v>
      </c>
      <c r="B7" s="152" t="s">
        <v>51</v>
      </c>
      <c r="C7" s="140"/>
      <c r="D7" s="141"/>
      <c r="E7" s="140"/>
      <c r="G7" s="141"/>
      <c r="H7" s="142"/>
      <c r="I7" s="140">
        <v>12000</v>
      </c>
      <c r="J7" s="140"/>
      <c r="K7" s="129"/>
      <c r="L7" s="129"/>
      <c r="M7" s="62">
        <f t="shared" si="0"/>
        <v>12000</v>
      </c>
      <c r="N7" s="146"/>
      <c r="O7" s="147"/>
      <c r="P7" s="122"/>
      <c r="Q7" s="122"/>
      <c r="R7" s="121"/>
      <c r="S7" s="121"/>
      <c r="T7" s="121"/>
      <c r="U7" s="121"/>
      <c r="V7" s="120"/>
    </row>
    <row r="8" spans="1:22">
      <c r="A8" s="66">
        <v>15000</v>
      </c>
      <c r="B8" s="90" t="s">
        <v>260</v>
      </c>
      <c r="C8" s="141"/>
      <c r="D8" s="141"/>
      <c r="E8" s="141"/>
      <c r="F8" s="141"/>
      <c r="G8" s="142"/>
      <c r="H8" s="141"/>
      <c r="I8" s="141">
        <v>15000</v>
      </c>
      <c r="J8" s="141"/>
      <c r="K8" s="130"/>
      <c r="L8" s="130"/>
      <c r="M8" s="62">
        <f t="shared" si="0"/>
        <v>15000</v>
      </c>
      <c r="N8" s="146" t="s">
        <v>169</v>
      </c>
      <c r="O8" s="147">
        <v>400000</v>
      </c>
      <c r="P8" s="122"/>
      <c r="Q8" s="123"/>
      <c r="R8" s="124"/>
      <c r="S8" s="124"/>
      <c r="T8" s="121"/>
      <c r="U8" s="121"/>
      <c r="V8" s="120"/>
    </row>
    <row r="9" spans="1:22">
      <c r="A9" s="66">
        <v>13000</v>
      </c>
      <c r="B9" s="90" t="s">
        <v>559</v>
      </c>
      <c r="C9" s="141"/>
      <c r="D9" s="143">
        <v>13000</v>
      </c>
      <c r="E9" s="141"/>
      <c r="F9" s="141"/>
      <c r="G9" s="141"/>
      <c r="H9" s="141"/>
      <c r="I9" s="141"/>
      <c r="J9" s="141"/>
      <c r="K9" s="1"/>
      <c r="L9" s="130"/>
      <c r="M9" s="62">
        <f t="shared" si="0"/>
        <v>13000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12000</v>
      </c>
      <c r="B10" s="152" t="s">
        <v>573</v>
      </c>
      <c r="C10" s="141"/>
      <c r="D10">
        <v>12000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12000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400000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 t="s">
        <v>367</v>
      </c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283280</v>
      </c>
      <c r="B24" s="96" t="s">
        <v>47</v>
      </c>
      <c r="C24" s="66">
        <f t="shared" ref="C24" si="1">SUM(C2:C18)</f>
        <v>0</v>
      </c>
      <c r="D24" s="66">
        <f>SUM(D2:D18)</f>
        <v>85280</v>
      </c>
      <c r="E24" s="66">
        <f t="shared" ref="E24:L24" si="2">SUM(E2:E18)</f>
        <v>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198700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283980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283280</v>
      </c>
      <c r="B25" s="97" t="s">
        <v>97</v>
      </c>
      <c r="C25" s="84">
        <f>SUM(C19:C24)</f>
        <v>0</v>
      </c>
      <c r="D25" s="84">
        <f t="shared" ref="D25:M25" si="4">SUM(D19:D24)</f>
        <v>85280</v>
      </c>
      <c r="E25" s="84">
        <f t="shared" si="4"/>
        <v>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198700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283980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116020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1" spans="1:22">
      <c r="L31" s="83"/>
      <c r="M31" s="83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V74"/>
  <sheetViews>
    <sheetView topLeftCell="K1" workbookViewId="0">
      <selection activeCell="O20" sqref="O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519</v>
      </c>
      <c r="H1" s="62" t="s">
        <v>185</v>
      </c>
      <c r="I1" s="5" t="s">
        <v>547</v>
      </c>
      <c r="J1" s="62" t="s">
        <v>550</v>
      </c>
      <c r="K1" s="62" t="s">
        <v>494</v>
      </c>
      <c r="L1" s="62"/>
      <c r="M1" s="62" t="s">
        <v>47</v>
      </c>
      <c r="N1" s="67"/>
      <c r="O1" s="67"/>
    </row>
    <row r="2" spans="1:22" s="5" customFormat="1">
      <c r="A2" s="66">
        <v>65000</v>
      </c>
      <c r="B2" s="88" t="s">
        <v>23</v>
      </c>
      <c r="C2" s="138"/>
      <c r="D2" s="138">
        <v>36000</v>
      </c>
      <c r="E2" s="138"/>
      <c r="F2" s="138"/>
      <c r="G2" s="138"/>
      <c r="H2" s="138"/>
      <c r="I2" s="138">
        <v>29500</v>
      </c>
      <c r="J2" s="138"/>
      <c r="K2" s="68"/>
      <c r="L2" s="68"/>
      <c r="M2" s="62">
        <f>SUM(C2:L2)</f>
        <v>65500</v>
      </c>
      <c r="N2" s="67"/>
      <c r="O2" s="67"/>
    </row>
    <row r="3" spans="1:22" s="5" customFormat="1">
      <c r="A3" s="66">
        <v>14000</v>
      </c>
      <c r="B3" s="90" t="s">
        <v>559</v>
      </c>
      <c r="C3" s="138"/>
      <c r="D3" s="138">
        <v>14000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14000</v>
      </c>
      <c r="N3" s="67"/>
      <c r="O3" s="67"/>
    </row>
    <row r="4" spans="1:22" s="5" customFormat="1">
      <c r="A4" s="66">
        <v>27500</v>
      </c>
      <c r="B4" s="90" t="s">
        <v>546</v>
      </c>
      <c r="C4" s="139"/>
      <c r="D4" s="138"/>
      <c r="E4" s="138"/>
      <c r="F4" s="138">
        <v>7500</v>
      </c>
      <c r="G4" s="138"/>
      <c r="H4" s="138"/>
      <c r="I4" s="138">
        <v>20000</v>
      </c>
      <c r="J4" s="138"/>
      <c r="K4" s="127"/>
      <c r="L4" s="127"/>
      <c r="M4" s="62">
        <f t="shared" si="0"/>
        <v>27500</v>
      </c>
      <c r="N4" s="67"/>
      <c r="O4" s="67"/>
    </row>
    <row r="5" spans="1:22" ht="15" thickBot="1">
      <c r="A5" s="85">
        <v>20000</v>
      </c>
      <c r="B5" s="99" t="s">
        <v>27</v>
      </c>
      <c r="C5" s="138"/>
      <c r="D5" s="127">
        <v>20000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20000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50000</v>
      </c>
      <c r="B6" s="90" t="s">
        <v>569</v>
      </c>
      <c r="C6" s="140">
        <v>50000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50000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23000</v>
      </c>
      <c r="B7" s="152" t="s">
        <v>573</v>
      </c>
      <c r="C7" s="140"/>
      <c r="D7" s="141">
        <v>23000</v>
      </c>
      <c r="E7" s="140"/>
      <c r="G7" s="141"/>
      <c r="H7" s="142"/>
      <c r="I7" s="140"/>
      <c r="J7" s="140"/>
      <c r="K7" s="129"/>
      <c r="L7" s="129"/>
      <c r="M7" s="62">
        <f t="shared" si="0"/>
        <v>23000</v>
      </c>
      <c r="N7" s="146" t="s">
        <v>127</v>
      </c>
      <c r="O7" s="147">
        <v>35500</v>
      </c>
      <c r="P7" s="122"/>
      <c r="Q7" s="122"/>
      <c r="R7" s="121"/>
      <c r="S7" s="121"/>
      <c r="T7" s="121"/>
      <c r="U7" s="121"/>
      <c r="V7" s="120"/>
    </row>
    <row r="8" spans="1:22">
      <c r="A8" s="66">
        <v>10000</v>
      </c>
      <c r="B8" s="90" t="s">
        <v>399</v>
      </c>
      <c r="C8" s="141"/>
      <c r="D8" s="141"/>
      <c r="E8" s="141">
        <v>10000</v>
      </c>
      <c r="F8" s="141"/>
      <c r="G8" s="142"/>
      <c r="H8" s="141"/>
      <c r="I8" s="141"/>
      <c r="J8" s="141"/>
      <c r="K8" s="130"/>
      <c r="L8" s="130"/>
      <c r="M8" s="62">
        <f t="shared" si="0"/>
        <v>10000</v>
      </c>
      <c r="N8" s="146" t="s">
        <v>572</v>
      </c>
      <c r="O8" s="147">
        <v>7500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 t="s">
        <v>14</v>
      </c>
      <c r="O9" s="147">
        <v>200000</v>
      </c>
      <c r="P9" s="122"/>
      <c r="Q9" s="123"/>
      <c r="R9" s="124"/>
      <c r="S9" s="124"/>
      <c r="T9" s="121"/>
      <c r="U9" s="121"/>
      <c r="V9" s="120"/>
    </row>
    <row r="10" spans="1:22">
      <c r="A10" s="66">
        <v>25300</v>
      </c>
      <c r="B10" s="152" t="s">
        <v>555</v>
      </c>
      <c r="C10" s="141"/>
      <c r="E10" s="141"/>
      <c r="F10" s="141"/>
      <c r="G10" s="141"/>
      <c r="H10" s="141"/>
      <c r="I10" s="141">
        <v>25300</v>
      </c>
      <c r="J10" s="141"/>
      <c r="K10" s="130"/>
      <c r="L10" s="130"/>
      <c r="M10" s="62">
        <f t="shared" si="0"/>
        <v>25300</v>
      </c>
      <c r="N10" s="146" t="s">
        <v>451</v>
      </c>
      <c r="O10" s="147">
        <v>100000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33000</v>
      </c>
      <c r="B11" s="152" t="s">
        <v>557</v>
      </c>
      <c r="C11" s="144"/>
      <c r="D11" s="141"/>
      <c r="E11" s="141"/>
      <c r="F11" s="141"/>
      <c r="G11" s="141"/>
      <c r="H11" s="141"/>
      <c r="I11" s="141">
        <v>33000</v>
      </c>
      <c r="J11" s="141"/>
      <c r="K11" s="130"/>
      <c r="L11" s="130"/>
      <c r="M11" s="62">
        <f t="shared" si="0"/>
        <v>33000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6500</v>
      </c>
      <c r="B12" s="152" t="s">
        <v>260</v>
      </c>
      <c r="C12" s="141"/>
      <c r="D12" s="141"/>
      <c r="E12" s="141"/>
      <c r="F12" s="142"/>
      <c r="G12" s="141"/>
      <c r="H12" s="141"/>
      <c r="I12" s="141">
        <v>6500</v>
      </c>
      <c r="J12" s="141"/>
      <c r="K12" s="130"/>
      <c r="L12" s="130"/>
      <c r="M12" s="62">
        <f t="shared" si="0"/>
        <v>6500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35500</v>
      </c>
      <c r="B13" s="152" t="s">
        <v>571</v>
      </c>
      <c r="C13" s="141"/>
      <c r="D13" s="141"/>
      <c r="E13" s="141">
        <v>3000</v>
      </c>
      <c r="F13" s="141"/>
      <c r="G13" s="144"/>
      <c r="H13" s="141"/>
      <c r="I13" s="141">
        <v>32500</v>
      </c>
      <c r="J13" s="141"/>
      <c r="K13" s="130"/>
      <c r="L13" s="130"/>
      <c r="M13" s="62">
        <f t="shared" si="0"/>
        <v>35500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343000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>
        <v>1800</v>
      </c>
      <c r="B19" s="91" t="s">
        <v>248</v>
      </c>
      <c r="C19" s="145"/>
      <c r="D19" s="145">
        <v>1800</v>
      </c>
      <c r="E19" s="145"/>
      <c r="F19" s="145"/>
      <c r="G19" s="145"/>
      <c r="H19" s="145"/>
      <c r="I19" s="145"/>
      <c r="J19" s="145" t="s">
        <v>0</v>
      </c>
      <c r="K19" s="134"/>
      <c r="L19" s="134"/>
      <c r="M19" s="62">
        <f t="shared" si="0"/>
        <v>1800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>
        <v>3700</v>
      </c>
      <c r="B20" s="91" t="s">
        <v>248</v>
      </c>
      <c r="C20" s="145"/>
      <c r="D20" s="145">
        <v>3700</v>
      </c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3700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>
        <v>800</v>
      </c>
      <c r="B21" s="91" t="s">
        <v>581</v>
      </c>
      <c r="C21" s="145"/>
      <c r="D21" s="145">
        <v>800</v>
      </c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800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309800</v>
      </c>
      <c r="B24" s="96" t="s">
        <v>47</v>
      </c>
      <c r="C24" s="66">
        <f t="shared" ref="C24" si="1">SUM(C2:C18)</f>
        <v>50000</v>
      </c>
      <c r="D24" s="66">
        <f>SUM(D2:D18)</f>
        <v>93000</v>
      </c>
      <c r="E24" s="66">
        <f t="shared" ref="E24:L24" si="2">SUM(E2:E18)</f>
        <v>13000</v>
      </c>
      <c r="F24" s="66">
        <f t="shared" si="2"/>
        <v>7500</v>
      </c>
      <c r="G24" s="66">
        <f>SUM(G2:G18)</f>
        <v>0</v>
      </c>
      <c r="H24" s="66">
        <f t="shared" si="2"/>
        <v>0</v>
      </c>
      <c r="I24" s="66">
        <f>SUM(I2:I18)</f>
        <v>146800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310300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316100</v>
      </c>
      <c r="B25" s="97" t="s">
        <v>97</v>
      </c>
      <c r="C25" s="84">
        <f>SUM(C19:C24)</f>
        <v>50000</v>
      </c>
      <c r="D25" s="84">
        <f t="shared" ref="D25:M25" si="4">SUM(D19:D24)</f>
        <v>99300</v>
      </c>
      <c r="E25" s="84">
        <f t="shared" si="4"/>
        <v>13000</v>
      </c>
      <c r="F25" s="84">
        <f t="shared" si="4"/>
        <v>7500</v>
      </c>
      <c r="G25" s="84">
        <f t="shared" si="4"/>
        <v>0</v>
      </c>
      <c r="H25" s="84">
        <f t="shared" si="4"/>
        <v>0</v>
      </c>
      <c r="I25" s="84">
        <f>SUM(I19:I24)</f>
        <v>146800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316600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26400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1" spans="1:22">
      <c r="L31" s="83"/>
      <c r="M31" s="83"/>
    </row>
    <row r="32" spans="1:22">
      <c r="L32" s="83"/>
      <c r="M32" s="83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V74"/>
  <sheetViews>
    <sheetView topLeftCell="K1" workbookViewId="0">
      <selection activeCell="O20" sqref="O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519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64500</v>
      </c>
      <c r="B2" s="88" t="s">
        <v>23</v>
      </c>
      <c r="C2" s="138"/>
      <c r="D2" s="138">
        <v>30000</v>
      </c>
      <c r="E2" s="138"/>
      <c r="F2" s="138"/>
      <c r="G2" s="138"/>
      <c r="H2" s="138"/>
      <c r="I2" s="138">
        <v>34500</v>
      </c>
      <c r="J2" s="138"/>
      <c r="K2" s="68"/>
      <c r="L2" s="68"/>
      <c r="M2" s="62">
        <f>SUM(C2:L2)</f>
        <v>64500</v>
      </c>
      <c r="N2" s="67"/>
      <c r="O2" s="67"/>
    </row>
    <row r="3" spans="1:22" s="5" customFormat="1">
      <c r="A3" s="66">
        <v>7000</v>
      </c>
      <c r="B3" s="90" t="s">
        <v>559</v>
      </c>
      <c r="C3" s="138"/>
      <c r="D3" s="138">
        <v>7000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7000</v>
      </c>
      <c r="N3" s="67"/>
      <c r="O3" s="67"/>
    </row>
    <row r="4" spans="1:22" s="5" customFormat="1">
      <c r="A4" s="66">
        <v>9300</v>
      </c>
      <c r="B4" s="90" t="s">
        <v>546</v>
      </c>
      <c r="C4" s="139"/>
      <c r="D4" s="138"/>
      <c r="E4" s="138"/>
      <c r="F4" s="138"/>
      <c r="G4" s="138"/>
      <c r="H4" s="138"/>
      <c r="I4" s="138">
        <v>9300</v>
      </c>
      <c r="J4" s="138"/>
      <c r="K4" s="127"/>
      <c r="L4" s="127"/>
      <c r="M4" s="62">
        <f t="shared" si="0"/>
        <v>9300</v>
      </c>
      <c r="N4" s="67"/>
      <c r="O4" s="67"/>
    </row>
    <row r="5" spans="1:22" ht="15" thickBot="1">
      <c r="A5" s="85">
        <v>16100</v>
      </c>
      <c r="B5" s="99" t="s">
        <v>27</v>
      </c>
      <c r="C5" s="138"/>
      <c r="D5" s="127">
        <v>16100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16100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90" t="s">
        <v>586</v>
      </c>
      <c r="C6" s="140"/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/>
      <c r="B7" s="152" t="s">
        <v>573</v>
      </c>
      <c r="C7" s="140"/>
      <c r="D7" s="141"/>
      <c r="E7" s="140"/>
      <c r="G7" s="141"/>
      <c r="H7" s="142"/>
      <c r="I7" s="140"/>
      <c r="J7" s="140"/>
      <c r="K7" s="129"/>
      <c r="L7" s="129"/>
      <c r="M7" s="62">
        <f t="shared" si="0"/>
        <v>0</v>
      </c>
      <c r="N7" s="146" t="s">
        <v>164</v>
      </c>
      <c r="O7" s="147">
        <v>75000</v>
      </c>
      <c r="P7" s="122"/>
      <c r="Q7" s="122"/>
      <c r="R7" s="121"/>
      <c r="S7" s="121"/>
      <c r="T7" s="121"/>
      <c r="U7" s="121"/>
      <c r="V7" s="120"/>
    </row>
    <row r="8" spans="1:22">
      <c r="A8" s="66">
        <v>71500</v>
      </c>
      <c r="B8" s="90" t="s">
        <v>582</v>
      </c>
      <c r="C8" s="141"/>
      <c r="D8" s="141"/>
      <c r="E8" s="141"/>
      <c r="F8" s="141"/>
      <c r="G8" s="142"/>
      <c r="H8" s="141"/>
      <c r="I8" s="141">
        <v>71500</v>
      </c>
      <c r="J8" s="141"/>
      <c r="K8" s="130"/>
      <c r="L8" s="130"/>
      <c r="M8" s="62">
        <f t="shared" si="0"/>
        <v>71500</v>
      </c>
      <c r="N8" s="146" t="s">
        <v>169</v>
      </c>
      <c r="O8" s="147">
        <v>400000</v>
      </c>
      <c r="P8" s="122"/>
      <c r="Q8" s="123"/>
      <c r="R8" s="124"/>
      <c r="S8" s="124"/>
      <c r="T8" s="121"/>
      <c r="U8" s="121"/>
      <c r="V8" s="120"/>
    </row>
    <row r="9" spans="1:22">
      <c r="A9" s="66">
        <v>50000</v>
      </c>
      <c r="B9" s="90" t="s">
        <v>569</v>
      </c>
      <c r="C9" s="141">
        <v>50000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50000</v>
      </c>
      <c r="N9" s="146" t="s">
        <v>14</v>
      </c>
      <c r="O9" s="147">
        <v>115000</v>
      </c>
      <c r="P9" s="122"/>
      <c r="Q9" s="123"/>
      <c r="R9" s="124"/>
      <c r="S9" s="124"/>
      <c r="T9" s="121"/>
      <c r="U9" s="121"/>
      <c r="V9" s="120"/>
    </row>
    <row r="10" spans="1:22">
      <c r="A10" s="66">
        <v>31000</v>
      </c>
      <c r="B10" s="152" t="s">
        <v>555</v>
      </c>
      <c r="C10" s="141"/>
      <c r="D10">
        <v>6000</v>
      </c>
      <c r="E10" s="141"/>
      <c r="F10" s="141"/>
      <c r="G10" s="141"/>
      <c r="H10" s="141"/>
      <c r="I10" s="141">
        <v>25000</v>
      </c>
      <c r="J10" s="141"/>
      <c r="K10" s="130"/>
      <c r="L10" s="130"/>
      <c r="M10" s="62">
        <f t="shared" si="0"/>
        <v>31000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>
        <v>30000</v>
      </c>
      <c r="B11" s="152" t="s">
        <v>557</v>
      </c>
      <c r="C11" s="144"/>
      <c r="D11" s="141"/>
      <c r="E11" s="141"/>
      <c r="F11" s="141"/>
      <c r="G11" s="141"/>
      <c r="H11" s="141"/>
      <c r="I11" s="141">
        <v>30000</v>
      </c>
      <c r="J11" s="141"/>
      <c r="K11" s="130"/>
      <c r="L11" s="130"/>
      <c r="M11" s="62">
        <f t="shared" si="0"/>
        <v>30000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6000</v>
      </c>
      <c r="B12" s="152" t="s">
        <v>260</v>
      </c>
      <c r="C12" s="141"/>
      <c r="D12" s="141"/>
      <c r="E12" s="141"/>
      <c r="F12" s="142"/>
      <c r="G12" s="141"/>
      <c r="H12" s="141"/>
      <c r="I12" s="141">
        <v>6000</v>
      </c>
      <c r="J12" s="141"/>
      <c r="K12" s="130"/>
      <c r="L12" s="130"/>
      <c r="M12" s="62">
        <f t="shared" si="0"/>
        <v>6000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15000</v>
      </c>
      <c r="B13" s="152" t="s">
        <v>584</v>
      </c>
      <c r="C13" s="141"/>
      <c r="D13" s="141"/>
      <c r="E13" s="141"/>
      <c r="F13" s="141"/>
      <c r="G13" s="144"/>
      <c r="H13" s="141"/>
      <c r="I13" s="141"/>
      <c r="J13" s="141"/>
      <c r="K13" s="130">
        <v>15000</v>
      </c>
      <c r="L13" s="130"/>
      <c r="M13" s="62">
        <f t="shared" si="0"/>
        <v>15000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100000</v>
      </c>
      <c r="B14" s="152" t="s">
        <v>585</v>
      </c>
      <c r="C14" s="141"/>
      <c r="D14" s="141"/>
      <c r="E14" s="141"/>
      <c r="F14" s="141"/>
      <c r="G14" s="141"/>
      <c r="H14" s="141"/>
      <c r="I14" s="141"/>
      <c r="J14" s="141"/>
      <c r="K14" s="130">
        <v>100000</v>
      </c>
      <c r="L14" s="130"/>
      <c r="M14" s="62">
        <f t="shared" si="0"/>
        <v>100000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54000</v>
      </c>
      <c r="B15" s="90" t="s">
        <v>18</v>
      </c>
      <c r="C15" s="141"/>
      <c r="D15" s="141"/>
      <c r="E15" s="141"/>
      <c r="F15" s="141"/>
      <c r="G15" s="141"/>
      <c r="H15" s="141"/>
      <c r="I15" s="141">
        <v>54000</v>
      </c>
      <c r="J15" s="141"/>
      <c r="K15" s="130"/>
      <c r="L15" s="132"/>
      <c r="M15" s="62">
        <f t="shared" si="0"/>
        <v>54000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590000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454400</v>
      </c>
      <c r="B24" s="96" t="s">
        <v>47</v>
      </c>
      <c r="C24" s="66">
        <f t="shared" ref="C24" si="1">SUM(C2:C18)</f>
        <v>50000</v>
      </c>
      <c r="D24" s="66">
        <f>SUM(D2:D18)</f>
        <v>59100</v>
      </c>
      <c r="E24" s="66">
        <f t="shared" ref="E24:L24" si="2">SUM(E2:E18)</f>
        <v>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230300</v>
      </c>
      <c r="J24" s="66">
        <f>SUM(J2:J18)</f>
        <v>0</v>
      </c>
      <c r="K24" s="66">
        <f>SUM(K2:K18)</f>
        <v>115000</v>
      </c>
      <c r="L24" s="66">
        <f t="shared" si="2"/>
        <v>0</v>
      </c>
      <c r="M24" s="66">
        <f>SUM(M2:M18)</f>
        <v>454400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454400</v>
      </c>
      <c r="B25" s="97" t="s">
        <v>97</v>
      </c>
      <c r="C25" s="84">
        <f>SUM(C19:C24)</f>
        <v>50000</v>
      </c>
      <c r="D25" s="84">
        <f t="shared" ref="D25:M25" si="4">SUM(D19:D24)</f>
        <v>59100</v>
      </c>
      <c r="E25" s="84">
        <f t="shared" si="4"/>
        <v>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230300</v>
      </c>
      <c r="J25" s="84">
        <f t="shared" si="4"/>
        <v>0</v>
      </c>
      <c r="K25" s="84">
        <f t="shared" si="4"/>
        <v>115000</v>
      </c>
      <c r="L25" s="84">
        <f t="shared" si="4"/>
        <v>0</v>
      </c>
      <c r="M25" s="84">
        <f t="shared" si="4"/>
        <v>454400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 t="s">
        <v>553</v>
      </c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135600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369"/>
      <c r="K29" s="369"/>
      <c r="L29" s="369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1" spans="1:22">
      <c r="L31" s="83"/>
      <c r="M31" s="83"/>
    </row>
    <row r="32" spans="1:22">
      <c r="L32" s="83"/>
      <c r="M32" s="83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V74"/>
  <sheetViews>
    <sheetView topLeftCell="A19" workbookViewId="0">
      <selection activeCell="J31" sqref="J31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77000</v>
      </c>
      <c r="B2" s="88" t="s">
        <v>23</v>
      </c>
      <c r="C2" s="138"/>
      <c r="D2" s="138">
        <v>22000</v>
      </c>
      <c r="E2" s="138"/>
      <c r="F2" s="138"/>
      <c r="G2" s="138"/>
      <c r="H2" s="138"/>
      <c r="I2" s="138">
        <v>55000</v>
      </c>
      <c r="J2" s="138"/>
      <c r="K2" s="68"/>
      <c r="L2" s="68"/>
      <c r="M2" s="62">
        <f>SUM(C2:L2)</f>
        <v>77000</v>
      </c>
      <c r="N2" s="67"/>
      <c r="O2" s="67"/>
    </row>
    <row r="3" spans="1:22" s="5" customFormat="1">
      <c r="A3" s="66">
        <v>8000</v>
      </c>
      <c r="B3" s="90" t="s">
        <v>559</v>
      </c>
      <c r="C3" s="138"/>
      <c r="D3" s="138">
        <v>8000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8000</v>
      </c>
      <c r="N3" s="67"/>
      <c r="O3" s="67"/>
    </row>
    <row r="4" spans="1:22" s="5" customFormat="1">
      <c r="A4" s="66">
        <v>7225</v>
      </c>
      <c r="B4" s="90" t="s">
        <v>133</v>
      </c>
      <c r="C4" s="139"/>
      <c r="D4" s="138"/>
      <c r="E4" s="138"/>
      <c r="F4" s="138"/>
      <c r="G4" s="138">
        <v>7225</v>
      </c>
      <c r="H4" s="138"/>
      <c r="I4" s="138"/>
      <c r="J4" s="138"/>
      <c r="K4" s="127"/>
      <c r="L4" s="127"/>
      <c r="M4" s="62">
        <f t="shared" si="0"/>
        <v>7225</v>
      </c>
      <c r="N4" s="67"/>
      <c r="O4" s="67"/>
    </row>
    <row r="5" spans="1:22" ht="15" thickBot="1">
      <c r="A5" s="85">
        <v>15000</v>
      </c>
      <c r="B5" s="99" t="s">
        <v>587</v>
      </c>
      <c r="C5" s="138"/>
      <c r="D5" s="127">
        <v>15000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15000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15500</v>
      </c>
      <c r="B6" s="90" t="s">
        <v>586</v>
      </c>
      <c r="C6" s="140"/>
      <c r="D6" s="129"/>
      <c r="E6" s="140"/>
      <c r="F6" s="140"/>
      <c r="G6" s="140"/>
      <c r="H6" s="140"/>
      <c r="I6" s="140">
        <v>15500</v>
      </c>
      <c r="J6" s="140"/>
      <c r="K6" s="1"/>
      <c r="L6" s="129"/>
      <c r="M6" s="62">
        <f t="shared" si="0"/>
        <v>15500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14000</v>
      </c>
      <c r="B7" s="152" t="s">
        <v>588</v>
      </c>
      <c r="C7" s="140"/>
      <c r="D7" s="141">
        <v>14000</v>
      </c>
      <c r="E7" s="140"/>
      <c r="G7" s="141"/>
      <c r="H7" s="142"/>
      <c r="I7" s="140"/>
      <c r="J7" s="140"/>
      <c r="K7" s="129"/>
      <c r="L7" s="129"/>
      <c r="M7" s="62">
        <f t="shared" si="0"/>
        <v>14000</v>
      </c>
      <c r="N7" s="146" t="s">
        <v>164</v>
      </c>
      <c r="O7" s="147">
        <v>45000</v>
      </c>
      <c r="P7" s="122"/>
      <c r="Q7" s="122"/>
      <c r="R7" s="121"/>
      <c r="S7" s="121"/>
      <c r="T7" s="121"/>
      <c r="U7" s="121"/>
      <c r="V7" s="120"/>
    </row>
    <row r="8" spans="1:22">
      <c r="A8" s="66">
        <v>30000</v>
      </c>
      <c r="B8" s="90" t="s">
        <v>589</v>
      </c>
      <c r="C8" s="141"/>
      <c r="D8" s="141"/>
      <c r="E8" s="141"/>
      <c r="F8" s="141"/>
      <c r="G8" s="142"/>
      <c r="H8" s="141"/>
      <c r="I8" s="141"/>
      <c r="J8" s="141"/>
      <c r="K8" s="130">
        <v>30000</v>
      </c>
      <c r="L8" s="130"/>
      <c r="M8" s="62">
        <f t="shared" si="0"/>
        <v>30000</v>
      </c>
      <c r="N8" s="146" t="s">
        <v>593</v>
      </c>
      <c r="O8" s="147">
        <v>120000</v>
      </c>
      <c r="P8" s="122"/>
      <c r="Q8" s="123"/>
      <c r="R8" s="124"/>
      <c r="S8" s="124"/>
      <c r="T8" s="121"/>
      <c r="U8" s="121"/>
      <c r="V8" s="120"/>
    </row>
    <row r="9" spans="1:22">
      <c r="A9" s="66">
        <v>17930</v>
      </c>
      <c r="B9" s="90" t="s">
        <v>590</v>
      </c>
      <c r="C9" s="141"/>
      <c r="D9" s="143"/>
      <c r="E9" s="141"/>
      <c r="F9" s="141"/>
      <c r="G9" s="141">
        <v>17930</v>
      </c>
      <c r="H9" s="141"/>
      <c r="I9" s="141"/>
      <c r="J9" s="141"/>
      <c r="K9" s="1"/>
      <c r="L9" s="130"/>
      <c r="M9" s="62">
        <f t="shared" si="0"/>
        <v>17930</v>
      </c>
      <c r="N9" s="146" t="s">
        <v>14</v>
      </c>
      <c r="O9" s="147">
        <v>100000</v>
      </c>
      <c r="P9" s="122"/>
      <c r="Q9" s="123"/>
      <c r="R9" s="124"/>
      <c r="S9" s="124"/>
      <c r="T9" s="121"/>
      <c r="U9" s="121"/>
      <c r="V9" s="120"/>
    </row>
    <row r="10" spans="1:22">
      <c r="A10" s="66">
        <v>1000</v>
      </c>
      <c r="B10" s="152" t="s">
        <v>591</v>
      </c>
      <c r="C10" s="141"/>
      <c r="D10">
        <v>1000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1000</v>
      </c>
      <c r="N10" s="146" t="s">
        <v>59</v>
      </c>
      <c r="O10" s="147">
        <v>4600</v>
      </c>
      <c r="P10" s="122"/>
      <c r="Q10" s="123"/>
      <c r="R10" s="124"/>
      <c r="S10" s="124"/>
      <c r="T10" s="121"/>
      <c r="U10" s="121"/>
      <c r="V10" s="120"/>
    </row>
    <row r="11" spans="1:22">
      <c r="A11" s="66">
        <v>50000</v>
      </c>
      <c r="B11" s="152" t="s">
        <v>134</v>
      </c>
      <c r="C11" s="144"/>
      <c r="D11" s="141">
        <v>50000</v>
      </c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50000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6000</v>
      </c>
      <c r="B12" s="152" t="s">
        <v>260</v>
      </c>
      <c r="C12" s="141"/>
      <c r="D12" s="141"/>
      <c r="E12" s="141"/>
      <c r="F12" s="142"/>
      <c r="G12" s="141"/>
      <c r="H12" s="141"/>
      <c r="I12" s="141">
        <v>6000</v>
      </c>
      <c r="J12" s="141"/>
      <c r="K12" s="130"/>
      <c r="L12" s="130"/>
      <c r="M12" s="62">
        <f t="shared" si="0"/>
        <v>6000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50000</v>
      </c>
      <c r="B13" s="152" t="s">
        <v>286</v>
      </c>
      <c r="C13" s="141">
        <v>50000</v>
      </c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50000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4600</v>
      </c>
      <c r="B14" s="152" t="s">
        <v>592</v>
      </c>
      <c r="C14" s="141"/>
      <c r="D14" s="141"/>
      <c r="E14" s="141"/>
      <c r="F14" s="141"/>
      <c r="G14" s="141">
        <v>4600</v>
      </c>
      <c r="H14" s="141"/>
      <c r="I14" s="141"/>
      <c r="J14" s="141"/>
      <c r="K14" s="130"/>
      <c r="L14" s="130"/>
      <c r="M14" s="62">
        <f t="shared" si="0"/>
        <v>4600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10000</v>
      </c>
      <c r="B15" s="90" t="s">
        <v>577</v>
      </c>
      <c r="C15" s="141"/>
      <c r="D15" s="141">
        <v>10000</v>
      </c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10000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269600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306255</v>
      </c>
      <c r="B24" s="96" t="s">
        <v>47</v>
      </c>
      <c r="C24" s="66">
        <f t="shared" ref="C24" si="1">SUM(C2:C18)</f>
        <v>50000</v>
      </c>
      <c r="D24" s="66">
        <f>SUM(D2:D18)</f>
        <v>120000</v>
      </c>
      <c r="E24" s="66">
        <f t="shared" ref="E24:L24" si="2">SUM(E2:E18)</f>
        <v>0</v>
      </c>
      <c r="F24" s="66">
        <f t="shared" si="2"/>
        <v>0</v>
      </c>
      <c r="G24" s="66">
        <f>SUM(G2:G18)</f>
        <v>29755</v>
      </c>
      <c r="H24" s="66">
        <f t="shared" si="2"/>
        <v>0</v>
      </c>
      <c r="I24" s="66">
        <f>SUM(I2:I18)</f>
        <v>76500</v>
      </c>
      <c r="J24" s="66">
        <f>SUM(J2:J18)</f>
        <v>0</v>
      </c>
      <c r="K24" s="66">
        <f>SUM(K2:K18)</f>
        <v>30000</v>
      </c>
      <c r="L24" s="66">
        <f t="shared" si="2"/>
        <v>0</v>
      </c>
      <c r="M24" s="66">
        <f>SUM(M2:M18)</f>
        <v>306255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306255</v>
      </c>
      <c r="B25" s="97" t="s">
        <v>97</v>
      </c>
      <c r="C25" s="84">
        <f>SUM(C19:C24)</f>
        <v>50000</v>
      </c>
      <c r="D25" s="84">
        <f t="shared" ref="D25:M25" si="4">SUM(D19:D24)</f>
        <v>120000</v>
      </c>
      <c r="E25" s="84">
        <f t="shared" si="4"/>
        <v>0</v>
      </c>
      <c r="F25" s="84">
        <f t="shared" si="4"/>
        <v>0</v>
      </c>
      <c r="G25" s="84">
        <f t="shared" si="4"/>
        <v>29755</v>
      </c>
      <c r="H25" s="84">
        <f t="shared" si="4"/>
        <v>0</v>
      </c>
      <c r="I25" s="84">
        <f>SUM(I19:I24)</f>
        <v>76500</v>
      </c>
      <c r="J25" s="84">
        <f t="shared" si="4"/>
        <v>0</v>
      </c>
      <c r="K25" s="84">
        <f t="shared" si="4"/>
        <v>30000</v>
      </c>
      <c r="L25" s="84">
        <f t="shared" si="4"/>
        <v>0</v>
      </c>
      <c r="M25" s="84">
        <f t="shared" si="4"/>
        <v>306255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-36655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0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1" spans="1:22">
      <c r="L31" s="83"/>
      <c r="M31" s="83"/>
    </row>
    <row r="32" spans="1:22">
      <c r="L32" s="83"/>
      <c r="M32" s="83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>
      <c r="L42" s="141"/>
      <c r="M42" s="141"/>
      <c r="O42" s="130"/>
    </row>
    <row r="43" spans="2:15">
      <c r="F43" s="125"/>
      <c r="L43" s="141"/>
      <c r="M43" s="141"/>
      <c r="N43" s="130"/>
      <c r="O43" s="130"/>
    </row>
    <row r="44" spans="2:15">
      <c r="F44" s="125"/>
      <c r="L44" s="141"/>
      <c r="M44" s="141"/>
      <c r="N44" s="130"/>
      <c r="O44" s="130"/>
    </row>
    <row r="45" spans="2:15">
      <c r="L45" s="141"/>
      <c r="M45" s="141"/>
      <c r="N45" s="130"/>
      <c r="O45" s="130"/>
    </row>
    <row r="46" spans="2:15">
      <c r="F46" s="125"/>
      <c r="L46" s="141"/>
      <c r="M46" s="141"/>
      <c r="N46" s="130"/>
      <c r="O46" s="130"/>
    </row>
    <row r="47" spans="2:15">
      <c r="F47" s="126"/>
      <c r="L47" s="141"/>
      <c r="M47" s="141"/>
      <c r="N47" s="130"/>
      <c r="O47" s="130"/>
    </row>
    <row r="48" spans="2:15">
      <c r="F48" s="126"/>
      <c r="L48" s="141"/>
      <c r="M48" s="141"/>
      <c r="N48" s="130"/>
      <c r="O48" s="130"/>
    </row>
    <row r="49" spans="6:15">
      <c r="F49" s="126"/>
      <c r="L49" s="141"/>
      <c r="M49" s="141"/>
      <c r="N49" s="130"/>
      <c r="O49" s="130"/>
    </row>
    <row r="50" spans="6:15">
      <c r="F50" s="125"/>
      <c r="L50" s="141"/>
      <c r="M50" s="141"/>
      <c r="N50" s="130"/>
      <c r="O50" s="130"/>
    </row>
    <row r="51" spans="6:15">
      <c r="F51" s="126"/>
      <c r="L51" s="141"/>
      <c r="M51" s="141"/>
      <c r="N51" s="130"/>
      <c r="O51" s="130"/>
    </row>
    <row r="52" spans="6:15">
      <c r="F52" s="126"/>
    </row>
    <row r="53" spans="6:15">
      <c r="F53" s="125"/>
      <c r="N53" s="148"/>
    </row>
    <row r="54" spans="6:15">
      <c r="F54" s="126"/>
      <c r="N54" s="148"/>
    </row>
    <row r="55" spans="6:15">
      <c r="F55" s="126"/>
      <c r="N55" s="151"/>
    </row>
    <row r="56" spans="6:15">
      <c r="F56" s="126"/>
      <c r="N56" s="148"/>
    </row>
    <row r="57" spans="6:15">
      <c r="F57" s="126"/>
      <c r="N57" s="148"/>
    </row>
    <row r="58" spans="6:15">
      <c r="F58" s="125"/>
      <c r="N58" s="148"/>
    </row>
    <row r="59" spans="6:15">
      <c r="F59" s="126"/>
    </row>
    <row r="60" spans="6:15">
      <c r="F60" s="126"/>
    </row>
    <row r="61" spans="6:15">
      <c r="F61" s="126"/>
    </row>
    <row r="62" spans="6:15">
      <c r="F62" s="12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V74"/>
  <sheetViews>
    <sheetView topLeftCell="D1" workbookViewId="0">
      <selection activeCell="P22" sqref="N19:P22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60000</v>
      </c>
      <c r="B2" s="88" t="s">
        <v>23</v>
      </c>
      <c r="C2" s="138"/>
      <c r="D2" s="138"/>
      <c r="E2" s="138"/>
      <c r="F2" s="138"/>
      <c r="G2" s="138"/>
      <c r="H2" s="138"/>
      <c r="I2" s="138">
        <v>60000</v>
      </c>
      <c r="J2" s="138"/>
      <c r="K2" s="68"/>
      <c r="L2" s="68"/>
      <c r="M2" s="62">
        <f>SUM(C2:L2)</f>
        <v>60000</v>
      </c>
      <c r="N2" s="67"/>
      <c r="O2" s="67"/>
    </row>
    <row r="3" spans="1:22" s="5" customFormat="1">
      <c r="A3" s="66">
        <v>20000</v>
      </c>
      <c r="B3" s="90" t="s">
        <v>559</v>
      </c>
      <c r="C3" s="138"/>
      <c r="D3" s="138">
        <v>5600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5600</v>
      </c>
      <c r="N3" s="67"/>
      <c r="O3" s="67"/>
    </row>
    <row r="4" spans="1:22" s="5" customFormat="1">
      <c r="A4" s="66">
        <v>29600</v>
      </c>
      <c r="B4" s="90" t="s">
        <v>446</v>
      </c>
      <c r="C4" s="139"/>
      <c r="D4" s="138">
        <v>29600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29600</v>
      </c>
      <c r="N4" s="67"/>
      <c r="O4" s="67"/>
    </row>
    <row r="5" spans="1:22" ht="15" thickBot="1">
      <c r="A5" s="85">
        <v>13000</v>
      </c>
      <c r="B5" s="99" t="s">
        <v>366</v>
      </c>
      <c r="C5" s="138"/>
      <c r="D5" s="127">
        <v>13000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13000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14400</v>
      </c>
      <c r="B6" s="90" t="s">
        <v>604</v>
      </c>
      <c r="C6" s="140"/>
      <c r="D6" s="129">
        <v>14400</v>
      </c>
      <c r="E6" s="140"/>
      <c r="F6" s="140"/>
      <c r="G6" s="140"/>
      <c r="H6" s="140"/>
      <c r="I6" s="140"/>
      <c r="J6" s="140"/>
      <c r="K6" s="1"/>
      <c r="L6" s="129"/>
      <c r="M6" s="62">
        <f t="shared" si="0"/>
        <v>14400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25000</v>
      </c>
      <c r="B7" s="152" t="s">
        <v>25</v>
      </c>
      <c r="C7" s="140"/>
      <c r="D7" s="141"/>
      <c r="E7" s="140"/>
      <c r="G7" s="141"/>
      <c r="H7" s="142"/>
      <c r="I7" s="140"/>
      <c r="J7" s="140"/>
      <c r="K7" s="129">
        <v>25000</v>
      </c>
      <c r="L7" s="129"/>
      <c r="M7" s="62">
        <f t="shared" si="0"/>
        <v>25000</v>
      </c>
      <c r="N7" s="146" t="s">
        <v>164</v>
      </c>
      <c r="O7" s="147">
        <v>75000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90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 t="s">
        <v>593</v>
      </c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1700</v>
      </c>
      <c r="B9" s="90" t="s">
        <v>596</v>
      </c>
      <c r="C9" s="141"/>
      <c r="D9" s="143"/>
      <c r="E9" s="141"/>
      <c r="F9" s="141"/>
      <c r="G9" s="141">
        <v>1700</v>
      </c>
      <c r="H9" s="141"/>
      <c r="I9" s="141"/>
      <c r="J9" s="141"/>
      <c r="K9" s="1"/>
      <c r="L9" s="130"/>
      <c r="M9" s="62">
        <f t="shared" si="0"/>
        <v>1700</v>
      </c>
      <c r="N9" s="146" t="s">
        <v>14</v>
      </c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 t="s">
        <v>59</v>
      </c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10000</v>
      </c>
      <c r="B13" s="152" t="s">
        <v>159</v>
      </c>
      <c r="C13" s="141"/>
      <c r="D13" s="141"/>
      <c r="E13" s="141"/>
      <c r="F13" s="141"/>
      <c r="G13" s="144">
        <v>10000</v>
      </c>
      <c r="H13" s="141"/>
      <c r="I13" s="141"/>
      <c r="J13" s="141"/>
      <c r="K13" s="130"/>
      <c r="L13" s="130"/>
      <c r="M13" s="62">
        <f t="shared" si="0"/>
        <v>10000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2900</v>
      </c>
      <c r="B14" s="152" t="s">
        <v>592</v>
      </c>
      <c r="C14" s="141"/>
      <c r="D14" s="141"/>
      <c r="E14" s="141"/>
      <c r="F14" s="141"/>
      <c r="G14" s="141">
        <v>2900</v>
      </c>
      <c r="H14" s="141"/>
      <c r="I14" s="141"/>
      <c r="J14" s="141"/>
      <c r="K14" s="130"/>
      <c r="L14" s="130"/>
      <c r="M14" s="62">
        <f t="shared" si="0"/>
        <v>2900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7100</v>
      </c>
      <c r="B15" s="90" t="s">
        <v>595</v>
      </c>
      <c r="C15" s="141"/>
      <c r="D15" s="141">
        <v>7100</v>
      </c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7100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1500</v>
      </c>
      <c r="B16" s="99" t="s">
        <v>594</v>
      </c>
      <c r="C16" s="141"/>
      <c r="D16" s="141">
        <v>1500</v>
      </c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1500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300</v>
      </c>
      <c r="B17" s="90" t="s">
        <v>594</v>
      </c>
      <c r="C17" s="141"/>
      <c r="D17" s="141"/>
      <c r="E17" s="141"/>
      <c r="F17" s="141"/>
      <c r="G17" s="141"/>
      <c r="H17" s="141"/>
      <c r="I17" s="141">
        <v>300</v>
      </c>
      <c r="J17" s="141"/>
      <c r="K17" s="130"/>
      <c r="L17" s="130"/>
      <c r="M17" s="62">
        <f t="shared" si="0"/>
        <v>300</v>
      </c>
      <c r="N17" s="158"/>
      <c r="O17" s="159">
        <f>SUM(O7:O16)</f>
        <v>75000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1200</v>
      </c>
      <c r="B18" s="90" t="s">
        <v>594</v>
      </c>
      <c r="C18" s="141"/>
      <c r="D18" s="141"/>
      <c r="E18" s="141"/>
      <c r="G18" s="141"/>
      <c r="H18" s="141"/>
      <c r="I18" s="141">
        <v>1200</v>
      </c>
      <c r="J18" s="141"/>
      <c r="K18" s="130"/>
      <c r="L18" s="130"/>
      <c r="M18" s="62">
        <f t="shared" si="0"/>
        <v>1200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186700</v>
      </c>
      <c r="B24" s="96" t="s">
        <v>47</v>
      </c>
      <c r="C24" s="66">
        <f t="shared" ref="C24" si="1">SUM(C2:C18)</f>
        <v>0</v>
      </c>
      <c r="D24" s="66">
        <f>SUM(D2:D18)</f>
        <v>71200</v>
      </c>
      <c r="E24" s="66">
        <f t="shared" ref="E24:L24" si="2">SUM(E2:E18)</f>
        <v>0</v>
      </c>
      <c r="F24" s="66">
        <f t="shared" si="2"/>
        <v>0</v>
      </c>
      <c r="G24" s="66">
        <f>SUM(G2:G18)</f>
        <v>14600</v>
      </c>
      <c r="H24" s="66">
        <f t="shared" si="2"/>
        <v>0</v>
      </c>
      <c r="I24" s="66">
        <f>SUM(I2:I18)</f>
        <v>61500</v>
      </c>
      <c r="J24" s="66">
        <f>SUM(J2:J18)</f>
        <v>0</v>
      </c>
      <c r="K24" s="66">
        <f>SUM(K2:K18)</f>
        <v>25000</v>
      </c>
      <c r="L24" s="66">
        <f t="shared" si="2"/>
        <v>0</v>
      </c>
      <c r="M24" s="66">
        <f>SUM(M2:M18)</f>
        <v>172300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186700</v>
      </c>
      <c r="B25" s="97" t="s">
        <v>97</v>
      </c>
      <c r="C25" s="84">
        <f>SUM(C19:C24)</f>
        <v>0</v>
      </c>
      <c r="D25" s="84">
        <f t="shared" ref="D25:M25" si="4">SUM(D19:D24)</f>
        <v>71200</v>
      </c>
      <c r="E25" s="84">
        <f t="shared" si="4"/>
        <v>0</v>
      </c>
      <c r="F25" s="84">
        <f t="shared" si="4"/>
        <v>0</v>
      </c>
      <c r="G25" s="84">
        <f t="shared" si="4"/>
        <v>14600</v>
      </c>
      <c r="H25" s="84">
        <f t="shared" si="4"/>
        <v>0</v>
      </c>
      <c r="I25" s="84">
        <f>SUM(I19:I24)</f>
        <v>61500</v>
      </c>
      <c r="J25" s="84">
        <f t="shared" si="4"/>
        <v>0</v>
      </c>
      <c r="K25" s="84">
        <f t="shared" si="4"/>
        <v>25000</v>
      </c>
      <c r="L25" s="84">
        <f t="shared" si="4"/>
        <v>0</v>
      </c>
      <c r="M25" s="84">
        <f t="shared" si="4"/>
        <v>172300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83"/>
      <c r="M26" s="83"/>
      <c r="N26" s="83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83"/>
      <c r="M27" s="83"/>
      <c r="N27" s="83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-97300</v>
      </c>
      <c r="G28" s="87" t="s">
        <v>96</v>
      </c>
      <c r="H28" s="70"/>
      <c r="I28" s="70"/>
      <c r="J28" s="70"/>
      <c r="K28" s="83"/>
      <c r="L28" s="83"/>
      <c r="M28" s="83"/>
      <c r="N28" s="83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0"/>
      <c r="M29" s="70"/>
      <c r="N29" s="70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70"/>
      <c r="M30" s="70"/>
      <c r="N30" s="70"/>
      <c r="O30" s="70"/>
    </row>
    <row r="31" spans="1:22">
      <c r="L31" s="83"/>
      <c r="M31" s="83"/>
    </row>
    <row r="32" spans="1:22">
      <c r="L32" s="83"/>
      <c r="M32" s="83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V74"/>
  <sheetViews>
    <sheetView topLeftCell="D109" workbookViewId="0">
      <selection activeCell="N20" sqref="N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22500</v>
      </c>
      <c r="B2" s="88" t="s">
        <v>23</v>
      </c>
      <c r="C2" s="138"/>
      <c r="D2" s="138">
        <v>9000</v>
      </c>
      <c r="E2" s="138"/>
      <c r="F2" s="138"/>
      <c r="G2" s="138"/>
      <c r="H2" s="138"/>
      <c r="I2" s="138">
        <v>10800</v>
      </c>
      <c r="J2" s="138"/>
      <c r="K2" s="68"/>
      <c r="L2" s="68">
        <v>2700</v>
      </c>
      <c r="M2" s="62">
        <f>SUM(C2:L2)</f>
        <v>22500</v>
      </c>
      <c r="N2" s="67"/>
      <c r="O2" s="67"/>
    </row>
    <row r="3" spans="1:22" s="5" customFormat="1">
      <c r="A3" s="66">
        <v>50000</v>
      </c>
      <c r="B3" s="90" t="s">
        <v>559</v>
      </c>
      <c r="C3" s="138"/>
      <c r="D3" s="138">
        <v>10000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10000</v>
      </c>
      <c r="N3" s="67"/>
      <c r="O3" s="67"/>
    </row>
    <row r="4" spans="1:22" s="5" customFormat="1">
      <c r="A4" s="66">
        <v>4900</v>
      </c>
      <c r="B4" s="152" t="s">
        <v>159</v>
      </c>
      <c r="C4" s="139"/>
      <c r="D4" s="138">
        <v>4900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4900</v>
      </c>
      <c r="N4" s="67"/>
      <c r="O4" s="67"/>
    </row>
    <row r="5" spans="1:22" ht="15" thickBot="1">
      <c r="A5" s="85">
        <v>10000</v>
      </c>
      <c r="B5" s="99" t="s">
        <v>366</v>
      </c>
      <c r="C5" s="138"/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50000</v>
      </c>
      <c r="B6" s="90" t="s">
        <v>134</v>
      </c>
      <c r="C6" s="140"/>
      <c r="D6" s="129"/>
      <c r="E6" s="140">
        <v>50000</v>
      </c>
      <c r="F6" s="140"/>
      <c r="G6" s="140"/>
      <c r="H6" s="140"/>
      <c r="I6" s="140"/>
      <c r="J6" s="140"/>
      <c r="K6" s="1"/>
      <c r="L6" s="129"/>
      <c r="M6" s="62">
        <f t="shared" si="0"/>
        <v>50000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28000</v>
      </c>
      <c r="B7" s="152" t="s">
        <v>598</v>
      </c>
      <c r="C7" s="140"/>
      <c r="D7" s="141">
        <v>25000</v>
      </c>
      <c r="E7" s="140"/>
      <c r="G7" s="141"/>
      <c r="H7" s="142"/>
      <c r="I7" s="140"/>
      <c r="J7" s="140"/>
      <c r="K7" s="129">
        <v>3000</v>
      </c>
      <c r="L7" s="129"/>
      <c r="M7" s="62">
        <f t="shared" si="0"/>
        <v>28000</v>
      </c>
      <c r="N7" s="146" t="s">
        <v>169</v>
      </c>
      <c r="O7" s="147">
        <v>400000</v>
      </c>
      <c r="P7" s="122"/>
      <c r="Q7" s="122"/>
      <c r="R7" s="121"/>
      <c r="S7" s="121"/>
      <c r="T7" s="121"/>
      <c r="U7" s="121"/>
      <c r="V7" s="120"/>
    </row>
    <row r="8" spans="1:22">
      <c r="A8" s="66">
        <v>29900</v>
      </c>
      <c r="B8" s="90" t="s">
        <v>155</v>
      </c>
      <c r="C8" s="141"/>
      <c r="D8" s="141"/>
      <c r="E8" s="141"/>
      <c r="F8" s="141"/>
      <c r="G8" s="142"/>
      <c r="H8" s="141"/>
      <c r="I8" s="141">
        <v>29900</v>
      </c>
      <c r="J8" s="141"/>
      <c r="K8" s="130"/>
      <c r="L8" s="130"/>
      <c r="M8" s="62">
        <f t="shared" si="0"/>
        <v>29900</v>
      </c>
      <c r="N8" s="146" t="s">
        <v>593</v>
      </c>
      <c r="O8" s="147"/>
      <c r="P8" s="122"/>
      <c r="Q8" s="123"/>
      <c r="R8" s="124"/>
      <c r="S8" s="124"/>
      <c r="T8" s="121"/>
      <c r="U8" s="121"/>
      <c r="V8" s="120"/>
    </row>
    <row r="9" spans="1:22">
      <c r="A9" s="66">
        <v>35000</v>
      </c>
      <c r="B9" s="90" t="s">
        <v>597</v>
      </c>
      <c r="C9" s="141"/>
      <c r="D9" s="143"/>
      <c r="E9" s="141"/>
      <c r="F9" s="141"/>
      <c r="G9" s="141"/>
      <c r="H9" s="141"/>
      <c r="I9" s="141">
        <v>35000</v>
      </c>
      <c r="J9" s="141"/>
      <c r="K9" s="1"/>
      <c r="L9" s="130"/>
      <c r="M9" s="62">
        <f t="shared" si="0"/>
        <v>35000</v>
      </c>
      <c r="N9" s="146" t="s">
        <v>14</v>
      </c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50000</v>
      </c>
      <c r="B10" s="152" t="s">
        <v>379</v>
      </c>
      <c r="C10" s="141">
        <v>50000</v>
      </c>
      <c r="E10" s="141"/>
      <c r="F10" s="141"/>
      <c r="G10" s="141"/>
      <c r="H10" s="141"/>
      <c r="I10" s="141"/>
      <c r="J10" s="141"/>
      <c r="K10" s="130"/>
      <c r="L10" s="130">
        <v>7500</v>
      </c>
      <c r="M10" s="62">
        <f t="shared" si="0"/>
        <v>57500</v>
      </c>
      <c r="N10" s="146" t="s">
        <v>59</v>
      </c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>
        <v>12000</v>
      </c>
      <c r="B11" s="152" t="s">
        <v>599</v>
      </c>
      <c r="C11" s="144"/>
      <c r="D11" s="141"/>
      <c r="E11" s="141"/>
      <c r="F11" s="141"/>
      <c r="G11" s="141"/>
      <c r="H11" s="141"/>
      <c r="I11" s="141">
        <v>12000</v>
      </c>
      <c r="J11" s="141"/>
      <c r="K11" s="130"/>
      <c r="L11" s="130">
        <v>15000</v>
      </c>
      <c r="M11" s="62">
        <f t="shared" si="0"/>
        <v>27000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18750</v>
      </c>
      <c r="B12" s="152" t="s">
        <v>181</v>
      </c>
      <c r="C12" s="141"/>
      <c r="D12" s="141"/>
      <c r="E12" s="141"/>
      <c r="F12" s="142"/>
      <c r="G12" s="141"/>
      <c r="H12" s="141"/>
      <c r="I12" s="141">
        <v>18750</v>
      </c>
      <c r="J12" s="141"/>
      <c r="K12" s="130"/>
      <c r="L12" s="130"/>
      <c r="M12" s="62">
        <f t="shared" si="0"/>
        <v>18750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>
        <v>5900</v>
      </c>
      <c r="B13" s="152" t="s">
        <v>587</v>
      </c>
      <c r="C13" s="141"/>
      <c r="D13" s="141">
        <v>5900</v>
      </c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5900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 t="s">
        <v>527</v>
      </c>
      <c r="C14" s="141"/>
      <c r="D14" s="141">
        <v>40000</v>
      </c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40000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1350</v>
      </c>
      <c r="B17" s="90" t="s">
        <v>613</v>
      </c>
      <c r="C17" s="141"/>
      <c r="D17" s="141"/>
      <c r="E17" s="141"/>
      <c r="F17" s="141"/>
      <c r="G17" s="141"/>
      <c r="H17" s="141"/>
      <c r="I17" s="141">
        <v>1350</v>
      </c>
      <c r="J17" s="141"/>
      <c r="K17" s="130"/>
      <c r="L17" s="130"/>
      <c r="M17" s="62">
        <f t="shared" si="0"/>
        <v>1350</v>
      </c>
      <c r="N17" s="158"/>
      <c r="O17" s="159">
        <f>SUM(O7:O16)</f>
        <v>400000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900</v>
      </c>
      <c r="B18" s="90" t="s">
        <v>594</v>
      </c>
      <c r="C18" s="141"/>
      <c r="D18" s="141"/>
      <c r="E18" s="141"/>
      <c r="G18" s="141"/>
      <c r="H18" s="141"/>
      <c r="I18" s="141">
        <v>900</v>
      </c>
      <c r="J18" s="141"/>
      <c r="K18" s="130"/>
      <c r="L18" s="130"/>
      <c r="M18" s="62">
        <f t="shared" si="0"/>
        <v>900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319200</v>
      </c>
      <c r="B24" s="96" t="s">
        <v>47</v>
      </c>
      <c r="C24" s="66">
        <f t="shared" ref="C24" si="1">SUM(C2:C18)</f>
        <v>50000</v>
      </c>
      <c r="D24" s="66">
        <f>SUM(D2:D18)</f>
        <v>94800</v>
      </c>
      <c r="E24" s="66">
        <f t="shared" ref="E24:L24" si="2">SUM(E2:E18)</f>
        <v>50000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108700</v>
      </c>
      <c r="J24" s="66">
        <f>SUM(J2:J18)</f>
        <v>0</v>
      </c>
      <c r="K24" s="66">
        <f>SUM(K2:K18)</f>
        <v>3000</v>
      </c>
      <c r="L24" s="66">
        <f t="shared" si="2"/>
        <v>25200</v>
      </c>
      <c r="M24" s="66">
        <f>SUM(M2:M18)</f>
        <v>331700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319200</v>
      </c>
      <c r="B25" s="97" t="s">
        <v>97</v>
      </c>
      <c r="C25" s="84">
        <f>SUM(C19:C24)</f>
        <v>50000</v>
      </c>
      <c r="D25" s="84">
        <f t="shared" ref="D25:M25" si="4">SUM(D19:D24)</f>
        <v>94800</v>
      </c>
      <c r="E25" s="84">
        <f t="shared" si="4"/>
        <v>50000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108700</v>
      </c>
      <c r="J25" s="84">
        <f t="shared" si="4"/>
        <v>0</v>
      </c>
      <c r="K25" s="84">
        <f t="shared" si="4"/>
        <v>3000</v>
      </c>
      <c r="L25" s="84">
        <f t="shared" si="4"/>
        <v>25200</v>
      </c>
      <c r="M25" s="84">
        <f t="shared" si="4"/>
        <v>331700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68300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W25" sqref="S6:W25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28000</v>
      </c>
      <c r="B2" s="88" t="s">
        <v>23</v>
      </c>
      <c r="C2" s="138"/>
      <c r="D2" s="138">
        <v>24000</v>
      </c>
      <c r="E2" s="138"/>
      <c r="F2" s="138"/>
      <c r="G2" s="138"/>
      <c r="H2" s="138"/>
      <c r="I2" s="138">
        <v>4000</v>
      </c>
      <c r="J2" s="138"/>
      <c r="K2" s="68"/>
      <c r="L2" s="68"/>
      <c r="M2" s="62">
        <f>SUM(C2:L2)</f>
        <v>28000</v>
      </c>
      <c r="N2" s="67"/>
      <c r="O2" s="67"/>
    </row>
    <row r="3" spans="1:22" s="5" customFormat="1">
      <c r="A3" s="66">
        <v>8000</v>
      </c>
      <c r="B3" s="90" t="s">
        <v>559</v>
      </c>
      <c r="C3" s="138"/>
      <c r="D3" s="138">
        <v>8000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8000</v>
      </c>
      <c r="N3" s="67"/>
      <c r="O3" s="67"/>
    </row>
    <row r="4" spans="1:22" s="5" customFormat="1">
      <c r="A4" s="66">
        <v>4900</v>
      </c>
      <c r="B4" s="152" t="s">
        <v>159</v>
      </c>
      <c r="C4" s="139"/>
      <c r="D4" s="138">
        <v>4900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4900</v>
      </c>
      <c r="N4" s="67"/>
      <c r="O4" s="67"/>
    </row>
    <row r="5" spans="1:22" ht="15" thickBot="1">
      <c r="A5" s="85">
        <v>23000</v>
      </c>
      <c r="B5" s="99" t="s">
        <v>366</v>
      </c>
      <c r="C5" s="138"/>
      <c r="D5" s="127">
        <v>23000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23000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50000</v>
      </c>
      <c r="B6" s="90" t="s">
        <v>569</v>
      </c>
      <c r="C6" s="140">
        <v>50000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50000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10000</v>
      </c>
      <c r="B7" s="152" t="s">
        <v>577</v>
      </c>
      <c r="C7" s="140"/>
      <c r="D7" s="141">
        <v>10000</v>
      </c>
      <c r="E7" s="140"/>
      <c r="G7" s="141"/>
      <c r="H7" s="142"/>
      <c r="I7" s="140"/>
      <c r="J7" s="140"/>
      <c r="K7" s="129"/>
      <c r="L7" s="129"/>
      <c r="M7" s="62">
        <f t="shared" si="0"/>
        <v>10000</v>
      </c>
      <c r="N7" s="146" t="s">
        <v>164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152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 t="s">
        <v>107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7000</v>
      </c>
      <c r="B14" s="152" t="s">
        <v>600</v>
      </c>
      <c r="C14" s="141"/>
      <c r="D14" s="141">
        <v>7000</v>
      </c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7000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150000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900</v>
      </c>
      <c r="B18" s="90" t="s">
        <v>257</v>
      </c>
      <c r="C18" s="141"/>
      <c r="D18" s="141"/>
      <c r="E18" s="141">
        <v>900</v>
      </c>
      <c r="G18" s="141"/>
      <c r="H18" s="141"/>
      <c r="I18" s="141"/>
      <c r="J18" s="141"/>
      <c r="K18" s="130"/>
      <c r="L18" s="130"/>
      <c r="M18" s="62">
        <f t="shared" si="0"/>
        <v>900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 t="s">
        <v>367</v>
      </c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131800</v>
      </c>
      <c r="B24" s="96" t="s">
        <v>47</v>
      </c>
      <c r="C24" s="66">
        <f t="shared" ref="C24" si="1">SUM(C2:C18)</f>
        <v>50000</v>
      </c>
      <c r="D24" s="66">
        <f>SUM(D2:D18)</f>
        <v>76900</v>
      </c>
      <c r="E24" s="66">
        <f t="shared" ref="E24:L24" si="2">SUM(E2:E18)</f>
        <v>900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4000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131800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131800</v>
      </c>
      <c r="B25" s="97" t="s">
        <v>97</v>
      </c>
      <c r="C25" s="84">
        <f>SUM(C19:C24)</f>
        <v>50000</v>
      </c>
      <c r="D25" s="84">
        <f t="shared" ref="D25:M25" si="4">SUM(D19:D24)</f>
        <v>76900</v>
      </c>
      <c r="E25" s="84">
        <f t="shared" si="4"/>
        <v>900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4000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131800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18200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S21" sqref="S21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17000</v>
      </c>
      <c r="B2" s="88" t="s">
        <v>23</v>
      </c>
      <c r="C2" s="138"/>
      <c r="D2" s="138">
        <v>17000</v>
      </c>
      <c r="E2" s="138"/>
      <c r="F2" s="138"/>
      <c r="G2" s="138"/>
      <c r="H2" s="138"/>
      <c r="I2" s="138"/>
      <c r="J2" s="138"/>
      <c r="K2" s="68"/>
      <c r="L2" s="68"/>
      <c r="M2" s="62">
        <f>SUM(C2:L2)</f>
        <v>17000</v>
      </c>
      <c r="N2" s="67"/>
      <c r="O2" s="67"/>
    </row>
    <row r="3" spans="1:22" s="5" customFormat="1">
      <c r="A3" s="66">
        <v>8000</v>
      </c>
      <c r="B3" s="90" t="s">
        <v>559</v>
      </c>
      <c r="C3" s="138"/>
      <c r="D3" s="138">
        <v>8000</v>
      </c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8000</v>
      </c>
      <c r="N3" s="67"/>
      <c r="O3" s="67"/>
    </row>
    <row r="4" spans="1:22" s="5" customFormat="1">
      <c r="A4" s="66">
        <v>5000</v>
      </c>
      <c r="B4" s="152" t="s">
        <v>601</v>
      </c>
      <c r="C4" s="139"/>
      <c r="D4" s="138">
        <v>5000</v>
      </c>
      <c r="E4" s="138"/>
      <c r="F4" s="138"/>
      <c r="G4" s="138"/>
      <c r="H4" s="138"/>
      <c r="I4" s="138"/>
      <c r="J4" s="138"/>
      <c r="K4" s="127"/>
      <c r="L4" s="127"/>
      <c r="M4" s="62">
        <f t="shared" si="0"/>
        <v>5000</v>
      </c>
      <c r="N4" s="67"/>
      <c r="O4" s="67"/>
    </row>
    <row r="5" spans="1:22" ht="15" thickBot="1">
      <c r="A5" s="85">
        <v>12300</v>
      </c>
      <c r="B5" s="99" t="s">
        <v>366</v>
      </c>
      <c r="C5" s="138"/>
      <c r="D5" s="127">
        <v>12300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12300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90"/>
      <c r="C6" s="140"/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23650</v>
      </c>
      <c r="B7" s="152" t="s">
        <v>426</v>
      </c>
      <c r="C7" s="140"/>
      <c r="D7" s="141">
        <v>23650</v>
      </c>
      <c r="E7" s="140"/>
      <c r="G7" s="141"/>
      <c r="H7" s="142"/>
      <c r="I7" s="140"/>
      <c r="J7" s="140"/>
      <c r="K7" s="129"/>
      <c r="L7" s="129"/>
      <c r="M7" s="62">
        <f t="shared" si="0"/>
        <v>23650</v>
      </c>
      <c r="N7" s="146" t="s">
        <v>164</v>
      </c>
      <c r="O7" s="147">
        <v>45650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152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 t="s">
        <v>451</v>
      </c>
      <c r="O8" s="147">
        <v>12300</v>
      </c>
      <c r="P8" s="122"/>
      <c r="Q8" s="123"/>
      <c r="R8" s="124"/>
      <c r="S8" s="124"/>
      <c r="T8" s="121"/>
      <c r="U8" s="121"/>
      <c r="V8" s="120"/>
    </row>
    <row r="9" spans="1:22">
      <c r="A9" s="66">
        <v>400</v>
      </c>
      <c r="B9" s="90" t="s">
        <v>93</v>
      </c>
      <c r="C9" s="141">
        <v>400</v>
      </c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400</v>
      </c>
      <c r="N9" s="146" t="s">
        <v>451</v>
      </c>
      <c r="O9" s="147">
        <v>8000</v>
      </c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65950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66350</v>
      </c>
      <c r="B24" s="96" t="s">
        <v>47</v>
      </c>
      <c r="C24" s="66">
        <f t="shared" ref="C24" si="1">SUM(C2:C18)</f>
        <v>400</v>
      </c>
      <c r="D24" s="66">
        <f>SUM(D2:D18)</f>
        <v>65950</v>
      </c>
      <c r="E24" s="66">
        <f t="shared" ref="E24:L24" si="2">SUM(E2:E18)</f>
        <v>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66350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66350</v>
      </c>
      <c r="B25" s="97" t="s">
        <v>97</v>
      </c>
      <c r="C25" s="84">
        <f>SUM(C19:C24)</f>
        <v>400</v>
      </c>
      <c r="D25" s="84">
        <f t="shared" ref="D25:M25" si="4">SUM(D19:D24)</f>
        <v>65950</v>
      </c>
      <c r="E25" s="84">
        <f t="shared" si="4"/>
        <v>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66350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-400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V74"/>
  <sheetViews>
    <sheetView topLeftCell="G73" workbookViewId="0">
      <selection activeCell="S13" sqref="S7:S13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4350</v>
      </c>
      <c r="B2" s="88" t="s">
        <v>23</v>
      </c>
      <c r="C2" s="138"/>
      <c r="D2" s="138">
        <v>1750</v>
      </c>
      <c r="E2" s="138"/>
      <c r="F2" s="138"/>
      <c r="G2" s="138"/>
      <c r="H2" s="138"/>
      <c r="I2" s="138">
        <v>2600</v>
      </c>
      <c r="J2" s="138"/>
      <c r="K2" s="68"/>
      <c r="L2" s="68"/>
      <c r="M2" s="62">
        <f>SUM(C2:L2)</f>
        <v>4350</v>
      </c>
      <c r="N2" s="67"/>
      <c r="O2" s="67"/>
    </row>
    <row r="3" spans="1:22" s="5" customFormat="1">
      <c r="A3" s="66"/>
      <c r="B3" s="90"/>
      <c r="C3" s="138"/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0</v>
      </c>
      <c r="N3" s="67"/>
      <c r="O3" s="67"/>
    </row>
    <row r="4" spans="1:22" s="5" customFormat="1">
      <c r="A4" s="66"/>
      <c r="B4" s="152"/>
      <c r="C4" s="139"/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0</v>
      </c>
      <c r="N4" s="67"/>
      <c r="O4" s="67"/>
    </row>
    <row r="5" spans="1:22" ht="15" thickBot="1">
      <c r="A5" s="85"/>
      <c r="C5" s="138"/>
      <c r="D5" s="127"/>
      <c r="E5" s="138"/>
      <c r="F5" s="138"/>
      <c r="G5" s="138"/>
      <c r="H5" s="138"/>
      <c r="I5" s="138"/>
      <c r="J5" s="1"/>
      <c r="K5" s="1"/>
      <c r="L5" s="127"/>
      <c r="M5" s="62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/>
      <c r="B6" s="90"/>
      <c r="C6" s="140"/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4000</v>
      </c>
      <c r="B7" s="152" t="s">
        <v>399</v>
      </c>
      <c r="C7" s="140"/>
      <c r="D7" s="141"/>
      <c r="E7" s="140">
        <v>4000</v>
      </c>
      <c r="G7" s="141"/>
      <c r="H7" s="142"/>
      <c r="I7" s="140"/>
      <c r="J7" s="140"/>
      <c r="K7" s="129"/>
      <c r="L7" s="129"/>
      <c r="M7" s="62">
        <f t="shared" si="0"/>
        <v>4000</v>
      </c>
      <c r="N7" s="146" t="s">
        <v>164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>
        <v>1800</v>
      </c>
      <c r="B8" s="152" t="s">
        <v>599</v>
      </c>
      <c r="C8" s="141">
        <v>800</v>
      </c>
      <c r="D8" s="141"/>
      <c r="E8" s="141"/>
      <c r="F8" s="141"/>
      <c r="G8" s="142"/>
      <c r="H8" s="141"/>
      <c r="I8" s="141">
        <v>1000</v>
      </c>
      <c r="J8" s="141"/>
      <c r="K8" s="130"/>
      <c r="L8" s="130"/>
      <c r="M8" s="62">
        <f t="shared" si="0"/>
        <v>1800</v>
      </c>
      <c r="N8" s="146" t="s">
        <v>107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>
        <v>2200</v>
      </c>
      <c r="B9" s="90" t="s">
        <v>7</v>
      </c>
      <c r="C9" s="141"/>
      <c r="D9" s="143"/>
      <c r="E9" s="141">
        <v>1200</v>
      </c>
      <c r="F9" s="141">
        <v>1000</v>
      </c>
      <c r="G9" s="141"/>
      <c r="H9" s="141"/>
      <c r="I9" s="141"/>
      <c r="J9" s="141"/>
      <c r="K9" s="1"/>
      <c r="L9" s="130"/>
      <c r="M9" s="62">
        <f t="shared" si="0"/>
        <v>2200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>
        <v>8200</v>
      </c>
      <c r="B10" s="152" t="s">
        <v>602</v>
      </c>
      <c r="C10" s="141"/>
      <c r="D10">
        <v>8200</v>
      </c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8200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2">
        <v>550</v>
      </c>
      <c r="B11" s="200" t="s">
        <v>605</v>
      </c>
      <c r="C11" s="144"/>
      <c r="D11" s="141"/>
      <c r="E11" s="141"/>
      <c r="F11" s="141"/>
      <c r="G11" s="141"/>
      <c r="H11" s="141"/>
      <c r="I11" s="141"/>
      <c r="J11" s="141"/>
      <c r="K11" s="130"/>
      <c r="L11" s="201">
        <v>550</v>
      </c>
      <c r="M11" s="62">
        <f t="shared" si="0"/>
        <v>550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150000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21100</v>
      </c>
      <c r="B24" s="96" t="s">
        <v>47</v>
      </c>
      <c r="C24" s="66">
        <f t="shared" ref="C24" si="1">SUM(C2:C18)</f>
        <v>800</v>
      </c>
      <c r="D24" s="66">
        <f>SUM(D2:D18)</f>
        <v>9950</v>
      </c>
      <c r="E24" s="66">
        <f t="shared" ref="E24:L24" si="2">SUM(E2:E18)</f>
        <v>5200</v>
      </c>
      <c r="F24" s="66">
        <f t="shared" si="2"/>
        <v>1000</v>
      </c>
      <c r="G24" s="66">
        <f>SUM(G2:G18)</f>
        <v>0</v>
      </c>
      <c r="H24" s="66">
        <f t="shared" si="2"/>
        <v>0</v>
      </c>
      <c r="I24" s="66">
        <f>SUM(I2:I18)</f>
        <v>3600</v>
      </c>
      <c r="J24" s="66">
        <f>SUM(J2:J18)</f>
        <v>0</v>
      </c>
      <c r="K24" s="66">
        <f>SUM(K2:K18)</f>
        <v>0</v>
      </c>
      <c r="L24" s="66">
        <f t="shared" si="2"/>
        <v>550</v>
      </c>
      <c r="M24" s="66">
        <f>SUM(M2:M18)</f>
        <v>21100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21100</v>
      </c>
      <c r="B25" s="97" t="s">
        <v>97</v>
      </c>
      <c r="C25" s="84">
        <f>SUM(C19:C24)</f>
        <v>800</v>
      </c>
      <c r="D25" s="84">
        <f t="shared" ref="D25:M25" si="4">SUM(D19:D24)</f>
        <v>9950</v>
      </c>
      <c r="E25" s="84">
        <f t="shared" si="4"/>
        <v>5200</v>
      </c>
      <c r="F25" s="84">
        <f t="shared" si="4"/>
        <v>1000</v>
      </c>
      <c r="G25" s="84">
        <f t="shared" si="4"/>
        <v>0</v>
      </c>
      <c r="H25" s="84">
        <f t="shared" si="4"/>
        <v>0</v>
      </c>
      <c r="I25" s="84">
        <f>SUM(I19:I24)</f>
        <v>3600</v>
      </c>
      <c r="J25" s="84">
        <f t="shared" si="4"/>
        <v>0</v>
      </c>
      <c r="K25" s="84">
        <f t="shared" si="4"/>
        <v>0</v>
      </c>
      <c r="L25" s="84">
        <f t="shared" si="4"/>
        <v>550</v>
      </c>
      <c r="M25" s="84">
        <f t="shared" si="4"/>
        <v>21100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128900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P6" sqref="P6:V16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 t="s">
        <v>125</v>
      </c>
      <c r="M1" s="62" t="s">
        <v>47</v>
      </c>
      <c r="N1" s="67"/>
      <c r="O1" s="67"/>
    </row>
    <row r="2" spans="1:22" s="5" customFormat="1">
      <c r="A2" s="66"/>
      <c r="B2" s="88"/>
      <c r="C2" s="138"/>
      <c r="D2" s="138"/>
      <c r="E2" s="138"/>
      <c r="F2" s="138"/>
      <c r="G2" s="138"/>
      <c r="H2" s="138"/>
      <c r="I2" s="138"/>
      <c r="J2" s="138"/>
      <c r="K2" s="68"/>
      <c r="L2" s="68"/>
      <c r="M2" s="62">
        <f>SUM(C2:L2)</f>
        <v>0</v>
      </c>
      <c r="N2" s="67"/>
      <c r="O2" s="67"/>
    </row>
    <row r="3" spans="1:22" s="5" customFormat="1">
      <c r="A3" s="66">
        <v>600</v>
      </c>
      <c r="B3" s="90" t="s">
        <v>613</v>
      </c>
      <c r="C3" s="138">
        <v>600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600</v>
      </c>
      <c r="N3" s="67"/>
      <c r="O3" s="67"/>
    </row>
    <row r="4" spans="1:22" s="5" customFormat="1">
      <c r="A4" s="62">
        <v>680</v>
      </c>
      <c r="B4" s="200" t="s">
        <v>610</v>
      </c>
      <c r="C4" s="139"/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0</v>
      </c>
      <c r="N4" s="67"/>
      <c r="O4" s="67"/>
    </row>
    <row r="5" spans="1:22" ht="15" thickBot="1">
      <c r="A5" s="85">
        <v>8000</v>
      </c>
      <c r="B5" s="99" t="s">
        <v>609</v>
      </c>
      <c r="C5" s="138"/>
      <c r="D5" s="127">
        <v>8000</v>
      </c>
      <c r="E5" s="138"/>
      <c r="F5" s="138"/>
      <c r="G5" s="138"/>
      <c r="H5" s="138"/>
      <c r="I5" s="138"/>
      <c r="J5" s="1"/>
      <c r="K5" s="1"/>
      <c r="L5" s="127"/>
      <c r="M5" s="62">
        <f t="shared" si="0"/>
        <v>8000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16500</v>
      </c>
      <c r="B6" s="90" t="s">
        <v>603</v>
      </c>
      <c r="C6" s="140"/>
      <c r="D6" s="129">
        <v>16500</v>
      </c>
      <c r="E6" s="140"/>
      <c r="F6" s="140"/>
      <c r="G6" s="140"/>
      <c r="H6" s="140"/>
      <c r="I6" s="140"/>
      <c r="J6" s="140"/>
      <c r="K6" s="1"/>
      <c r="L6" s="129"/>
      <c r="M6" s="62">
        <f t="shared" si="0"/>
        <v>16500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6325</v>
      </c>
      <c r="B7" s="152" t="s">
        <v>366</v>
      </c>
      <c r="C7" s="140"/>
      <c r="D7" s="141"/>
      <c r="E7" s="140"/>
      <c r="G7" s="141"/>
      <c r="H7" s="142"/>
      <c r="I7" s="140"/>
      <c r="J7" s="140"/>
      <c r="K7" s="129"/>
      <c r="L7" s="129">
        <v>6325</v>
      </c>
      <c r="M7" s="62">
        <f t="shared" si="0"/>
        <v>6325</v>
      </c>
      <c r="N7" s="146" t="s">
        <v>164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152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 t="s">
        <v>107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2">
        <v>21000</v>
      </c>
      <c r="B11" s="200" t="s">
        <v>625</v>
      </c>
      <c r="C11" s="20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>
        <v>1225</v>
      </c>
      <c r="B12" s="152" t="s">
        <v>606</v>
      </c>
      <c r="C12" s="141">
        <v>1225</v>
      </c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1225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2">
        <v>115</v>
      </c>
      <c r="B13" s="200" t="s">
        <v>607</v>
      </c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2">
        <v>500</v>
      </c>
      <c r="B14" s="200" t="s">
        <v>607</v>
      </c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900</v>
      </c>
      <c r="B15" s="90" t="s">
        <v>608</v>
      </c>
      <c r="C15" s="141">
        <v>900</v>
      </c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900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2">
        <v>560</v>
      </c>
      <c r="B16" s="205" t="s">
        <v>634</v>
      </c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150000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 t="s">
        <v>367</v>
      </c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56405</v>
      </c>
      <c r="B24" s="96" t="s">
        <v>47</v>
      </c>
      <c r="C24" s="66">
        <f t="shared" ref="C24" si="1">SUM(C2:C18)</f>
        <v>2725</v>
      </c>
      <c r="D24" s="66">
        <f>SUM(D2:D18)</f>
        <v>24500</v>
      </c>
      <c r="E24" s="66">
        <f t="shared" ref="E24:L24" si="2">SUM(E2:E18)</f>
        <v>0</v>
      </c>
      <c r="F24" s="66">
        <f t="shared" si="2"/>
        <v>0</v>
      </c>
      <c r="G24" s="66">
        <f>SUM(G2:G18)</f>
        <v>0</v>
      </c>
      <c r="H24" s="66">
        <f t="shared" si="2"/>
        <v>0</v>
      </c>
      <c r="I24" s="66">
        <f>SUM(I2:I18)</f>
        <v>0</v>
      </c>
      <c r="J24" s="66">
        <f>SUM(J2:J18)</f>
        <v>0</v>
      </c>
      <c r="K24" s="66">
        <f>SUM(K2:K18)</f>
        <v>0</v>
      </c>
      <c r="L24" s="66">
        <f t="shared" si="2"/>
        <v>6325</v>
      </c>
      <c r="M24" s="66">
        <f>SUM(M2:M18)</f>
        <v>33550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56405</v>
      </c>
      <c r="B25" s="97" t="s">
        <v>97</v>
      </c>
      <c r="C25" s="84">
        <f>SUM(C19:C24)</f>
        <v>2725</v>
      </c>
      <c r="D25" s="84">
        <f t="shared" ref="D25:M25" si="4">SUM(D19:D24)</f>
        <v>24500</v>
      </c>
      <c r="E25" s="84">
        <f t="shared" si="4"/>
        <v>0</v>
      </c>
      <c r="F25" s="84">
        <f t="shared" si="4"/>
        <v>0</v>
      </c>
      <c r="G25" s="84">
        <f t="shared" si="4"/>
        <v>0</v>
      </c>
      <c r="H25" s="84">
        <f t="shared" si="4"/>
        <v>0</v>
      </c>
      <c r="I25" s="84">
        <f>SUM(I19:I24)</f>
        <v>0</v>
      </c>
      <c r="J25" s="84">
        <f t="shared" si="4"/>
        <v>0</v>
      </c>
      <c r="K25" s="84">
        <f t="shared" si="4"/>
        <v>0</v>
      </c>
      <c r="L25" s="84">
        <f t="shared" si="4"/>
        <v>6325</v>
      </c>
      <c r="M25" s="84">
        <f t="shared" si="4"/>
        <v>33550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116450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V74"/>
  <sheetViews>
    <sheetView topLeftCell="A49" workbookViewId="0">
      <selection activeCell="V27" sqref="P7:V27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6700</v>
      </c>
      <c r="B2" s="88" t="s">
        <v>23</v>
      </c>
      <c r="C2" s="138"/>
      <c r="D2" s="138"/>
      <c r="E2" s="138"/>
      <c r="F2" s="138">
        <v>1700</v>
      </c>
      <c r="G2" s="138"/>
      <c r="H2" s="138"/>
      <c r="I2" s="138">
        <v>5000</v>
      </c>
      <c r="J2" s="138"/>
      <c r="K2" s="68"/>
      <c r="L2" s="68"/>
      <c r="M2" s="62">
        <f>SUM(C2:L2)</f>
        <v>6700</v>
      </c>
      <c r="N2" s="67"/>
      <c r="O2" s="67"/>
    </row>
    <row r="3" spans="1:22" s="5" customFormat="1">
      <c r="A3" s="66">
        <v>17900</v>
      </c>
      <c r="B3" s="90" t="s">
        <v>611</v>
      </c>
      <c r="C3" s="138">
        <v>17900</v>
      </c>
      <c r="D3" s="138"/>
      <c r="E3" s="138"/>
      <c r="F3" s="138"/>
      <c r="G3" s="138"/>
      <c r="H3" s="138"/>
      <c r="I3" s="138"/>
      <c r="J3" s="138"/>
      <c r="K3" s="127"/>
      <c r="L3" s="127"/>
      <c r="M3" s="62">
        <f t="shared" ref="M3:M23" si="0">SUM(C3:L3)</f>
        <v>17900</v>
      </c>
      <c r="N3" s="67"/>
      <c r="O3" s="67"/>
    </row>
    <row r="4" spans="1:22" s="5" customFormat="1">
      <c r="A4" s="66">
        <v>25000</v>
      </c>
      <c r="B4" s="152" t="s">
        <v>612</v>
      </c>
      <c r="C4" s="139">
        <v>25000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25000</v>
      </c>
      <c r="N4" s="67"/>
      <c r="O4" s="67"/>
    </row>
    <row r="5" spans="1:22" ht="15" thickBot="1">
      <c r="A5" s="85">
        <v>1850</v>
      </c>
      <c r="B5" s="99" t="s">
        <v>613</v>
      </c>
      <c r="C5" s="138"/>
      <c r="D5" s="127"/>
      <c r="E5" s="138"/>
      <c r="F5" s="138"/>
      <c r="G5" s="138"/>
      <c r="H5" s="138"/>
      <c r="I5" s="138">
        <v>1850</v>
      </c>
      <c r="J5" s="1"/>
      <c r="K5" s="1"/>
      <c r="L5" s="127"/>
      <c r="M5" s="62">
        <f t="shared" si="0"/>
        <v>1850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39000</v>
      </c>
      <c r="B6" s="90" t="s">
        <v>627</v>
      </c>
      <c r="C6" s="140"/>
      <c r="D6" s="129"/>
      <c r="E6" s="140"/>
      <c r="F6" s="140"/>
      <c r="G6" s="140"/>
      <c r="H6" s="140"/>
      <c r="I6" s="140"/>
      <c r="J6" s="140"/>
      <c r="K6" s="1">
        <v>39000</v>
      </c>
      <c r="L6" s="129"/>
      <c r="M6" s="62">
        <f t="shared" si="0"/>
        <v>39000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4900</v>
      </c>
      <c r="B7" s="152" t="s">
        <v>614</v>
      </c>
      <c r="C7" s="140">
        <v>4900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4900</v>
      </c>
      <c r="N7" s="146" t="s">
        <v>164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2">
        <v>420</v>
      </c>
      <c r="B8" s="200" t="s">
        <v>626</v>
      </c>
      <c r="C8" s="141"/>
      <c r="D8" s="141"/>
      <c r="E8" s="141"/>
      <c r="F8" s="141"/>
      <c r="G8" s="142"/>
      <c r="H8" s="141"/>
      <c r="I8" s="141"/>
      <c r="J8" s="141"/>
      <c r="K8" s="130"/>
      <c r="L8" s="201">
        <v>420</v>
      </c>
      <c r="M8" s="62">
        <f t="shared" si="0"/>
        <v>420</v>
      </c>
      <c r="N8" s="146" t="s">
        <v>107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>
        <v>450</v>
      </c>
      <c r="B9" s="90" t="s">
        <v>628</v>
      </c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150000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96220</v>
      </c>
      <c r="B24" s="96" t="s">
        <v>47</v>
      </c>
      <c r="C24" s="66">
        <f t="shared" ref="C24" si="1">SUM(C2:C18)</f>
        <v>47800</v>
      </c>
      <c r="D24" s="66">
        <f>SUM(D2:D18)</f>
        <v>0</v>
      </c>
      <c r="E24" s="66">
        <f t="shared" ref="E24:L24" si="2">SUM(E2:E18)</f>
        <v>0</v>
      </c>
      <c r="F24" s="66">
        <f t="shared" si="2"/>
        <v>1700</v>
      </c>
      <c r="G24" s="66">
        <f>SUM(G2:G18)</f>
        <v>0</v>
      </c>
      <c r="H24" s="66">
        <f t="shared" si="2"/>
        <v>0</v>
      </c>
      <c r="I24" s="66">
        <f>SUM(I2:I18)</f>
        <v>6850</v>
      </c>
      <c r="J24" s="66">
        <f>SUM(J2:J18)</f>
        <v>0</v>
      </c>
      <c r="K24" s="66">
        <f>SUM(K2:K18)</f>
        <v>39000</v>
      </c>
      <c r="L24" s="66">
        <f t="shared" si="2"/>
        <v>420</v>
      </c>
      <c r="M24" s="66">
        <f>SUM(M2:M18)</f>
        <v>95770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96220</v>
      </c>
      <c r="B25" s="97" t="s">
        <v>97</v>
      </c>
      <c r="C25" s="84">
        <f>SUM(C19:C24)</f>
        <v>47800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1700</v>
      </c>
      <c r="G25" s="84">
        <f t="shared" si="4"/>
        <v>0</v>
      </c>
      <c r="H25" s="84">
        <f t="shared" si="4"/>
        <v>0</v>
      </c>
      <c r="I25" s="84">
        <f>SUM(I19:I24)</f>
        <v>6850</v>
      </c>
      <c r="J25" s="84">
        <f t="shared" si="4"/>
        <v>0</v>
      </c>
      <c r="K25" s="84">
        <f t="shared" si="4"/>
        <v>39000</v>
      </c>
      <c r="L25" s="84">
        <f t="shared" si="4"/>
        <v>420</v>
      </c>
      <c r="M25" s="84">
        <f t="shared" si="4"/>
        <v>95770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54230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V74"/>
  <sheetViews>
    <sheetView topLeftCell="E1" workbookViewId="0">
      <selection activeCell="T24" sqref="P6:T24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422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/>
      <c r="M1" s="62" t="s">
        <v>47</v>
      </c>
      <c r="N1" s="67"/>
      <c r="O1" s="67"/>
    </row>
    <row r="2" spans="1:22" s="5" customFormat="1">
      <c r="A2" s="66">
        <v>8000</v>
      </c>
      <c r="B2" s="88" t="s">
        <v>23</v>
      </c>
      <c r="C2" s="138"/>
      <c r="D2" s="138"/>
      <c r="E2" s="138"/>
      <c r="F2" s="138"/>
      <c r="G2" s="138"/>
      <c r="H2" s="138"/>
      <c r="I2" s="138">
        <v>8000</v>
      </c>
      <c r="J2" s="138"/>
      <c r="K2" s="68"/>
      <c r="L2" s="68"/>
      <c r="M2" s="62">
        <f>SUM(C2:L2)</f>
        <v>8000</v>
      </c>
      <c r="N2" s="67"/>
      <c r="O2" s="67"/>
    </row>
    <row r="3" spans="1:22" s="5" customFormat="1">
      <c r="A3" s="66">
        <v>3500</v>
      </c>
      <c r="B3" s="90" t="s">
        <v>7</v>
      </c>
      <c r="C3" s="138">
        <v>2400</v>
      </c>
      <c r="D3" s="138"/>
      <c r="E3" s="138"/>
      <c r="F3" s="138">
        <v>1100</v>
      </c>
      <c r="G3" s="138"/>
      <c r="H3" s="138"/>
      <c r="I3" s="138"/>
      <c r="J3" s="138"/>
      <c r="K3" s="127"/>
      <c r="L3" s="127"/>
      <c r="M3" s="62">
        <f t="shared" ref="M3:M23" si="0">SUM(C3:L3)</f>
        <v>3500</v>
      </c>
      <c r="N3" s="67"/>
      <c r="O3" s="67"/>
    </row>
    <row r="4" spans="1:22" s="5" customFormat="1">
      <c r="A4" s="66">
        <v>20000</v>
      </c>
      <c r="B4" s="152" t="s">
        <v>615</v>
      </c>
      <c r="C4" s="139">
        <v>20000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20000</v>
      </c>
      <c r="N4" s="67"/>
      <c r="O4" s="67"/>
    </row>
    <row r="5" spans="1:22" ht="15" thickBot="1">
      <c r="A5" s="85">
        <v>300</v>
      </c>
      <c r="B5" s="99" t="s">
        <v>618</v>
      </c>
      <c r="C5" s="138"/>
      <c r="D5" s="127"/>
      <c r="E5" s="138"/>
      <c r="F5" s="138"/>
      <c r="G5" s="138"/>
      <c r="H5" s="138"/>
      <c r="I5" s="138">
        <v>300</v>
      </c>
      <c r="J5" s="1"/>
      <c r="K5" s="1"/>
      <c r="L5" s="127"/>
      <c r="M5" s="62">
        <f t="shared" si="0"/>
        <v>300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50000</v>
      </c>
      <c r="B6" s="90" t="s">
        <v>630</v>
      </c>
      <c r="C6" s="140"/>
      <c r="D6" s="129"/>
      <c r="E6" s="140"/>
      <c r="F6" s="140"/>
      <c r="G6" s="140"/>
      <c r="H6" s="140"/>
      <c r="I6" s="140">
        <v>50000</v>
      </c>
      <c r="J6" s="140"/>
      <c r="K6" s="1"/>
      <c r="L6" s="129"/>
      <c r="M6" s="62">
        <f t="shared" si="0"/>
        <v>50000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900</v>
      </c>
      <c r="B7" s="152" t="s">
        <v>51</v>
      </c>
      <c r="C7" s="140">
        <v>900</v>
      </c>
      <c r="D7" s="141"/>
      <c r="E7" s="140"/>
      <c r="G7" s="141"/>
      <c r="H7" s="142"/>
      <c r="I7" s="140"/>
      <c r="J7" s="140"/>
      <c r="K7" s="129"/>
      <c r="L7" s="129"/>
      <c r="M7" s="62">
        <f t="shared" si="0"/>
        <v>900</v>
      </c>
      <c r="N7" s="146" t="s">
        <v>164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/>
      <c r="B8" s="152"/>
      <c r="C8" s="141"/>
      <c r="D8" s="141"/>
      <c r="E8" s="141"/>
      <c r="F8" s="141"/>
      <c r="G8" s="142"/>
      <c r="H8" s="141"/>
      <c r="I8" s="141"/>
      <c r="J8" s="141"/>
      <c r="K8" s="130"/>
      <c r="L8" s="130"/>
      <c r="M8" s="62">
        <f t="shared" si="0"/>
        <v>0</v>
      </c>
      <c r="N8" s="146" t="s">
        <v>107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/>
      <c r="B9" s="90"/>
      <c r="C9" s="141"/>
      <c r="D9" s="143"/>
      <c r="E9" s="141"/>
      <c r="F9" s="141"/>
      <c r="G9" s="141"/>
      <c r="H9" s="141"/>
      <c r="I9" s="141"/>
      <c r="J9" s="141"/>
      <c r="K9" s="1"/>
      <c r="L9" s="130"/>
      <c r="M9" s="62">
        <f t="shared" si="0"/>
        <v>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6"/>
      <c r="B13" s="152"/>
      <c r="C13" s="141"/>
      <c r="D13" s="141"/>
      <c r="E13" s="141"/>
      <c r="F13" s="141"/>
      <c r="G13" s="144"/>
      <c r="H13" s="141"/>
      <c r="I13" s="141"/>
      <c r="J13" s="141"/>
      <c r="K13" s="130"/>
      <c r="L13" s="130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/>
      <c r="B14" s="152"/>
      <c r="C14" s="141"/>
      <c r="D14" s="141"/>
      <c r="E14" s="141"/>
      <c r="F14" s="141"/>
      <c r="G14" s="141"/>
      <c r="H14" s="141"/>
      <c r="I14" s="141"/>
      <c r="J14" s="141"/>
      <c r="K14" s="130"/>
      <c r="L14" s="130"/>
      <c r="M14" s="62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/>
      <c r="B15" s="90"/>
      <c r="C15" s="141"/>
      <c r="D15" s="141"/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/>
      <c r="C16" s="141"/>
      <c r="D16" s="141"/>
      <c r="E16" s="141"/>
      <c r="F16" s="141"/>
      <c r="G16" s="141"/>
      <c r="H16" s="141"/>
      <c r="I16" s="141"/>
      <c r="J16" s="141"/>
      <c r="K16" s="130"/>
      <c r="L16" s="130"/>
      <c r="M16" s="62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/>
      <c r="B17" s="90"/>
      <c r="C17" s="141"/>
      <c r="D17" s="141"/>
      <c r="E17" s="141"/>
      <c r="F17" s="141"/>
      <c r="G17" s="141"/>
      <c r="H17" s="141"/>
      <c r="I17" s="141"/>
      <c r="J17" s="141"/>
      <c r="K17" s="130"/>
      <c r="L17" s="130"/>
      <c r="M17" s="62">
        <f t="shared" si="0"/>
        <v>0</v>
      </c>
      <c r="N17" s="158"/>
      <c r="O17" s="159">
        <f>SUM(O7:O16)</f>
        <v>150000</v>
      </c>
      <c r="P17" s="122"/>
      <c r="Q17" s="99"/>
      <c r="R17" s="123"/>
      <c r="S17" s="124"/>
      <c r="T17" s="121"/>
      <c r="U17" s="121"/>
      <c r="V17" s="120"/>
    </row>
    <row r="18" spans="1:22">
      <c r="A18" s="66"/>
      <c r="B18" s="90"/>
      <c r="C18" s="141"/>
      <c r="D18" s="141"/>
      <c r="E18" s="141"/>
      <c r="G18" s="141"/>
      <c r="H18" s="141"/>
      <c r="I18" s="141"/>
      <c r="J18" s="141"/>
      <c r="K18" s="130"/>
      <c r="L18" s="130"/>
      <c r="M18" s="62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2">
        <v>4900</v>
      </c>
      <c r="B19" s="207" t="s">
        <v>629</v>
      </c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82700</v>
      </c>
      <c r="B24" s="96" t="s">
        <v>47</v>
      </c>
      <c r="C24" s="66">
        <f t="shared" ref="C24" si="1">SUM(C2:C18)</f>
        <v>23300</v>
      </c>
      <c r="D24" s="66">
        <f>SUM(D2:D18)</f>
        <v>0</v>
      </c>
      <c r="E24" s="66">
        <f t="shared" ref="E24:L24" si="2">SUM(E2:E18)</f>
        <v>0</v>
      </c>
      <c r="F24" s="66">
        <f t="shared" si="2"/>
        <v>1100</v>
      </c>
      <c r="G24" s="66">
        <f>SUM(G2:G18)</f>
        <v>0</v>
      </c>
      <c r="H24" s="66">
        <f t="shared" si="2"/>
        <v>0</v>
      </c>
      <c r="I24" s="66">
        <f>SUM(I2:I18)</f>
        <v>58300</v>
      </c>
      <c r="J24" s="66">
        <f>SUM(J2:J18)</f>
        <v>0</v>
      </c>
      <c r="K24" s="66">
        <f>SUM(K2:K18)</f>
        <v>0</v>
      </c>
      <c r="L24" s="66">
        <f t="shared" si="2"/>
        <v>0</v>
      </c>
      <c r="M24" s="66">
        <f>SUM(M2:M18)</f>
        <v>82700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87600</v>
      </c>
      <c r="B25" s="97" t="s">
        <v>97</v>
      </c>
      <c r="C25" s="84">
        <f>SUM(C19:C24)</f>
        <v>23300</v>
      </c>
      <c r="D25" s="84">
        <f t="shared" ref="D25:M25" si="4">SUM(D19:D24)</f>
        <v>0</v>
      </c>
      <c r="E25" s="84">
        <f t="shared" si="4"/>
        <v>0</v>
      </c>
      <c r="F25" s="84">
        <f t="shared" si="4"/>
        <v>1100</v>
      </c>
      <c r="G25" s="84">
        <f t="shared" si="4"/>
        <v>0</v>
      </c>
      <c r="H25" s="84">
        <f t="shared" si="4"/>
        <v>0</v>
      </c>
      <c r="I25" s="84">
        <f>SUM(I19:I24)</f>
        <v>58300</v>
      </c>
      <c r="J25" s="84">
        <f t="shared" si="4"/>
        <v>0</v>
      </c>
      <c r="K25" s="84">
        <f t="shared" si="4"/>
        <v>0</v>
      </c>
      <c r="L25" s="84">
        <f t="shared" si="4"/>
        <v>0</v>
      </c>
      <c r="M25" s="84">
        <f t="shared" si="4"/>
        <v>82700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67300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V74"/>
  <sheetViews>
    <sheetView topLeftCell="G109" workbookViewId="0">
      <selection activeCell="S17" sqref="P5:S17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66"/>
      <c r="B1" s="95" t="s">
        <v>73</v>
      </c>
      <c r="C1" s="62" t="s">
        <v>244</v>
      </c>
      <c r="D1" s="62" t="s">
        <v>619</v>
      </c>
      <c r="E1" s="62" t="s">
        <v>226</v>
      </c>
      <c r="F1" s="62" t="s">
        <v>560</v>
      </c>
      <c r="G1" s="62" t="s">
        <v>109</v>
      </c>
      <c r="H1" s="62" t="s">
        <v>185</v>
      </c>
      <c r="I1" s="5" t="s">
        <v>547</v>
      </c>
      <c r="J1" s="62" t="s">
        <v>550</v>
      </c>
      <c r="K1" s="62" t="s">
        <v>583</v>
      </c>
      <c r="L1" s="62" t="s">
        <v>624</v>
      </c>
      <c r="M1" s="62" t="s">
        <v>47</v>
      </c>
      <c r="N1" s="67"/>
      <c r="O1" s="67"/>
    </row>
    <row r="2" spans="1:22" s="5" customFormat="1">
      <c r="A2" s="66">
        <v>11000</v>
      </c>
      <c r="B2" s="88" t="s">
        <v>23</v>
      </c>
      <c r="C2" s="138"/>
      <c r="D2" s="138"/>
      <c r="E2" s="138"/>
      <c r="F2" s="138">
        <v>11000</v>
      </c>
      <c r="G2" s="138"/>
      <c r="H2" s="138"/>
      <c r="I2" s="138"/>
      <c r="J2" s="138"/>
      <c r="K2" s="68"/>
      <c r="L2" s="68"/>
      <c r="M2" s="62">
        <f>SUM(C2:L2)</f>
        <v>11000</v>
      </c>
      <c r="N2" s="67"/>
      <c r="O2" s="67"/>
    </row>
    <row r="3" spans="1:22" s="5" customFormat="1">
      <c r="A3" s="66">
        <v>2050</v>
      </c>
      <c r="B3" s="90" t="s">
        <v>617</v>
      </c>
      <c r="C3" s="138"/>
      <c r="D3" s="138"/>
      <c r="E3" s="138"/>
      <c r="F3" s="138">
        <v>2050</v>
      </c>
      <c r="G3" s="138"/>
      <c r="H3" s="138"/>
      <c r="I3" s="138"/>
      <c r="J3" s="138"/>
      <c r="K3" s="127"/>
      <c r="L3" s="127"/>
      <c r="M3" s="62">
        <f t="shared" ref="M3:M23" si="0">SUM(C3:L3)</f>
        <v>2050</v>
      </c>
      <c r="N3" s="67"/>
      <c r="O3" s="67"/>
    </row>
    <row r="4" spans="1:22" s="5" customFormat="1">
      <c r="A4" s="66">
        <v>670</v>
      </c>
      <c r="B4" s="152" t="s">
        <v>352</v>
      </c>
      <c r="C4" s="139">
        <v>670</v>
      </c>
      <c r="D4" s="138"/>
      <c r="E4" s="138"/>
      <c r="F4" s="138"/>
      <c r="G4" s="138"/>
      <c r="H4" s="138"/>
      <c r="I4" s="138"/>
      <c r="J4" s="138"/>
      <c r="K4" s="127"/>
      <c r="L4" s="127"/>
      <c r="M4" s="62">
        <f t="shared" si="0"/>
        <v>670</v>
      </c>
      <c r="N4" s="67"/>
      <c r="O4" s="67"/>
    </row>
    <row r="5" spans="1:22" ht="15" thickBot="1">
      <c r="A5" s="85">
        <v>4500</v>
      </c>
      <c r="B5" s="99" t="s">
        <v>8</v>
      </c>
      <c r="C5" s="138"/>
      <c r="D5" s="127"/>
      <c r="E5" s="138"/>
      <c r="F5" s="138">
        <v>4500</v>
      </c>
      <c r="G5" s="138"/>
      <c r="H5" s="138"/>
      <c r="I5" s="138"/>
      <c r="J5" s="1"/>
      <c r="K5" s="1"/>
      <c r="L5" s="127"/>
      <c r="M5" s="62">
        <f t="shared" si="0"/>
        <v>4500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66">
        <v>45000</v>
      </c>
      <c r="B6" s="90" t="s">
        <v>615</v>
      </c>
      <c r="C6" s="140">
        <v>45000</v>
      </c>
      <c r="D6" s="129"/>
      <c r="E6" s="140"/>
      <c r="F6" s="140"/>
      <c r="G6" s="140"/>
      <c r="H6" s="140"/>
      <c r="I6" s="140"/>
      <c r="J6" s="140"/>
      <c r="K6" s="1"/>
      <c r="L6" s="129"/>
      <c r="M6" s="62">
        <f t="shared" si="0"/>
        <v>45000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66">
        <v>18500</v>
      </c>
      <c r="B7" s="152" t="s">
        <v>630</v>
      </c>
      <c r="C7" s="140"/>
      <c r="D7" s="141"/>
      <c r="E7" s="140"/>
      <c r="G7" s="141"/>
      <c r="H7" s="142"/>
      <c r="I7" s="140">
        <v>18500</v>
      </c>
      <c r="J7" s="140"/>
      <c r="K7" s="129"/>
      <c r="L7" s="129"/>
      <c r="M7" s="62">
        <f t="shared" si="0"/>
        <v>18500</v>
      </c>
      <c r="N7" s="146" t="s">
        <v>164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66">
        <v>30000</v>
      </c>
      <c r="B8" s="152" t="s">
        <v>631</v>
      </c>
      <c r="C8" s="141"/>
      <c r="D8" s="141"/>
      <c r="E8" s="141"/>
      <c r="F8" s="141"/>
      <c r="G8" s="142"/>
      <c r="H8" s="141"/>
      <c r="I8" s="141"/>
      <c r="J8" s="141"/>
      <c r="K8" s="130">
        <v>30000</v>
      </c>
      <c r="L8" s="130"/>
      <c r="M8" s="62">
        <f t="shared" si="0"/>
        <v>30000</v>
      </c>
      <c r="N8" s="146" t="s">
        <v>107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66">
        <v>4000</v>
      </c>
      <c r="B9" s="90" t="s">
        <v>632</v>
      </c>
      <c r="C9" s="141"/>
      <c r="D9" s="143"/>
      <c r="E9" s="141"/>
      <c r="F9" s="141">
        <v>4000</v>
      </c>
      <c r="G9" s="141"/>
      <c r="H9" s="141"/>
      <c r="I9" s="141"/>
      <c r="J9" s="141"/>
      <c r="K9" s="1"/>
      <c r="L9" s="130"/>
      <c r="M9" s="62">
        <f t="shared" si="0"/>
        <v>4000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66"/>
      <c r="B10" s="152"/>
      <c r="C10" s="141"/>
      <c r="E10" s="141"/>
      <c r="F10" s="141"/>
      <c r="G10" s="141"/>
      <c r="H10" s="141"/>
      <c r="I10" s="141"/>
      <c r="J10" s="141"/>
      <c r="K10" s="130"/>
      <c r="L10" s="130"/>
      <c r="M10" s="62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66"/>
      <c r="B11" s="152"/>
      <c r="C11" s="144"/>
      <c r="D11" s="141"/>
      <c r="E11" s="141"/>
      <c r="F11" s="141"/>
      <c r="G11" s="141"/>
      <c r="H11" s="141"/>
      <c r="I11" s="141"/>
      <c r="J11" s="141"/>
      <c r="K11" s="130"/>
      <c r="L11" s="130"/>
      <c r="M11" s="62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66"/>
      <c r="B12" s="152"/>
      <c r="C12" s="141"/>
      <c r="D12" s="141"/>
      <c r="E12" s="141"/>
      <c r="F12" s="142"/>
      <c r="G12" s="141"/>
      <c r="H12" s="141"/>
      <c r="I12" s="141"/>
      <c r="J12" s="141"/>
      <c r="K12" s="130"/>
      <c r="L12" s="130"/>
      <c r="M12" s="62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62">
        <v>560</v>
      </c>
      <c r="B13" s="200" t="s">
        <v>633</v>
      </c>
      <c r="C13" s="141"/>
      <c r="D13" s="141"/>
      <c r="E13" s="141"/>
      <c r="F13" s="141"/>
      <c r="G13" s="144"/>
      <c r="H13" s="141"/>
      <c r="I13" s="141"/>
      <c r="J13" s="141"/>
      <c r="K13" s="130"/>
      <c r="L13" s="201"/>
      <c r="M13" s="62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66">
        <v>1200</v>
      </c>
      <c r="B14" s="203" t="s">
        <v>638</v>
      </c>
      <c r="C14" s="141"/>
      <c r="D14" s="141">
        <v>1200</v>
      </c>
      <c r="E14" s="141"/>
      <c r="F14" s="141"/>
      <c r="G14" s="141"/>
      <c r="H14" s="141"/>
      <c r="I14" s="141"/>
      <c r="J14" s="141"/>
      <c r="K14" s="130"/>
      <c r="L14" s="201"/>
      <c r="M14" s="62">
        <f t="shared" si="0"/>
        <v>1200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66">
        <v>2800</v>
      </c>
      <c r="B15" s="90" t="s">
        <v>635</v>
      </c>
      <c r="C15" s="141"/>
      <c r="D15" s="141">
        <v>2800</v>
      </c>
      <c r="E15" s="141"/>
      <c r="F15" s="141"/>
      <c r="G15" s="141"/>
      <c r="H15" s="141"/>
      <c r="I15" s="141"/>
      <c r="J15" s="141"/>
      <c r="K15" s="130"/>
      <c r="L15" s="132"/>
      <c r="M15" s="62">
        <f t="shared" si="0"/>
        <v>2800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66">
        <v>9500</v>
      </c>
      <c r="B16" s="99" t="s">
        <v>636</v>
      </c>
      <c r="C16" s="141"/>
      <c r="D16" s="141">
        <v>4500</v>
      </c>
      <c r="E16" s="141"/>
      <c r="F16" s="141"/>
      <c r="G16" s="141"/>
      <c r="H16" s="141"/>
      <c r="I16" s="141"/>
      <c r="J16" s="141"/>
      <c r="K16" s="130"/>
      <c r="L16" s="130">
        <v>5000</v>
      </c>
      <c r="M16" s="62">
        <f t="shared" si="0"/>
        <v>9500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66">
        <v>9000</v>
      </c>
      <c r="B17" s="90" t="s">
        <v>635</v>
      </c>
      <c r="C17" s="141"/>
      <c r="D17" s="141"/>
      <c r="E17" s="141"/>
      <c r="F17" s="141"/>
      <c r="G17" s="141"/>
      <c r="H17" s="141"/>
      <c r="I17" s="141"/>
      <c r="J17" s="141"/>
      <c r="K17" s="130"/>
      <c r="L17" s="130">
        <v>9000</v>
      </c>
      <c r="M17" s="62">
        <f t="shared" si="0"/>
        <v>9000</v>
      </c>
      <c r="N17" s="158"/>
      <c r="O17" s="159">
        <f>SUM(O7:O16)</f>
        <v>150000</v>
      </c>
      <c r="P17" s="122"/>
      <c r="Q17" s="99"/>
      <c r="R17" s="123"/>
      <c r="S17" s="124"/>
      <c r="T17" s="121"/>
      <c r="U17" s="121"/>
      <c r="V17" s="120"/>
    </row>
    <row r="18" spans="1:22">
      <c r="A18" s="66">
        <v>700</v>
      </c>
      <c r="B18" s="90" t="s">
        <v>637</v>
      </c>
      <c r="C18" s="141"/>
      <c r="D18" s="141"/>
      <c r="E18" s="141"/>
      <c r="G18" s="141"/>
      <c r="H18" s="141"/>
      <c r="I18" s="141"/>
      <c r="J18" s="141"/>
      <c r="K18" s="130"/>
      <c r="L18" s="130">
        <v>700</v>
      </c>
      <c r="M18" s="62">
        <f t="shared" si="0"/>
        <v>700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66"/>
      <c r="B19" s="91"/>
      <c r="C19" s="145"/>
      <c r="D19" s="145"/>
      <c r="E19" s="145"/>
      <c r="F19" s="145"/>
      <c r="G19" s="145"/>
      <c r="H19" s="145"/>
      <c r="I19" s="145"/>
      <c r="J19" s="145"/>
      <c r="K19" s="134"/>
      <c r="L19" s="134"/>
      <c r="M19" s="62">
        <f t="shared" si="0"/>
        <v>0</v>
      </c>
      <c r="N19" s="113"/>
      <c r="O19" s="113"/>
      <c r="P19" s="121" t="s">
        <v>367</v>
      </c>
      <c r="Q19" s="99"/>
      <c r="R19" s="124"/>
      <c r="S19" s="124"/>
      <c r="T19" s="121"/>
      <c r="U19" s="121"/>
      <c r="V19" s="120"/>
    </row>
    <row r="20" spans="1:22">
      <c r="A20" s="66"/>
      <c r="B20" s="91"/>
      <c r="C20" s="145"/>
      <c r="D20" s="145"/>
      <c r="E20" s="145"/>
      <c r="F20" s="145"/>
      <c r="G20" s="145"/>
      <c r="H20" s="145"/>
      <c r="I20" s="145"/>
      <c r="J20" s="145"/>
      <c r="K20" s="134"/>
      <c r="L20" s="134"/>
      <c r="M20" s="62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66"/>
      <c r="B21" s="91"/>
      <c r="C21" s="145"/>
      <c r="D21" s="145"/>
      <c r="E21" s="145"/>
      <c r="F21" s="145"/>
      <c r="G21" s="145"/>
      <c r="H21" s="145"/>
      <c r="I21" s="145"/>
      <c r="J21" s="145"/>
      <c r="K21" s="134"/>
      <c r="L21" s="134"/>
      <c r="M21" s="62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66"/>
      <c r="B22" s="9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62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66"/>
      <c r="B23" s="91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62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66">
        <f>SUM(A2:A18)</f>
        <v>139480</v>
      </c>
      <c r="B24" s="96" t="s">
        <v>47</v>
      </c>
      <c r="C24" s="66">
        <f t="shared" ref="C24" si="1">SUM(C2:C18)</f>
        <v>45670</v>
      </c>
      <c r="D24" s="66">
        <f>SUM(D2:D18)</f>
        <v>8500</v>
      </c>
      <c r="E24" s="66">
        <f t="shared" ref="E24:L24" si="2">SUM(E2:E18)</f>
        <v>0</v>
      </c>
      <c r="F24" s="66">
        <f t="shared" si="2"/>
        <v>21550</v>
      </c>
      <c r="G24" s="66">
        <f>SUM(G2:G18)</f>
        <v>0</v>
      </c>
      <c r="H24" s="66">
        <f t="shared" si="2"/>
        <v>0</v>
      </c>
      <c r="I24" s="66">
        <f>SUM(I2:I18)</f>
        <v>18500</v>
      </c>
      <c r="J24" s="66">
        <f>SUM(J2:J18)</f>
        <v>0</v>
      </c>
      <c r="K24" s="66">
        <f>SUM(K2:K18)</f>
        <v>30000</v>
      </c>
      <c r="L24" s="66">
        <f t="shared" si="2"/>
        <v>14700</v>
      </c>
      <c r="M24" s="66">
        <f>SUM(M2:M18)</f>
        <v>138920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84">
        <f t="shared" ref="A25" si="3">SUM(A19:A24)</f>
        <v>139480</v>
      </c>
      <c r="B25" s="97" t="s">
        <v>97</v>
      </c>
      <c r="C25" s="84">
        <f>SUM(C19:C24)</f>
        <v>45670</v>
      </c>
      <c r="D25" s="84">
        <f t="shared" ref="D25:M25" si="4">SUM(D19:D24)</f>
        <v>8500</v>
      </c>
      <c r="E25" s="84">
        <f t="shared" si="4"/>
        <v>0</v>
      </c>
      <c r="F25" s="84">
        <f t="shared" si="4"/>
        <v>21550</v>
      </c>
      <c r="G25" s="84">
        <f t="shared" si="4"/>
        <v>0</v>
      </c>
      <c r="H25" s="84">
        <f t="shared" si="4"/>
        <v>0</v>
      </c>
      <c r="I25" s="84">
        <f>SUM(I19:I24)</f>
        <v>18500</v>
      </c>
      <c r="J25" s="84">
        <f t="shared" si="4"/>
        <v>0</v>
      </c>
      <c r="K25" s="84">
        <f t="shared" si="4"/>
        <v>30000</v>
      </c>
      <c r="L25" s="84">
        <f t="shared" si="4"/>
        <v>14700</v>
      </c>
      <c r="M25" s="84">
        <f t="shared" si="4"/>
        <v>138920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11080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V22" sqref="P4:V22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226</v>
      </c>
      <c r="F1" s="170" t="s">
        <v>560</v>
      </c>
      <c r="G1" s="170" t="s">
        <v>109</v>
      </c>
      <c r="H1" s="170" t="s">
        <v>185</v>
      </c>
      <c r="I1" s="171" t="s">
        <v>547</v>
      </c>
      <c r="J1" s="170" t="s">
        <v>550</v>
      </c>
      <c r="K1" s="170" t="s">
        <v>583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20000</v>
      </c>
      <c r="B2" s="172" t="s">
        <v>23</v>
      </c>
      <c r="C2" s="173"/>
      <c r="D2" s="174"/>
      <c r="E2" s="173">
        <v>1000</v>
      </c>
      <c r="F2" s="174">
        <v>19000</v>
      </c>
      <c r="G2" s="173"/>
      <c r="H2" s="173"/>
      <c r="I2" s="173"/>
      <c r="J2" s="173"/>
      <c r="K2" s="175"/>
      <c r="L2" s="175"/>
      <c r="M2" s="170">
        <f>SUM(C2:L2)</f>
        <v>20000</v>
      </c>
      <c r="N2" s="67"/>
      <c r="O2" s="67"/>
    </row>
    <row r="3" spans="1:22" s="5" customFormat="1">
      <c r="A3" s="168"/>
      <c r="B3" s="176" t="s">
        <v>617</v>
      </c>
      <c r="C3" s="173"/>
      <c r="D3" s="174"/>
      <c r="E3" s="173"/>
      <c r="F3" s="173"/>
      <c r="G3" s="173"/>
      <c r="H3" s="173"/>
      <c r="I3" s="173"/>
      <c r="J3" s="173"/>
      <c r="K3" s="177"/>
      <c r="L3" s="177"/>
      <c r="M3" s="170">
        <f t="shared" ref="M3:M23" si="0">SUM(C3:L3)</f>
        <v>0</v>
      </c>
      <c r="N3" s="67"/>
      <c r="O3" s="67"/>
    </row>
    <row r="4" spans="1:22" s="5" customFormat="1">
      <c r="A4" s="168">
        <v>14000</v>
      </c>
      <c r="B4" s="178" t="s">
        <v>620</v>
      </c>
      <c r="C4" s="179"/>
      <c r="D4" s="174">
        <v>14000</v>
      </c>
      <c r="E4" s="173"/>
      <c r="F4" s="173"/>
      <c r="G4" s="173"/>
      <c r="H4" s="173"/>
      <c r="I4" s="173"/>
      <c r="J4" s="173"/>
      <c r="K4" s="177"/>
      <c r="L4" s="177"/>
      <c r="M4" s="170">
        <f t="shared" si="0"/>
        <v>14000</v>
      </c>
      <c r="N4" s="67"/>
      <c r="O4" s="67"/>
    </row>
    <row r="5" spans="1:22" ht="15" thickBot="1">
      <c r="A5" s="180">
        <v>17200</v>
      </c>
      <c r="B5" s="181" t="s">
        <v>131</v>
      </c>
      <c r="C5" s="173"/>
      <c r="D5" s="182">
        <v>17200</v>
      </c>
      <c r="E5" s="173"/>
      <c r="F5" s="173"/>
      <c r="G5" s="173"/>
      <c r="H5" s="173"/>
      <c r="I5" s="173"/>
      <c r="J5" s="183"/>
      <c r="K5" s="183"/>
      <c r="L5" s="177"/>
      <c r="M5" s="170">
        <f t="shared" si="0"/>
        <v>17200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18000</v>
      </c>
      <c r="B6" s="176" t="s">
        <v>566</v>
      </c>
      <c r="C6" s="184"/>
      <c r="D6" s="185">
        <v>18000</v>
      </c>
      <c r="E6" s="184"/>
      <c r="F6" s="184"/>
      <c r="G6" s="184"/>
      <c r="H6" s="184"/>
      <c r="I6" s="184"/>
      <c r="J6" s="184"/>
      <c r="K6" s="183"/>
      <c r="L6" s="186"/>
      <c r="M6" s="170">
        <f t="shared" si="0"/>
        <v>18000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60000</v>
      </c>
      <c r="B7" s="178" t="s">
        <v>623</v>
      </c>
      <c r="C7" s="184"/>
      <c r="D7" s="187"/>
      <c r="E7" s="184"/>
      <c r="F7" s="24"/>
      <c r="G7" s="188"/>
      <c r="H7" s="189"/>
      <c r="I7" s="190"/>
      <c r="J7" s="187">
        <v>60000</v>
      </c>
      <c r="K7" s="186"/>
      <c r="L7" s="186"/>
      <c r="M7" s="170">
        <f t="shared" si="0"/>
        <v>60000</v>
      </c>
      <c r="N7" s="146" t="s">
        <v>550</v>
      </c>
      <c r="O7" s="147">
        <v>65000</v>
      </c>
      <c r="P7" s="122"/>
      <c r="Q7" s="122"/>
      <c r="R7" s="121"/>
      <c r="S7" s="121"/>
      <c r="T7" s="121"/>
      <c r="U7" s="121"/>
      <c r="V7" s="120"/>
    </row>
    <row r="8" spans="1:22">
      <c r="A8" s="168">
        <v>50000</v>
      </c>
      <c r="B8" s="178" t="s">
        <v>211</v>
      </c>
      <c r="C8" s="188"/>
      <c r="D8" s="187">
        <v>50000</v>
      </c>
      <c r="E8" s="188"/>
      <c r="F8" s="188"/>
      <c r="G8" s="189"/>
      <c r="H8" s="188"/>
      <c r="I8" s="188"/>
      <c r="J8" s="188"/>
      <c r="K8" s="191"/>
      <c r="L8" s="185"/>
      <c r="M8" s="170">
        <f t="shared" si="0"/>
        <v>50000</v>
      </c>
      <c r="N8" s="146" t="s">
        <v>619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168">
        <v>76500</v>
      </c>
      <c r="B9" s="176" t="s">
        <v>266</v>
      </c>
      <c r="C9" s="188"/>
      <c r="D9" s="174"/>
      <c r="E9" s="188"/>
      <c r="F9" s="188"/>
      <c r="G9" s="188"/>
      <c r="H9" s="188"/>
      <c r="I9" s="188"/>
      <c r="J9" s="188"/>
      <c r="K9" s="183"/>
      <c r="L9" s="191">
        <v>76500</v>
      </c>
      <c r="M9" s="170">
        <f t="shared" si="0"/>
        <v>76500</v>
      </c>
      <c r="N9" s="146" t="s">
        <v>624</v>
      </c>
      <c r="O9" s="147">
        <v>88000</v>
      </c>
      <c r="P9" s="122"/>
      <c r="Q9" s="123"/>
      <c r="R9" s="124"/>
      <c r="S9" s="124"/>
      <c r="T9" s="121"/>
      <c r="U9" s="121"/>
      <c r="V9" s="120"/>
    </row>
    <row r="10" spans="1:22">
      <c r="A10" s="168">
        <v>6000</v>
      </c>
      <c r="B10" s="178" t="s">
        <v>22</v>
      </c>
      <c r="C10" s="188"/>
      <c r="D10" s="202">
        <v>6000</v>
      </c>
      <c r="E10" s="188"/>
      <c r="F10" s="188"/>
      <c r="G10" s="188"/>
      <c r="H10" s="188"/>
      <c r="I10" s="188"/>
      <c r="J10" s="188"/>
      <c r="K10" s="191"/>
      <c r="L10" s="191"/>
      <c r="M10" s="170">
        <f t="shared" si="0"/>
        <v>6000</v>
      </c>
      <c r="N10" s="146"/>
      <c r="O10" s="147">
        <v>19000</v>
      </c>
      <c r="P10" s="122"/>
      <c r="Q10" s="123"/>
      <c r="R10" s="124"/>
      <c r="S10" s="124"/>
      <c r="T10" s="121"/>
      <c r="U10" s="121"/>
      <c r="V10" s="120"/>
    </row>
    <row r="11" spans="1:22">
      <c r="A11" s="168"/>
      <c r="B11" s="178"/>
      <c r="C11" s="192"/>
      <c r="D11" s="188"/>
      <c r="E11" s="188"/>
      <c r="F11" s="188"/>
      <c r="G11" s="188"/>
      <c r="H11" s="188"/>
      <c r="I11" s="188"/>
      <c r="J11" s="188"/>
      <c r="K11" s="191"/>
      <c r="L11" s="191"/>
      <c r="M11" s="170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168">
        <v>300</v>
      </c>
      <c r="B12" s="178" t="s">
        <v>93</v>
      </c>
      <c r="C12" s="188"/>
      <c r="D12" s="188"/>
      <c r="E12" s="188"/>
      <c r="F12" s="206">
        <v>300</v>
      </c>
      <c r="G12" s="188"/>
      <c r="H12" s="188"/>
      <c r="I12" s="188"/>
      <c r="J12" s="188"/>
      <c r="K12" s="191"/>
      <c r="L12" s="191"/>
      <c r="M12" s="170">
        <f t="shared" si="0"/>
        <v>300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>
        <v>500</v>
      </c>
      <c r="B13" s="178" t="s">
        <v>93</v>
      </c>
      <c r="C13" s="188"/>
      <c r="D13" s="188"/>
      <c r="E13" s="190">
        <v>500</v>
      </c>
      <c r="F13" s="188" t="s">
        <v>622</v>
      </c>
      <c r="G13" s="192"/>
      <c r="H13" s="188"/>
      <c r="I13" s="188"/>
      <c r="J13" s="188"/>
      <c r="K13" s="191"/>
      <c r="L13" s="191"/>
      <c r="M13" s="170">
        <f t="shared" si="0"/>
        <v>500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/>
      <c r="C14" s="188"/>
      <c r="D14" s="188"/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188"/>
      <c r="E15" s="188"/>
      <c r="F15" s="188"/>
      <c r="G15" s="188"/>
      <c r="H15" s="188"/>
      <c r="I15" s="188"/>
      <c r="J15" s="188"/>
      <c r="K15" s="191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/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272000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/>
      <c r="B19" s="194" t="s">
        <v>621</v>
      </c>
      <c r="C19" s="195"/>
      <c r="D19" s="195"/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/>
      <c r="B20" s="194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262500</v>
      </c>
      <c r="B24" s="197" t="s">
        <v>47</v>
      </c>
      <c r="C24" s="168">
        <f t="shared" ref="C24" si="1">SUM(C2:C18)</f>
        <v>0</v>
      </c>
      <c r="D24" s="168">
        <f>SUM(D2:D18)</f>
        <v>105200</v>
      </c>
      <c r="E24" s="168">
        <f t="shared" ref="E24:L24" si="2">SUM(E2:E18)</f>
        <v>1500</v>
      </c>
      <c r="F24" s="168">
        <f t="shared" si="2"/>
        <v>19300</v>
      </c>
      <c r="G24" s="168">
        <f>SUM(G2:G18)</f>
        <v>0</v>
      </c>
      <c r="H24" s="168">
        <f t="shared" si="2"/>
        <v>0</v>
      </c>
      <c r="I24" s="168">
        <f>SUM(I2:I18)</f>
        <v>0</v>
      </c>
      <c r="J24" s="168">
        <f>SUM(J2:J18)</f>
        <v>60000</v>
      </c>
      <c r="K24" s="168">
        <f>SUM(K2:K18)</f>
        <v>0</v>
      </c>
      <c r="L24" s="168">
        <f t="shared" si="2"/>
        <v>76500</v>
      </c>
      <c r="M24" s="168">
        <f>SUM(M2:M18)</f>
        <v>262500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262500</v>
      </c>
      <c r="B25" s="199" t="s">
        <v>97</v>
      </c>
      <c r="C25" s="198">
        <f>SUM(C19:C24)</f>
        <v>0</v>
      </c>
      <c r="D25" s="198">
        <f t="shared" ref="D25:M25" si="4">SUM(D19:D24)</f>
        <v>105200</v>
      </c>
      <c r="E25" s="198">
        <f t="shared" si="4"/>
        <v>1500</v>
      </c>
      <c r="F25" s="198">
        <f t="shared" si="4"/>
        <v>19300</v>
      </c>
      <c r="G25" s="198">
        <f t="shared" si="4"/>
        <v>0</v>
      </c>
      <c r="H25" s="198">
        <f t="shared" si="4"/>
        <v>0</v>
      </c>
      <c r="I25" s="198">
        <f>SUM(I19:I24)</f>
        <v>0</v>
      </c>
      <c r="J25" s="198">
        <f t="shared" si="4"/>
        <v>60000</v>
      </c>
      <c r="K25" s="198">
        <f t="shared" si="4"/>
        <v>0</v>
      </c>
      <c r="L25" s="198">
        <f t="shared" si="4"/>
        <v>76500</v>
      </c>
      <c r="M25" s="198">
        <f t="shared" si="4"/>
        <v>262500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9500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V74"/>
  <sheetViews>
    <sheetView topLeftCell="G73" workbookViewId="0">
      <selection activeCell="U25" sqref="P6:U25"/>
    </sheetView>
  </sheetViews>
  <sheetFormatPr defaultRowHeight="14.4"/>
  <cols>
    <col min="1" max="1" width="10.44140625" style="6" customWidth="1"/>
    <col min="2" max="2" width="26.218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226</v>
      </c>
      <c r="F1" s="170" t="s">
        <v>560</v>
      </c>
      <c r="G1" s="170" t="s">
        <v>109</v>
      </c>
      <c r="H1" s="170" t="s">
        <v>185</v>
      </c>
      <c r="I1" s="171" t="s">
        <v>547</v>
      </c>
      <c r="J1" s="170" t="s">
        <v>550</v>
      </c>
      <c r="K1" s="170" t="s">
        <v>451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41000</v>
      </c>
      <c r="B2" s="172" t="s">
        <v>23</v>
      </c>
      <c r="C2" s="173"/>
      <c r="D2" s="174"/>
      <c r="E2" s="173"/>
      <c r="F2" s="174">
        <v>25500</v>
      </c>
      <c r="G2" s="173"/>
      <c r="H2" s="173"/>
      <c r="I2" s="173">
        <v>15500</v>
      </c>
      <c r="J2" s="173"/>
      <c r="K2" s="175"/>
      <c r="L2" s="175"/>
      <c r="M2" s="170">
        <f>SUM(C2:L2)</f>
        <v>41000</v>
      </c>
      <c r="N2" s="67"/>
      <c r="O2" s="67"/>
    </row>
    <row r="3" spans="1:22" s="5" customFormat="1">
      <c r="A3" s="168">
        <v>10000</v>
      </c>
      <c r="B3" s="176" t="s">
        <v>260</v>
      </c>
      <c r="C3" s="173"/>
      <c r="D3" s="174"/>
      <c r="E3" s="173"/>
      <c r="F3" s="173">
        <v>10000</v>
      </c>
      <c r="G3" s="173"/>
      <c r="H3" s="173"/>
      <c r="I3" s="173"/>
      <c r="J3" s="173"/>
      <c r="K3" s="177"/>
      <c r="L3" s="177"/>
      <c r="M3" s="170">
        <f t="shared" ref="M3:M23" si="0">SUM(C3:L3)</f>
        <v>10000</v>
      </c>
      <c r="N3" s="67"/>
      <c r="O3" s="67"/>
    </row>
    <row r="4" spans="1:22" s="5" customFormat="1">
      <c r="A4" s="168">
        <v>31000</v>
      </c>
      <c r="B4" s="178" t="s">
        <v>129</v>
      </c>
      <c r="C4" s="179"/>
      <c r="D4" s="174">
        <v>25000</v>
      </c>
      <c r="E4" s="173"/>
      <c r="F4" s="173">
        <v>6000</v>
      </c>
      <c r="G4" s="173"/>
      <c r="H4" s="173"/>
      <c r="I4" s="173"/>
      <c r="J4" s="173"/>
      <c r="K4" s="177"/>
      <c r="L4" s="177"/>
      <c r="M4" s="170">
        <f t="shared" si="0"/>
        <v>31000</v>
      </c>
      <c r="N4" s="67"/>
      <c r="O4" s="67"/>
    </row>
    <row r="5" spans="1:22" ht="15" thickBot="1">
      <c r="A5" s="180">
        <v>17200</v>
      </c>
      <c r="B5" s="181" t="s">
        <v>131</v>
      </c>
      <c r="C5" s="173"/>
      <c r="D5" s="182">
        <v>17200</v>
      </c>
      <c r="E5" s="173"/>
      <c r="F5" s="173"/>
      <c r="G5" s="173"/>
      <c r="H5" s="173"/>
      <c r="I5" s="173"/>
      <c r="J5" s="183"/>
      <c r="K5" s="183"/>
      <c r="L5" s="177"/>
      <c r="M5" s="170">
        <f t="shared" si="0"/>
        <v>17200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18000</v>
      </c>
      <c r="B6" s="176" t="s">
        <v>566</v>
      </c>
      <c r="C6" s="184"/>
      <c r="D6" s="185">
        <v>9000</v>
      </c>
      <c r="E6" s="184"/>
      <c r="F6" s="184">
        <v>9000</v>
      </c>
      <c r="G6" s="184"/>
      <c r="H6" s="184"/>
      <c r="I6" s="184"/>
      <c r="J6" s="184"/>
      <c r="K6" s="183"/>
      <c r="L6" s="186"/>
      <c r="M6" s="170">
        <f t="shared" si="0"/>
        <v>18000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36000</v>
      </c>
      <c r="B7" s="178" t="s">
        <v>641</v>
      </c>
      <c r="C7" s="184"/>
      <c r="D7" s="187">
        <v>36000</v>
      </c>
      <c r="E7" s="184"/>
      <c r="F7" s="24"/>
      <c r="G7" s="188"/>
      <c r="H7" s="189"/>
      <c r="I7" s="190"/>
      <c r="J7" s="187"/>
      <c r="K7" s="186"/>
      <c r="L7" s="186"/>
      <c r="M7" s="170">
        <f t="shared" si="0"/>
        <v>36000</v>
      </c>
      <c r="N7" s="146" t="s">
        <v>17</v>
      </c>
      <c r="O7" s="147">
        <v>75000</v>
      </c>
      <c r="P7" s="122"/>
      <c r="Q7" s="122"/>
      <c r="R7" s="121"/>
      <c r="S7" s="121"/>
      <c r="T7" s="121"/>
      <c r="U7" s="121"/>
      <c r="V7" s="120"/>
    </row>
    <row r="8" spans="1:22">
      <c r="A8" s="168">
        <v>34000</v>
      </c>
      <c r="B8" s="178" t="s">
        <v>211</v>
      </c>
      <c r="C8" s="188">
        <v>1370</v>
      </c>
      <c r="D8" s="187">
        <v>6700</v>
      </c>
      <c r="E8" s="188"/>
      <c r="F8" s="188"/>
      <c r="G8" s="189"/>
      <c r="H8" s="188"/>
      <c r="I8" s="188"/>
      <c r="J8" s="188"/>
      <c r="K8" s="191">
        <v>15807</v>
      </c>
      <c r="L8" s="185">
        <v>10123</v>
      </c>
      <c r="M8" s="170">
        <f t="shared" si="0"/>
        <v>34000</v>
      </c>
      <c r="N8" s="146" t="s">
        <v>619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168">
        <v>7000</v>
      </c>
      <c r="B9" s="176" t="s">
        <v>639</v>
      </c>
      <c r="C9" s="188"/>
      <c r="D9" s="174">
        <v>3500</v>
      </c>
      <c r="E9" s="188"/>
      <c r="F9" s="188"/>
      <c r="G9" s="188"/>
      <c r="H9" s="188"/>
      <c r="I9" s="188"/>
      <c r="J9" s="188" t="s">
        <v>0</v>
      </c>
      <c r="K9" s="183"/>
      <c r="L9" s="191">
        <v>3500</v>
      </c>
      <c r="M9" s="170">
        <f t="shared" si="0"/>
        <v>7000</v>
      </c>
      <c r="N9" s="146" t="s">
        <v>619</v>
      </c>
      <c r="O9" s="147">
        <v>60100</v>
      </c>
      <c r="P9" s="122"/>
      <c r="Q9" s="123"/>
      <c r="R9" s="124"/>
      <c r="S9" s="124"/>
      <c r="T9" s="121"/>
      <c r="U9" s="121"/>
      <c r="V9" s="120"/>
    </row>
    <row r="10" spans="1:22">
      <c r="A10" s="168">
        <v>25000</v>
      </c>
      <c r="B10" s="178" t="s">
        <v>640</v>
      </c>
      <c r="C10" s="188">
        <v>25000</v>
      </c>
      <c r="D10" s="202"/>
      <c r="E10" s="188"/>
      <c r="F10" s="188"/>
      <c r="G10" s="188"/>
      <c r="H10" s="188"/>
      <c r="I10" s="188"/>
      <c r="J10" s="188"/>
      <c r="K10" s="191"/>
      <c r="L10" s="191"/>
      <c r="M10" s="170">
        <f t="shared" si="0"/>
        <v>25000</v>
      </c>
      <c r="N10" s="146" t="s">
        <v>642</v>
      </c>
      <c r="O10" s="147">
        <v>17100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1000</v>
      </c>
      <c r="B11" s="178" t="s">
        <v>51</v>
      </c>
      <c r="C11" s="192"/>
      <c r="D11" s="188"/>
      <c r="E11" s="188"/>
      <c r="F11" s="188">
        <v>1000</v>
      </c>
      <c r="G11" s="188"/>
      <c r="H11" s="188"/>
      <c r="I11" s="188"/>
      <c r="J11" s="188"/>
      <c r="K11" s="191"/>
      <c r="L11" s="191"/>
      <c r="M11" s="170">
        <f t="shared" si="0"/>
        <v>1000</v>
      </c>
      <c r="N11" s="146"/>
      <c r="O11" s="147">
        <v>60000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66500</v>
      </c>
      <c r="B12" s="178" t="s">
        <v>225</v>
      </c>
      <c r="C12" s="188"/>
      <c r="D12" s="188"/>
      <c r="E12" s="188"/>
      <c r="F12" s="206"/>
      <c r="G12" s="188"/>
      <c r="H12" s="188"/>
      <c r="I12" s="188">
        <v>66500</v>
      </c>
      <c r="J12" s="188"/>
      <c r="K12" s="191"/>
      <c r="L12" s="191"/>
      <c r="M12" s="170">
        <f t="shared" si="0"/>
        <v>66500</v>
      </c>
      <c r="N12" s="146"/>
      <c r="O12" s="147">
        <v>3600</v>
      </c>
      <c r="P12" s="122"/>
      <c r="Q12" s="99"/>
      <c r="R12" s="123"/>
      <c r="S12" s="124"/>
      <c r="T12" s="121"/>
      <c r="U12" s="121"/>
      <c r="V12" s="120"/>
    </row>
    <row r="13" spans="1:22">
      <c r="A13" s="168">
        <v>300</v>
      </c>
      <c r="B13" s="178" t="s">
        <v>93</v>
      </c>
      <c r="C13" s="188"/>
      <c r="D13" s="188"/>
      <c r="E13" s="190"/>
      <c r="F13" s="188">
        <v>300</v>
      </c>
      <c r="G13" s="192"/>
      <c r="H13" s="188"/>
      <c r="I13" s="188">
        <v>300</v>
      </c>
      <c r="J13" s="188"/>
      <c r="K13" s="191"/>
      <c r="L13" s="191"/>
      <c r="M13" s="170">
        <f t="shared" si="0"/>
        <v>600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>
        <v>3200</v>
      </c>
      <c r="B14" s="178" t="s">
        <v>3</v>
      </c>
      <c r="C14" s="188"/>
      <c r="D14" s="188"/>
      <c r="E14" s="188"/>
      <c r="F14" s="188">
        <v>3200</v>
      </c>
      <c r="G14" s="188"/>
      <c r="H14" s="188"/>
      <c r="I14" s="188"/>
      <c r="J14" s="188"/>
      <c r="K14" s="191"/>
      <c r="L14" s="191"/>
      <c r="M14" s="170">
        <f t="shared" si="0"/>
        <v>3200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>
        <v>3000</v>
      </c>
      <c r="B15" s="176" t="s">
        <v>643</v>
      </c>
      <c r="C15" s="188"/>
      <c r="D15" s="188"/>
      <c r="E15" s="188"/>
      <c r="F15" s="188">
        <v>3000</v>
      </c>
      <c r="G15" s="188"/>
      <c r="H15" s="188"/>
      <c r="I15" s="188"/>
      <c r="J15" s="188"/>
      <c r="K15" s="191"/>
      <c r="L15" s="193"/>
      <c r="M15" s="170">
        <f t="shared" si="0"/>
        <v>3000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>
        <v>6500</v>
      </c>
      <c r="B16" s="181" t="s">
        <v>613</v>
      </c>
      <c r="C16" s="188"/>
      <c r="D16" s="188"/>
      <c r="E16" s="188">
        <v>1800</v>
      </c>
      <c r="F16" s="188">
        <v>2000</v>
      </c>
      <c r="G16" s="188"/>
      <c r="H16" s="188"/>
      <c r="I16" s="188">
        <v>2900</v>
      </c>
      <c r="J16" s="188"/>
      <c r="K16" s="191"/>
      <c r="L16" s="191"/>
      <c r="M16" s="170">
        <f t="shared" si="0"/>
        <v>6700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>
        <v>53500</v>
      </c>
      <c r="B17" s="176" t="s">
        <v>649</v>
      </c>
      <c r="C17" s="188"/>
      <c r="D17" s="188">
        <v>28350</v>
      </c>
      <c r="E17" s="188"/>
      <c r="F17" s="188">
        <v>57450</v>
      </c>
      <c r="G17" s="188"/>
      <c r="H17" s="188"/>
      <c r="I17" s="188"/>
      <c r="J17" s="188"/>
      <c r="K17" s="191"/>
      <c r="L17" s="191"/>
      <c r="M17" s="170">
        <f t="shared" si="0"/>
        <v>85800</v>
      </c>
      <c r="N17" s="158"/>
      <c r="O17" s="159">
        <f>SUM(O7:O16)</f>
        <v>315800</v>
      </c>
      <c r="P17" s="122"/>
      <c r="Q17" s="99"/>
      <c r="R17" s="123"/>
      <c r="S17" s="124"/>
      <c r="T17" s="121"/>
      <c r="U17" s="121"/>
      <c r="V17" s="120"/>
    </row>
    <row r="18" spans="1:22">
      <c r="A18" s="168">
        <v>2650</v>
      </c>
      <c r="B18" s="176" t="s">
        <v>644</v>
      </c>
      <c r="C18" s="188"/>
      <c r="D18" s="188"/>
      <c r="E18" s="188" t="s">
        <v>0</v>
      </c>
      <c r="F18" s="24">
        <v>2650</v>
      </c>
      <c r="G18" s="188"/>
      <c r="H18" s="188"/>
      <c r="I18" s="188"/>
      <c r="J18" s="188"/>
      <c r="K18" s="191"/>
      <c r="L18" s="191"/>
      <c r="M18" s="170">
        <f t="shared" si="0"/>
        <v>2650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3600</v>
      </c>
      <c r="B19" s="194" t="s">
        <v>645</v>
      </c>
      <c r="C19" s="195"/>
      <c r="D19" s="195"/>
      <c r="E19" s="195"/>
      <c r="F19" s="195"/>
      <c r="G19" s="195"/>
      <c r="H19" s="195"/>
      <c r="I19" s="195"/>
      <c r="J19" s="195"/>
      <c r="K19" s="196"/>
      <c r="L19" s="196">
        <v>3600</v>
      </c>
      <c r="M19" s="170">
        <f t="shared" si="0"/>
        <v>3600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>
        <v>1980</v>
      </c>
      <c r="B20" s="194" t="s">
        <v>646</v>
      </c>
      <c r="C20" s="195"/>
      <c r="D20" s="195"/>
      <c r="E20" s="195"/>
      <c r="F20" s="195"/>
      <c r="G20" s="195"/>
      <c r="H20" s="195"/>
      <c r="I20" s="195">
        <v>1980</v>
      </c>
      <c r="J20" s="195"/>
      <c r="K20" s="196"/>
      <c r="L20" s="196"/>
      <c r="M20" s="170">
        <f t="shared" si="0"/>
        <v>1980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>
        <v>1100</v>
      </c>
      <c r="B21" s="194" t="s">
        <v>647</v>
      </c>
      <c r="C21" s="195"/>
      <c r="D21" s="195"/>
      <c r="E21" s="195">
        <v>1100</v>
      </c>
      <c r="F21" s="195"/>
      <c r="G21" s="195"/>
      <c r="H21" s="195"/>
      <c r="I21" s="195"/>
      <c r="J21" s="195"/>
      <c r="K21" s="196"/>
      <c r="L21" s="196"/>
      <c r="M21" s="170">
        <f t="shared" si="0"/>
        <v>1100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355850</v>
      </c>
      <c r="B24" s="197" t="s">
        <v>47</v>
      </c>
      <c r="C24" s="168">
        <f t="shared" ref="C24" si="1">SUM(C2:C18)</f>
        <v>26370</v>
      </c>
      <c r="D24" s="168">
        <f>SUM(D2:D18)</f>
        <v>125750</v>
      </c>
      <c r="E24" s="168">
        <f t="shared" ref="E24:L24" si="2">SUM(E2:E18)</f>
        <v>1800</v>
      </c>
      <c r="F24" s="168">
        <f t="shared" si="2"/>
        <v>120100</v>
      </c>
      <c r="G24" s="168">
        <f>SUM(G2:G18)</f>
        <v>0</v>
      </c>
      <c r="H24" s="168">
        <f t="shared" si="2"/>
        <v>0</v>
      </c>
      <c r="I24" s="168">
        <f>SUM(I2:I18)</f>
        <v>85200</v>
      </c>
      <c r="J24" s="168">
        <f>SUM(J2:J18)</f>
        <v>0</v>
      </c>
      <c r="K24" s="168">
        <f>SUM(K2:K18)</f>
        <v>15807</v>
      </c>
      <c r="L24" s="168">
        <f t="shared" si="2"/>
        <v>13623</v>
      </c>
      <c r="M24" s="168">
        <f>SUM(M2:M18)</f>
        <v>388650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362530</v>
      </c>
      <c r="B25" s="199" t="s">
        <v>97</v>
      </c>
      <c r="C25" s="198">
        <f>SUM(C19:C24)</f>
        <v>26370</v>
      </c>
      <c r="D25" s="198">
        <f t="shared" ref="D25:M25" si="4">SUM(D19:D24)</f>
        <v>125750</v>
      </c>
      <c r="E25" s="198">
        <f t="shared" si="4"/>
        <v>2900</v>
      </c>
      <c r="F25" s="198">
        <f t="shared" si="4"/>
        <v>120100</v>
      </c>
      <c r="G25" s="198">
        <f t="shared" si="4"/>
        <v>0</v>
      </c>
      <c r="H25" s="198">
        <f t="shared" si="4"/>
        <v>0</v>
      </c>
      <c r="I25" s="198">
        <f>SUM(I19:I24)</f>
        <v>87180</v>
      </c>
      <c r="J25" s="198">
        <f t="shared" si="4"/>
        <v>0</v>
      </c>
      <c r="K25" s="198">
        <f t="shared" si="4"/>
        <v>15807</v>
      </c>
      <c r="L25" s="198">
        <f t="shared" si="4"/>
        <v>17223</v>
      </c>
      <c r="M25" s="198">
        <f t="shared" si="4"/>
        <v>395330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 ht="9" customHeight="1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 hidden="1">
      <c r="A28" s="85"/>
      <c r="B28" s="98"/>
      <c r="C28" s="70"/>
      <c r="D28" s="70"/>
      <c r="E28" s="70"/>
      <c r="F28" s="86"/>
      <c r="G28" s="87"/>
      <c r="H28" s="70"/>
      <c r="I28" s="70"/>
      <c r="J28" s="70"/>
      <c r="K28" s="83"/>
      <c r="L28" s="166"/>
      <c r="M28" s="166"/>
      <c r="N28" s="166"/>
      <c r="O28" s="70"/>
    </row>
    <row r="29" spans="1:22" hidden="1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V74"/>
  <sheetViews>
    <sheetView topLeftCell="K37" workbookViewId="0">
      <selection activeCell="S19" sqref="P7:S19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226</v>
      </c>
      <c r="F1" s="170" t="s">
        <v>560</v>
      </c>
      <c r="G1" s="170" t="s">
        <v>109</v>
      </c>
      <c r="H1" s="170" t="s">
        <v>185</v>
      </c>
      <c r="I1" s="171" t="s">
        <v>547</v>
      </c>
      <c r="J1" s="170" t="s">
        <v>550</v>
      </c>
      <c r="K1" s="170" t="s">
        <v>583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53500</v>
      </c>
      <c r="B2" s="172" t="s">
        <v>23</v>
      </c>
      <c r="C2" s="173"/>
      <c r="D2" s="174"/>
      <c r="E2" s="173"/>
      <c r="F2" s="174">
        <v>52000</v>
      </c>
      <c r="G2" s="173"/>
      <c r="H2" s="173"/>
      <c r="I2" s="173">
        <v>1500</v>
      </c>
      <c r="J2" s="173"/>
      <c r="K2" s="175"/>
      <c r="L2" s="175"/>
      <c r="M2" s="170">
        <f>SUM(C2:L2)</f>
        <v>53500</v>
      </c>
      <c r="N2" s="67"/>
      <c r="O2" s="67"/>
    </row>
    <row r="3" spans="1:22" s="5" customFormat="1">
      <c r="A3" s="168">
        <v>36000</v>
      </c>
      <c r="B3" s="176" t="s">
        <v>260</v>
      </c>
      <c r="C3" s="173"/>
      <c r="D3" s="174">
        <v>14000</v>
      </c>
      <c r="E3" s="173"/>
      <c r="F3" s="173">
        <v>22000</v>
      </c>
      <c r="G3" s="173"/>
      <c r="H3" s="173"/>
      <c r="I3" s="173"/>
      <c r="J3" s="173"/>
      <c r="K3" s="177"/>
      <c r="L3" s="177"/>
      <c r="M3" s="170">
        <f t="shared" ref="M3:M23" si="0">SUM(C3:L3)</f>
        <v>36000</v>
      </c>
      <c r="N3" s="67"/>
      <c r="O3" s="67"/>
    </row>
    <row r="4" spans="1:22" s="5" customFormat="1">
      <c r="A4" s="168">
        <v>18200</v>
      </c>
      <c r="B4" s="178" t="s">
        <v>132</v>
      </c>
      <c r="C4" s="179"/>
      <c r="D4" s="174">
        <v>18200</v>
      </c>
      <c r="E4" s="173"/>
      <c r="F4" s="173"/>
      <c r="G4" s="173"/>
      <c r="H4" s="173"/>
      <c r="I4" s="173"/>
      <c r="J4" s="173"/>
      <c r="K4" s="177"/>
      <c r="L4" s="177"/>
      <c r="M4" s="170">
        <f t="shared" si="0"/>
        <v>18200</v>
      </c>
      <c r="N4" s="67"/>
      <c r="O4" s="67"/>
    </row>
    <row r="5" spans="1:22" ht="15" thickBot="1">
      <c r="A5" s="180">
        <v>21800</v>
      </c>
      <c r="B5" s="181" t="s">
        <v>648</v>
      </c>
      <c r="C5" s="173"/>
      <c r="D5" s="182">
        <v>16600</v>
      </c>
      <c r="E5" s="173"/>
      <c r="F5" s="173">
        <v>5200</v>
      </c>
      <c r="G5" s="173"/>
      <c r="H5" s="173"/>
      <c r="I5" s="173"/>
      <c r="J5" s="183"/>
      <c r="K5" s="183"/>
      <c r="L5" s="177"/>
      <c r="M5" s="170">
        <f t="shared" si="0"/>
        <v>21800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31200</v>
      </c>
      <c r="B6" s="176" t="s">
        <v>13</v>
      </c>
      <c r="C6" s="184"/>
      <c r="D6" s="185">
        <v>31200</v>
      </c>
      <c r="E6" s="184"/>
      <c r="F6" s="184"/>
      <c r="G6" s="184"/>
      <c r="H6" s="184"/>
      <c r="I6" s="184"/>
      <c r="J6" s="184"/>
      <c r="K6" s="183"/>
      <c r="L6" s="186"/>
      <c r="M6" s="170">
        <f t="shared" si="0"/>
        <v>31200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30000</v>
      </c>
      <c r="B7" s="178" t="s">
        <v>181</v>
      </c>
      <c r="C7" s="184"/>
      <c r="D7" s="187"/>
      <c r="E7" s="184"/>
      <c r="F7" s="24">
        <v>30000</v>
      </c>
      <c r="G7" s="188"/>
      <c r="H7" s="189"/>
      <c r="I7" s="190"/>
      <c r="J7" s="187"/>
      <c r="K7" s="186"/>
      <c r="L7" s="186"/>
      <c r="M7" s="170">
        <f t="shared" si="0"/>
        <v>30000</v>
      </c>
      <c r="N7" s="146" t="s">
        <v>17</v>
      </c>
      <c r="O7" s="147">
        <v>200000</v>
      </c>
      <c r="P7" s="122"/>
      <c r="Q7" s="122"/>
      <c r="R7" s="121"/>
      <c r="S7" s="121"/>
      <c r="T7" s="121"/>
      <c r="U7" s="121"/>
      <c r="V7" s="120"/>
    </row>
    <row r="8" spans="1:22">
      <c r="A8" s="168">
        <v>50000</v>
      </c>
      <c r="B8" s="178" t="s">
        <v>18</v>
      </c>
      <c r="C8" s="188"/>
      <c r="D8" s="187">
        <v>50000</v>
      </c>
      <c r="E8" s="188"/>
      <c r="F8" s="188"/>
      <c r="G8" s="189"/>
      <c r="H8" s="188"/>
      <c r="I8" s="188"/>
      <c r="J8" s="188"/>
      <c r="K8" s="191"/>
      <c r="L8" s="185"/>
      <c r="M8" s="170">
        <f t="shared" si="0"/>
        <v>50000</v>
      </c>
      <c r="N8" s="146"/>
      <c r="O8" s="147">
        <v>15000</v>
      </c>
      <c r="P8" s="122"/>
      <c r="Q8" s="123"/>
      <c r="R8" s="124"/>
      <c r="S8" s="124"/>
      <c r="T8" s="121"/>
      <c r="U8" s="121"/>
      <c r="V8" s="120"/>
    </row>
    <row r="9" spans="1:22">
      <c r="A9" s="168">
        <v>12000</v>
      </c>
      <c r="B9" s="176" t="s">
        <v>346</v>
      </c>
      <c r="C9" s="188"/>
      <c r="D9" s="174" t="s">
        <v>357</v>
      </c>
      <c r="E9" s="188"/>
      <c r="F9" s="188">
        <v>12000</v>
      </c>
      <c r="G9" s="188"/>
      <c r="H9" s="188"/>
      <c r="I9" s="188"/>
      <c r="J9" s="188"/>
      <c r="K9" s="183"/>
      <c r="L9" s="191"/>
      <c r="M9" s="170">
        <f t="shared" si="0"/>
        <v>12000</v>
      </c>
      <c r="N9" s="146"/>
      <c r="O9" s="147">
        <v>9000</v>
      </c>
      <c r="P9" s="122"/>
      <c r="Q9" s="123"/>
      <c r="R9" s="124"/>
      <c r="S9" s="124"/>
      <c r="T9" s="121"/>
      <c r="U9" s="121"/>
      <c r="V9" s="120"/>
    </row>
    <row r="10" spans="1:22">
      <c r="A10" s="168">
        <v>24000</v>
      </c>
      <c r="B10" s="178" t="s">
        <v>651</v>
      </c>
      <c r="C10" s="188"/>
      <c r="D10" s="202"/>
      <c r="E10" s="188"/>
      <c r="F10" s="188">
        <v>24000</v>
      </c>
      <c r="G10" s="188"/>
      <c r="H10" s="188"/>
      <c r="I10" s="188"/>
      <c r="J10" s="188"/>
      <c r="K10" s="191"/>
      <c r="L10" s="191"/>
      <c r="M10" s="170">
        <f t="shared" si="0"/>
        <v>24000</v>
      </c>
      <c r="N10" s="146" t="s">
        <v>127</v>
      </c>
      <c r="O10" s="147">
        <v>24000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8000</v>
      </c>
      <c r="B11" s="178" t="s">
        <v>650</v>
      </c>
      <c r="C11" s="192">
        <v>8000</v>
      </c>
      <c r="D11" s="188"/>
      <c r="E11" s="188"/>
      <c r="F11" s="188"/>
      <c r="G11" s="188"/>
      <c r="H11" s="188"/>
      <c r="I11" s="188"/>
      <c r="J11" s="188"/>
      <c r="K11" s="191"/>
      <c r="L11" s="191"/>
      <c r="M11" s="170">
        <f t="shared" si="0"/>
        <v>8000</v>
      </c>
      <c r="N11" s="146" t="s">
        <v>127</v>
      </c>
      <c r="O11" s="147">
        <v>8000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1500</v>
      </c>
      <c r="B12" s="178" t="s">
        <v>7</v>
      </c>
      <c r="C12" s="188"/>
      <c r="D12" s="188"/>
      <c r="E12" s="188"/>
      <c r="F12" s="206">
        <v>1500</v>
      </c>
      <c r="G12" s="188"/>
      <c r="H12" s="188"/>
      <c r="I12" s="188"/>
      <c r="J12" s="188"/>
      <c r="K12" s="191"/>
      <c r="L12" s="191"/>
      <c r="M12" s="170">
        <f t="shared" si="0"/>
        <v>1500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/>
      <c r="B13" s="178"/>
      <c r="C13" s="188"/>
      <c r="D13" s="188"/>
      <c r="E13" s="190"/>
      <c r="F13" s="188"/>
      <c r="G13" s="192"/>
      <c r="H13" s="188"/>
      <c r="I13" s="188"/>
      <c r="J13" s="188"/>
      <c r="K13" s="191"/>
      <c r="L13" s="191"/>
      <c r="M13" s="170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 t="s">
        <v>0</v>
      </c>
      <c r="C14" s="188"/>
      <c r="D14" s="188"/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188"/>
      <c r="E15" s="188"/>
      <c r="F15" s="188"/>
      <c r="G15" s="188"/>
      <c r="H15" s="188"/>
      <c r="I15" s="188"/>
      <c r="J15" s="188"/>
      <c r="K15" s="191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/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256000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/>
      <c r="B19" s="194"/>
      <c r="C19" s="195"/>
      <c r="D19" s="195"/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/>
      <c r="B20" s="194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286200</v>
      </c>
      <c r="B24" s="197" t="s">
        <v>47</v>
      </c>
      <c r="C24" s="168">
        <f t="shared" ref="C24" si="1">SUM(C2:C18)</f>
        <v>8000</v>
      </c>
      <c r="D24" s="168">
        <f>SUM(D2:D18)</f>
        <v>130000</v>
      </c>
      <c r="E24" s="168">
        <f t="shared" ref="E24:L24" si="2">SUM(E2:E18)</f>
        <v>0</v>
      </c>
      <c r="F24" s="168">
        <f t="shared" si="2"/>
        <v>146700</v>
      </c>
      <c r="G24" s="168">
        <f>SUM(G2:G18)</f>
        <v>0</v>
      </c>
      <c r="H24" s="168">
        <f t="shared" si="2"/>
        <v>0</v>
      </c>
      <c r="I24" s="168">
        <f>SUM(I2:I18)</f>
        <v>1500</v>
      </c>
      <c r="J24" s="168">
        <f>SUM(J2:J18)</f>
        <v>0</v>
      </c>
      <c r="K24" s="168">
        <f>SUM(K2:K18)</f>
        <v>0</v>
      </c>
      <c r="L24" s="168">
        <f t="shared" si="2"/>
        <v>0</v>
      </c>
      <c r="M24" s="168">
        <f>SUM(M2:M18)</f>
        <v>286200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286200</v>
      </c>
      <c r="B25" s="199" t="s">
        <v>97</v>
      </c>
      <c r="C25" s="198">
        <f>SUM(C19:C24)</f>
        <v>8000</v>
      </c>
      <c r="D25" s="198">
        <f t="shared" ref="D25:M25" si="4">SUM(D19:D24)</f>
        <v>130000</v>
      </c>
      <c r="E25" s="198">
        <f t="shared" si="4"/>
        <v>0</v>
      </c>
      <c r="F25" s="198">
        <f t="shared" si="4"/>
        <v>146700</v>
      </c>
      <c r="G25" s="198">
        <f t="shared" si="4"/>
        <v>0</v>
      </c>
      <c r="H25" s="198">
        <f t="shared" si="4"/>
        <v>0</v>
      </c>
      <c r="I25" s="198">
        <f>SUM(I19:I24)</f>
        <v>1500</v>
      </c>
      <c r="J25" s="198">
        <f t="shared" si="4"/>
        <v>0</v>
      </c>
      <c r="K25" s="198">
        <f t="shared" si="4"/>
        <v>0</v>
      </c>
      <c r="L25" s="198">
        <f t="shared" si="4"/>
        <v>0</v>
      </c>
      <c r="M25" s="198">
        <f t="shared" si="4"/>
        <v>286200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-30200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V74"/>
  <sheetViews>
    <sheetView topLeftCell="K55" workbookViewId="0">
      <selection activeCell="S20" sqref="P6:S20"/>
    </sheetView>
  </sheetViews>
  <sheetFormatPr defaultRowHeight="14.4"/>
  <cols>
    <col min="1" max="1" width="10.44140625" style="6" customWidth="1"/>
    <col min="2" max="2" width="24.7773437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226</v>
      </c>
      <c r="F1" s="170" t="s">
        <v>560</v>
      </c>
      <c r="G1" s="170" t="s">
        <v>109</v>
      </c>
      <c r="H1" s="170" t="s">
        <v>185</v>
      </c>
      <c r="I1" s="171" t="s">
        <v>547</v>
      </c>
      <c r="J1" s="170" t="s">
        <v>550</v>
      </c>
      <c r="K1" s="170" t="s">
        <v>583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52500</v>
      </c>
      <c r="B2" s="172" t="s">
        <v>23</v>
      </c>
      <c r="C2" s="173"/>
      <c r="D2" s="174">
        <v>1000</v>
      </c>
      <c r="E2" s="173"/>
      <c r="F2" s="174">
        <v>51500</v>
      </c>
      <c r="G2" s="173"/>
      <c r="H2" s="173"/>
      <c r="I2" s="173"/>
      <c r="J2" s="173"/>
      <c r="K2" s="175"/>
      <c r="L2" s="175"/>
      <c r="M2" s="170">
        <f>SUM(C2:L2)</f>
        <v>52500</v>
      </c>
      <c r="N2" s="67"/>
      <c r="O2" s="67"/>
    </row>
    <row r="3" spans="1:22" s="5" customFormat="1">
      <c r="A3" s="168">
        <v>22000</v>
      </c>
      <c r="B3" s="176" t="s">
        <v>260</v>
      </c>
      <c r="C3" s="173"/>
      <c r="D3" s="174">
        <v>1500</v>
      </c>
      <c r="E3" s="173"/>
      <c r="F3" s="173">
        <v>20500</v>
      </c>
      <c r="G3" s="173"/>
      <c r="H3" s="173"/>
      <c r="I3" s="173"/>
      <c r="J3" s="173"/>
      <c r="K3" s="177"/>
      <c r="L3" s="177"/>
      <c r="M3" s="170">
        <f t="shared" ref="M3:M23" si="0">SUM(C3:L3)</f>
        <v>22000</v>
      </c>
      <c r="N3" s="67"/>
      <c r="O3" s="67"/>
    </row>
    <row r="4" spans="1:22" s="5" customFormat="1">
      <c r="A4" s="168">
        <v>8820</v>
      </c>
      <c r="B4" s="178" t="s">
        <v>132</v>
      </c>
      <c r="C4" s="179"/>
      <c r="D4" s="174">
        <v>8820</v>
      </c>
      <c r="E4" s="173"/>
      <c r="F4" s="173"/>
      <c r="G4" s="173"/>
      <c r="H4" s="173"/>
      <c r="I4" s="173"/>
      <c r="J4" s="173"/>
      <c r="K4" s="177"/>
      <c r="L4" s="177"/>
      <c r="M4" s="170">
        <f t="shared" si="0"/>
        <v>8820</v>
      </c>
      <c r="N4" s="67"/>
      <c r="O4" s="67"/>
    </row>
    <row r="5" spans="1:22" ht="15" thickBot="1">
      <c r="A5" s="180">
        <v>36180</v>
      </c>
      <c r="B5" s="181" t="s">
        <v>652</v>
      </c>
      <c r="C5" s="173"/>
      <c r="D5" s="182">
        <v>36180</v>
      </c>
      <c r="E5" s="173"/>
      <c r="F5" s="173"/>
      <c r="G5" s="173"/>
      <c r="H5" s="173"/>
      <c r="I5" s="173"/>
      <c r="J5" s="183"/>
      <c r="K5" s="183"/>
      <c r="L5" s="177"/>
      <c r="M5" s="170">
        <f t="shared" si="0"/>
        <v>36180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/>
      <c r="B6" s="176" t="s">
        <v>13</v>
      </c>
      <c r="C6" s="184"/>
      <c r="D6" s="185"/>
      <c r="E6" s="184"/>
      <c r="F6" s="184"/>
      <c r="G6" s="184"/>
      <c r="H6" s="184"/>
      <c r="I6" s="184"/>
      <c r="J6" s="184"/>
      <c r="K6" s="183"/>
      <c r="L6" s="186"/>
      <c r="M6" s="170">
        <f t="shared" si="0"/>
        <v>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/>
      <c r="B7" s="178" t="s">
        <v>181</v>
      </c>
      <c r="C7" s="184"/>
      <c r="D7" s="187"/>
      <c r="E7" s="184"/>
      <c r="F7" s="24"/>
      <c r="G7" s="188"/>
      <c r="H7" s="189"/>
      <c r="I7" s="190"/>
      <c r="J7" s="187"/>
      <c r="K7" s="186"/>
      <c r="L7" s="186"/>
      <c r="M7" s="170">
        <f t="shared" si="0"/>
        <v>0</v>
      </c>
      <c r="N7" s="146" t="s">
        <v>619</v>
      </c>
      <c r="O7" s="147">
        <v>100000</v>
      </c>
      <c r="P7" s="122"/>
      <c r="Q7" s="122"/>
      <c r="R7" s="121"/>
      <c r="S7" s="121"/>
      <c r="T7" s="121"/>
      <c r="U7" s="121"/>
      <c r="V7" s="120"/>
    </row>
    <row r="8" spans="1:22">
      <c r="A8" s="168">
        <v>11000</v>
      </c>
      <c r="B8" s="178" t="s">
        <v>352</v>
      </c>
      <c r="C8" s="188"/>
      <c r="D8" s="187"/>
      <c r="E8" s="188"/>
      <c r="F8" s="188">
        <v>11000</v>
      </c>
      <c r="G8" s="189"/>
      <c r="H8" s="188"/>
      <c r="I8" s="188"/>
      <c r="J8" s="188"/>
      <c r="K8" s="191"/>
      <c r="L8" s="185"/>
      <c r="M8" s="170">
        <f t="shared" si="0"/>
        <v>11000</v>
      </c>
      <c r="N8" s="146" t="s">
        <v>17</v>
      </c>
      <c r="O8" s="147">
        <v>30000</v>
      </c>
      <c r="P8" s="122"/>
      <c r="Q8" s="123"/>
      <c r="R8" s="124"/>
      <c r="S8" s="124"/>
      <c r="T8" s="121"/>
      <c r="U8" s="121"/>
      <c r="V8" s="120"/>
    </row>
    <row r="9" spans="1:22">
      <c r="A9" s="168">
        <v>12000</v>
      </c>
      <c r="B9" s="176" t="s">
        <v>346</v>
      </c>
      <c r="C9" s="188"/>
      <c r="D9" s="174"/>
      <c r="E9" s="188"/>
      <c r="F9" s="188">
        <v>12000</v>
      </c>
      <c r="G9" s="188"/>
      <c r="H9" s="188"/>
      <c r="I9" s="188"/>
      <c r="J9" s="188"/>
      <c r="K9" s="183"/>
      <c r="L9" s="191"/>
      <c r="M9" s="170">
        <f t="shared" si="0"/>
        <v>12000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168">
        <v>8700</v>
      </c>
      <c r="B10" s="178" t="s">
        <v>651</v>
      </c>
      <c r="C10" s="188"/>
      <c r="D10" s="202"/>
      <c r="E10" s="188"/>
      <c r="F10" s="188">
        <v>8700</v>
      </c>
      <c r="G10" s="188"/>
      <c r="H10" s="188"/>
      <c r="I10" s="188"/>
      <c r="J10" s="188"/>
      <c r="K10" s="191"/>
      <c r="L10" s="191"/>
      <c r="M10" s="170">
        <f t="shared" si="0"/>
        <v>8700</v>
      </c>
      <c r="N10" s="146" t="s">
        <v>127</v>
      </c>
      <c r="O10" s="147"/>
      <c r="P10" s="122"/>
      <c r="Q10" s="123"/>
      <c r="R10" s="124"/>
      <c r="S10" s="124"/>
      <c r="T10" s="121"/>
      <c r="U10" s="121"/>
      <c r="V10" s="120"/>
    </row>
    <row r="11" spans="1:22">
      <c r="A11" s="168">
        <v>1050</v>
      </c>
      <c r="B11" s="178" t="s">
        <v>341</v>
      </c>
      <c r="C11" s="192"/>
      <c r="D11" s="188"/>
      <c r="E11" s="188">
        <v>1050</v>
      </c>
      <c r="F11" s="188"/>
      <c r="G11" s="188"/>
      <c r="H11" s="188"/>
      <c r="I11" s="188"/>
      <c r="J11" s="188"/>
      <c r="K11" s="191"/>
      <c r="L11" s="191"/>
      <c r="M11" s="170">
        <f t="shared" si="0"/>
        <v>1050</v>
      </c>
      <c r="N11" s="146" t="s">
        <v>127</v>
      </c>
      <c r="O11" s="147"/>
      <c r="P11" s="122"/>
      <c r="Q11" s="99"/>
      <c r="R11" s="123"/>
      <c r="S11" s="124"/>
      <c r="T11" s="121"/>
      <c r="U11" s="121"/>
      <c r="V11" s="120"/>
    </row>
    <row r="12" spans="1:22">
      <c r="A12" s="168"/>
      <c r="B12" s="178"/>
      <c r="C12" s="188"/>
      <c r="D12" s="188"/>
      <c r="E12" s="188"/>
      <c r="F12" s="206"/>
      <c r="G12" s="188"/>
      <c r="H12" s="188"/>
      <c r="I12" s="188"/>
      <c r="J12" s="188"/>
      <c r="K12" s="191"/>
      <c r="L12" s="191"/>
      <c r="M12" s="170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/>
      <c r="B13" s="178"/>
      <c r="C13" s="188"/>
      <c r="D13" s="188"/>
      <c r="E13" s="190"/>
      <c r="F13" s="188"/>
      <c r="G13" s="192"/>
      <c r="H13" s="188"/>
      <c r="I13" s="188"/>
      <c r="J13" s="188"/>
      <c r="K13" s="191"/>
      <c r="L13" s="191"/>
      <c r="M13" s="170">
        <f t="shared" si="0"/>
        <v>0</v>
      </c>
      <c r="N13" s="146" t="s">
        <v>0</v>
      </c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 t="s">
        <v>0</v>
      </c>
      <c r="C14" s="188"/>
      <c r="D14" s="188"/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188"/>
      <c r="E15" s="188"/>
      <c r="F15" s="188"/>
      <c r="G15" s="188"/>
      <c r="H15" s="188"/>
      <c r="I15" s="188"/>
      <c r="J15" s="188"/>
      <c r="K15" s="191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 t="s">
        <v>622</v>
      </c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130000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/>
      <c r="B19" s="194"/>
      <c r="C19" s="195"/>
      <c r="D19" s="195"/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/>
      <c r="B20" s="194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152250</v>
      </c>
      <c r="B24" s="197" t="s">
        <v>47</v>
      </c>
      <c r="C24" s="168">
        <f t="shared" ref="C24" si="1">SUM(C2:C18)</f>
        <v>0</v>
      </c>
      <c r="D24" s="168">
        <f>SUM(D2:D18)</f>
        <v>47500</v>
      </c>
      <c r="E24" s="168">
        <f t="shared" ref="E24:L24" si="2">SUM(E2:E18)</f>
        <v>1050</v>
      </c>
      <c r="F24" s="168">
        <f t="shared" si="2"/>
        <v>103700</v>
      </c>
      <c r="G24" s="168">
        <f>SUM(G2:G18)</f>
        <v>0</v>
      </c>
      <c r="H24" s="168">
        <f t="shared" si="2"/>
        <v>0</v>
      </c>
      <c r="I24" s="168">
        <f>SUM(I2:I18)</f>
        <v>0</v>
      </c>
      <c r="J24" s="168">
        <f>SUM(J2:J18)</f>
        <v>0</v>
      </c>
      <c r="K24" s="168">
        <f>SUM(K2:K18)</f>
        <v>0</v>
      </c>
      <c r="L24" s="168">
        <f t="shared" si="2"/>
        <v>0</v>
      </c>
      <c r="M24" s="168">
        <f>SUM(M2:M18)</f>
        <v>152250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152250</v>
      </c>
      <c r="B25" s="199" t="s">
        <v>97</v>
      </c>
      <c r="C25" s="198">
        <f>SUM(C19:C24)</f>
        <v>0</v>
      </c>
      <c r="D25" s="198">
        <f t="shared" ref="D25:M25" si="4">SUM(D19:D24)</f>
        <v>47500</v>
      </c>
      <c r="E25" s="198">
        <f t="shared" si="4"/>
        <v>1050</v>
      </c>
      <c r="F25" s="198">
        <f t="shared" si="4"/>
        <v>103700</v>
      </c>
      <c r="G25" s="198">
        <f t="shared" si="4"/>
        <v>0</v>
      </c>
      <c r="H25" s="198">
        <f t="shared" si="4"/>
        <v>0</v>
      </c>
      <c r="I25" s="198">
        <f>SUM(I19:I24)</f>
        <v>0</v>
      </c>
      <c r="J25" s="198">
        <f t="shared" si="4"/>
        <v>0</v>
      </c>
      <c r="K25" s="198">
        <f t="shared" si="4"/>
        <v>0</v>
      </c>
      <c r="L25" s="198">
        <f t="shared" si="4"/>
        <v>0</v>
      </c>
      <c r="M25" s="198">
        <f t="shared" si="4"/>
        <v>152250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-22250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V21" sqref="P5:V21"/>
    </sheetView>
  </sheetViews>
  <sheetFormatPr defaultRowHeight="14.4"/>
  <cols>
    <col min="1" max="1" width="10.44140625" style="6" customWidth="1"/>
    <col min="2" max="2" width="30.332031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226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583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50000</v>
      </c>
      <c r="B2" s="172" t="s">
        <v>23</v>
      </c>
      <c r="C2" s="173"/>
      <c r="D2" s="174"/>
      <c r="E2" s="173"/>
      <c r="F2" s="174">
        <v>53000</v>
      </c>
      <c r="G2" s="173"/>
      <c r="H2" s="173">
        <v>3300</v>
      </c>
      <c r="I2" s="173"/>
      <c r="J2" s="173"/>
      <c r="K2" s="175"/>
      <c r="L2" s="175"/>
      <c r="M2" s="170">
        <f>SUM(C2:L2)</f>
        <v>56300</v>
      </c>
      <c r="N2" s="67"/>
      <c r="O2" s="67"/>
    </row>
    <row r="3" spans="1:22" s="5" customFormat="1">
      <c r="A3" s="168">
        <v>6000</v>
      </c>
      <c r="B3" s="176" t="s">
        <v>354</v>
      </c>
      <c r="C3" s="173"/>
      <c r="D3" s="174"/>
      <c r="E3" s="173">
        <v>6000</v>
      </c>
      <c r="F3" s="173"/>
      <c r="G3" s="173"/>
      <c r="H3" s="173"/>
      <c r="I3" s="173"/>
      <c r="J3" s="173"/>
      <c r="K3" s="177"/>
      <c r="L3" s="177"/>
      <c r="M3" s="170">
        <f t="shared" ref="M3:M23" si="0">SUM(C3:L3)</f>
        <v>6000</v>
      </c>
      <c r="N3" s="67"/>
      <c r="O3" s="67"/>
    </row>
    <row r="4" spans="1:22" s="5" customFormat="1">
      <c r="A4" s="168">
        <v>75000</v>
      </c>
      <c r="B4" s="178" t="s">
        <v>132</v>
      </c>
      <c r="C4" s="179"/>
      <c r="D4" s="174">
        <v>75000</v>
      </c>
      <c r="E4" s="173"/>
      <c r="F4" s="173"/>
      <c r="G4" s="173"/>
      <c r="H4" s="173"/>
      <c r="I4" s="173"/>
      <c r="J4" s="173"/>
      <c r="K4" s="177"/>
      <c r="L4" s="177"/>
      <c r="M4" s="170">
        <f t="shared" si="0"/>
        <v>75000</v>
      </c>
      <c r="N4" s="67"/>
      <c r="O4" s="67"/>
    </row>
    <row r="5" spans="1:22" ht="15" thickBot="1">
      <c r="A5" s="180">
        <v>4500</v>
      </c>
      <c r="B5" s="181" t="s">
        <v>305</v>
      </c>
      <c r="C5" s="173"/>
      <c r="D5" s="182">
        <v>4500</v>
      </c>
      <c r="E5" s="173"/>
      <c r="F5" s="173"/>
      <c r="G5" s="173"/>
      <c r="H5" s="173"/>
      <c r="I5" s="173"/>
      <c r="J5" s="183"/>
      <c r="K5" s="183"/>
      <c r="L5" s="177"/>
      <c r="M5" s="170">
        <f t="shared" si="0"/>
        <v>4500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5000</v>
      </c>
      <c r="B6" s="176" t="s">
        <v>654</v>
      </c>
      <c r="C6" s="184">
        <v>5000</v>
      </c>
      <c r="D6" s="185"/>
      <c r="E6" s="184"/>
      <c r="F6" s="184"/>
      <c r="G6" s="184"/>
      <c r="H6" s="184"/>
      <c r="I6" s="184"/>
      <c r="J6" s="184"/>
      <c r="K6" s="183"/>
      <c r="L6" s="186"/>
      <c r="M6" s="170">
        <f t="shared" si="0"/>
        <v>5000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9500</v>
      </c>
      <c r="B7" s="178" t="s">
        <v>656</v>
      </c>
      <c r="C7" s="184"/>
      <c r="D7" s="187"/>
      <c r="E7" s="184"/>
      <c r="F7" s="24"/>
      <c r="G7" s="188"/>
      <c r="H7" s="189"/>
      <c r="I7" s="190"/>
      <c r="J7" s="187"/>
      <c r="K7" s="186"/>
      <c r="L7" s="186"/>
      <c r="M7" s="170">
        <f t="shared" si="0"/>
        <v>0</v>
      </c>
      <c r="N7" s="146" t="s">
        <v>14</v>
      </c>
      <c r="O7" s="147">
        <v>140000</v>
      </c>
      <c r="P7" s="122"/>
      <c r="Q7" s="122"/>
      <c r="R7" s="121"/>
      <c r="S7" s="121"/>
      <c r="T7" s="121"/>
      <c r="U7" s="121"/>
      <c r="V7" s="120"/>
    </row>
    <row r="8" spans="1:22">
      <c r="A8" s="168"/>
      <c r="B8" s="178"/>
      <c r="C8" s="188"/>
      <c r="D8" s="187"/>
      <c r="E8" s="188"/>
      <c r="F8" s="188"/>
      <c r="G8" s="189"/>
      <c r="H8" s="188"/>
      <c r="I8" s="188"/>
      <c r="J8" s="188"/>
      <c r="K8" s="191"/>
      <c r="L8" s="185"/>
      <c r="M8" s="170">
        <f t="shared" si="0"/>
        <v>0</v>
      </c>
      <c r="N8" s="146"/>
      <c r="O8" s="147"/>
      <c r="P8" s="122"/>
      <c r="Q8" s="123"/>
      <c r="R8" s="124"/>
      <c r="S8" s="124"/>
      <c r="T8" s="121"/>
      <c r="U8" s="121"/>
      <c r="V8" s="120"/>
    </row>
    <row r="9" spans="1:22">
      <c r="A9" s="168">
        <v>4500</v>
      </c>
      <c r="B9" s="176" t="s">
        <v>655</v>
      </c>
      <c r="C9" s="188">
        <v>4500</v>
      </c>
      <c r="D9" s="174"/>
      <c r="E9" s="188"/>
      <c r="F9" s="188"/>
      <c r="G9" s="188"/>
      <c r="H9" s="188"/>
      <c r="I9" s="188"/>
      <c r="J9" s="188"/>
      <c r="K9" s="183"/>
      <c r="L9" s="191"/>
      <c r="M9" s="170">
        <f t="shared" si="0"/>
        <v>4500</v>
      </c>
      <c r="N9" s="146"/>
      <c r="O9" s="147"/>
      <c r="P9" s="122"/>
      <c r="Q9" s="123"/>
      <c r="R9" s="124"/>
      <c r="S9" s="124"/>
      <c r="T9" s="121"/>
      <c r="U9" s="121"/>
      <c r="V9" s="120"/>
    </row>
    <row r="10" spans="1:22">
      <c r="A10" s="168"/>
      <c r="B10" s="178"/>
      <c r="C10" s="188"/>
      <c r="D10" s="202"/>
      <c r="E10" s="188"/>
      <c r="F10" s="188"/>
      <c r="G10" s="188"/>
      <c r="H10" s="188"/>
      <c r="I10" s="188"/>
      <c r="J10" s="188"/>
      <c r="K10" s="191"/>
      <c r="L10" s="191"/>
      <c r="M10" s="170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168"/>
      <c r="B11" s="178"/>
      <c r="C11" s="192"/>
      <c r="D11" s="188"/>
      <c r="E11" s="188"/>
      <c r="F11" s="188"/>
      <c r="G11" s="188"/>
      <c r="H11" s="188"/>
      <c r="I11" s="188"/>
      <c r="J11" s="188"/>
      <c r="K11" s="191"/>
      <c r="L11" s="191"/>
      <c r="M11" s="170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168"/>
      <c r="B12" s="178"/>
      <c r="C12" s="188"/>
      <c r="D12" s="188"/>
      <c r="E12" s="188"/>
      <c r="F12" s="206"/>
      <c r="G12" s="188"/>
      <c r="H12" s="188"/>
      <c r="I12" s="188"/>
      <c r="J12" s="188"/>
      <c r="K12" s="191"/>
      <c r="L12" s="191"/>
      <c r="M12" s="170">
        <f t="shared" si="0"/>
        <v>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/>
      <c r="B13" s="178"/>
      <c r="C13" s="188"/>
      <c r="D13" s="188"/>
      <c r="E13" s="190"/>
      <c r="F13" s="188"/>
      <c r="G13" s="192"/>
      <c r="H13" s="188"/>
      <c r="I13" s="188"/>
      <c r="J13" s="188"/>
      <c r="K13" s="191"/>
      <c r="L13" s="191"/>
      <c r="M13" s="170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 t="s">
        <v>0</v>
      </c>
      <c r="C14" s="188"/>
      <c r="D14" s="188"/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188"/>
      <c r="E15" s="188"/>
      <c r="F15" s="188"/>
      <c r="G15" s="188"/>
      <c r="H15" s="188"/>
      <c r="I15" s="188"/>
      <c r="J15" s="188"/>
      <c r="K15" s="191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 t="s">
        <v>622</v>
      </c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140000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40000</v>
      </c>
      <c r="B19" s="194" t="s">
        <v>132</v>
      </c>
      <c r="C19" s="195"/>
      <c r="D19" s="195">
        <v>40000</v>
      </c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40000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>
        <v>4810</v>
      </c>
      <c r="B20" s="194" t="s">
        <v>657</v>
      </c>
      <c r="C20" s="195">
        <v>4810</v>
      </c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4810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>
        <v>5000</v>
      </c>
      <c r="B21" s="194" t="s">
        <v>654</v>
      </c>
      <c r="C21" s="195">
        <v>5000</v>
      </c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5000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>
        <v>2700</v>
      </c>
      <c r="B22" s="194" t="s">
        <v>663</v>
      </c>
      <c r="C22" s="196">
        <v>2700</v>
      </c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2700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154500</v>
      </c>
      <c r="B24" s="197" t="s">
        <v>47</v>
      </c>
      <c r="C24" s="168">
        <f t="shared" ref="C24" si="1">SUM(C2:C18)</f>
        <v>9500</v>
      </c>
      <c r="D24" s="168">
        <f>SUM(D2:D18)</f>
        <v>79500</v>
      </c>
      <c r="E24" s="168">
        <f t="shared" ref="E24:L24" si="2">SUM(E2:E18)</f>
        <v>6000</v>
      </c>
      <c r="F24" s="168">
        <f t="shared" si="2"/>
        <v>53000</v>
      </c>
      <c r="G24" s="168">
        <f>SUM(G2:G18)</f>
        <v>0</v>
      </c>
      <c r="H24" s="168">
        <f t="shared" si="2"/>
        <v>3300</v>
      </c>
      <c r="I24" s="168">
        <f>SUM(I2:I18)</f>
        <v>0</v>
      </c>
      <c r="J24" s="168">
        <f>SUM(J2:J18)</f>
        <v>0</v>
      </c>
      <c r="K24" s="168">
        <f>SUM(K2:K18)</f>
        <v>0</v>
      </c>
      <c r="L24" s="168">
        <f t="shared" si="2"/>
        <v>0</v>
      </c>
      <c r="M24" s="168">
        <f>SUM(M2:M18)</f>
        <v>151300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207010</v>
      </c>
      <c r="B25" s="199" t="s">
        <v>97</v>
      </c>
      <c r="C25" s="198">
        <f>SUM(C19:C24)</f>
        <v>22010</v>
      </c>
      <c r="D25" s="198">
        <f t="shared" ref="D25:M25" si="4">SUM(D19:D24)</f>
        <v>119500</v>
      </c>
      <c r="E25" s="198">
        <f t="shared" si="4"/>
        <v>6000</v>
      </c>
      <c r="F25" s="198">
        <f t="shared" si="4"/>
        <v>53000</v>
      </c>
      <c r="G25" s="198">
        <f t="shared" si="4"/>
        <v>0</v>
      </c>
      <c r="H25" s="198">
        <f t="shared" si="4"/>
        <v>3300</v>
      </c>
      <c r="I25" s="198">
        <f>SUM(I19:I24)</f>
        <v>0</v>
      </c>
      <c r="J25" s="198">
        <f t="shared" si="4"/>
        <v>0</v>
      </c>
      <c r="K25" s="198">
        <f t="shared" si="4"/>
        <v>0</v>
      </c>
      <c r="L25" s="198">
        <f t="shared" si="4"/>
        <v>0</v>
      </c>
      <c r="M25" s="198">
        <f t="shared" si="4"/>
        <v>203810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-63810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V74"/>
  <sheetViews>
    <sheetView topLeftCell="E1" workbookViewId="0">
      <selection activeCell="T22" sqref="P7:T22"/>
    </sheetView>
  </sheetViews>
  <sheetFormatPr defaultRowHeight="14.4"/>
  <cols>
    <col min="1" max="1" width="10.44140625" style="6" customWidth="1"/>
    <col min="2" max="2" width="30.332031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583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81500</v>
      </c>
      <c r="B2" s="172" t="s">
        <v>23</v>
      </c>
      <c r="C2" s="173"/>
      <c r="D2" s="174">
        <v>24500</v>
      </c>
      <c r="E2" s="173">
        <v>5500</v>
      </c>
      <c r="F2" s="174">
        <v>43500</v>
      </c>
      <c r="G2" s="173"/>
      <c r="H2" s="173">
        <v>8000</v>
      </c>
      <c r="I2" s="173"/>
      <c r="J2" s="173"/>
      <c r="K2" s="175"/>
      <c r="L2" s="175"/>
      <c r="M2" s="170">
        <f>SUM(C2:L2)</f>
        <v>81500</v>
      </c>
      <c r="N2" s="67"/>
      <c r="O2" s="67"/>
    </row>
    <row r="3" spans="1:22" s="5" customFormat="1">
      <c r="A3" s="168"/>
      <c r="B3" s="176"/>
      <c r="C3" s="173"/>
      <c r="D3" s="174"/>
      <c r="E3" s="173"/>
      <c r="F3" s="173"/>
      <c r="G3" s="173"/>
      <c r="H3" s="173"/>
      <c r="I3" s="173"/>
      <c r="J3" s="173"/>
      <c r="K3" s="177"/>
      <c r="L3" s="177"/>
      <c r="M3" s="170">
        <f t="shared" ref="M3:M23" si="0">SUM(C3:L3)</f>
        <v>0</v>
      </c>
      <c r="N3" s="67"/>
      <c r="O3" s="67"/>
    </row>
    <row r="4" spans="1:22" s="5" customFormat="1">
      <c r="A4" s="168">
        <v>116500</v>
      </c>
      <c r="B4" s="178" t="s">
        <v>132</v>
      </c>
      <c r="C4" s="179"/>
      <c r="D4" s="174">
        <v>23000</v>
      </c>
      <c r="E4" s="173">
        <v>4800</v>
      </c>
      <c r="F4" s="173">
        <v>5200</v>
      </c>
      <c r="G4" s="173"/>
      <c r="H4" s="173">
        <v>12500</v>
      </c>
      <c r="I4" s="173"/>
      <c r="J4" s="173"/>
      <c r="K4" s="177"/>
      <c r="L4" s="177">
        <v>71000</v>
      </c>
      <c r="M4" s="170">
        <f t="shared" si="0"/>
        <v>116500</v>
      </c>
      <c r="N4" s="67"/>
      <c r="O4" s="67"/>
    </row>
    <row r="5" spans="1:22" ht="15" thickBot="1">
      <c r="A5" s="180">
        <v>42000</v>
      </c>
      <c r="B5" s="181" t="s">
        <v>660</v>
      </c>
      <c r="C5" s="173"/>
      <c r="D5" s="182">
        <v>24000</v>
      </c>
      <c r="E5" s="173"/>
      <c r="F5" s="173"/>
      <c r="G5" s="173"/>
      <c r="H5" s="173">
        <v>18000</v>
      </c>
      <c r="I5" s="173"/>
      <c r="J5" s="183"/>
      <c r="K5" s="183"/>
      <c r="L5" s="177"/>
      <c r="M5" s="170">
        <f t="shared" si="0"/>
        <v>42000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40000</v>
      </c>
      <c r="B6" s="176" t="s">
        <v>597</v>
      </c>
      <c r="C6" s="184"/>
      <c r="D6" s="185"/>
      <c r="E6" s="184">
        <v>5000</v>
      </c>
      <c r="F6" s="184">
        <v>15000</v>
      </c>
      <c r="G6" s="184"/>
      <c r="H6" s="184">
        <v>20000</v>
      </c>
      <c r="I6" s="184"/>
      <c r="J6" s="184"/>
      <c r="K6" s="183"/>
      <c r="L6" s="186"/>
      <c r="M6" s="170">
        <f t="shared" si="0"/>
        <v>40000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2500</v>
      </c>
      <c r="B7" s="178" t="s">
        <v>656</v>
      </c>
      <c r="C7" s="184"/>
      <c r="D7" s="187"/>
      <c r="E7" s="184"/>
      <c r="F7" s="24">
        <v>2500</v>
      </c>
      <c r="G7" s="188"/>
      <c r="H7" s="189"/>
      <c r="I7" s="190"/>
      <c r="J7" s="187"/>
      <c r="K7" s="186"/>
      <c r="L7" s="186"/>
      <c r="M7" s="170">
        <f t="shared" si="0"/>
        <v>2500</v>
      </c>
      <c r="N7" s="146" t="s">
        <v>169</v>
      </c>
      <c r="O7" s="147">
        <v>175000</v>
      </c>
      <c r="P7" s="122"/>
      <c r="Q7" s="122"/>
      <c r="R7" s="121"/>
      <c r="S7" s="121"/>
      <c r="T7" s="121"/>
      <c r="U7" s="121"/>
      <c r="V7" s="120"/>
    </row>
    <row r="8" spans="1:22">
      <c r="A8" s="168">
        <v>71000</v>
      </c>
      <c r="B8" s="178" t="s">
        <v>13</v>
      </c>
      <c r="C8" s="188"/>
      <c r="D8" s="187">
        <v>24200</v>
      </c>
      <c r="E8" s="188"/>
      <c r="F8" s="188"/>
      <c r="G8" s="189"/>
      <c r="H8" s="188">
        <v>46800</v>
      </c>
      <c r="I8" s="188"/>
      <c r="J8" s="188"/>
      <c r="K8" s="191"/>
      <c r="L8" s="185"/>
      <c r="M8" s="170">
        <f t="shared" si="0"/>
        <v>71000</v>
      </c>
      <c r="N8" s="146" t="s">
        <v>17</v>
      </c>
      <c r="O8" s="147">
        <v>70000</v>
      </c>
      <c r="P8" s="122"/>
      <c r="Q8" s="123"/>
      <c r="R8" s="124"/>
      <c r="S8" s="124"/>
      <c r="T8" s="121"/>
      <c r="U8" s="121"/>
      <c r="V8" s="120"/>
    </row>
    <row r="9" spans="1:22">
      <c r="A9" s="168">
        <v>18500</v>
      </c>
      <c r="B9" s="176" t="s">
        <v>658</v>
      </c>
      <c r="C9" s="188"/>
      <c r="D9" s="174"/>
      <c r="E9" s="188">
        <v>18500</v>
      </c>
      <c r="F9" s="188"/>
      <c r="G9" s="188"/>
      <c r="H9" s="188"/>
      <c r="I9" s="188"/>
      <c r="J9" s="188"/>
      <c r="K9" s="183"/>
      <c r="L9" s="191"/>
      <c r="M9" s="170">
        <f t="shared" si="0"/>
        <v>18500</v>
      </c>
      <c r="N9" s="146" t="s">
        <v>14</v>
      </c>
      <c r="O9" s="147">
        <v>80000</v>
      </c>
      <c r="P9" s="122"/>
      <c r="Q9" s="123"/>
      <c r="R9" s="124"/>
      <c r="S9" s="124"/>
      <c r="T9" s="121"/>
      <c r="U9" s="121"/>
      <c r="V9" s="120"/>
    </row>
    <row r="10" spans="1:22">
      <c r="A10" s="168">
        <v>10000</v>
      </c>
      <c r="B10" s="178" t="s">
        <v>659</v>
      </c>
      <c r="C10" s="188"/>
      <c r="D10" s="202"/>
      <c r="E10" s="188"/>
      <c r="F10" s="188"/>
      <c r="G10" s="188"/>
      <c r="H10" s="188"/>
      <c r="I10" s="188"/>
      <c r="J10" s="188"/>
      <c r="K10" s="191"/>
      <c r="L10" s="191">
        <v>10000</v>
      </c>
      <c r="M10" s="170">
        <f t="shared" si="0"/>
        <v>10000</v>
      </c>
      <c r="N10" s="146" t="s">
        <v>619</v>
      </c>
      <c r="O10" s="147">
        <v>100000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177000</v>
      </c>
      <c r="B11" s="178" t="s">
        <v>661</v>
      </c>
      <c r="C11" s="192"/>
      <c r="D11" s="188"/>
      <c r="E11" s="188"/>
      <c r="F11" s="188"/>
      <c r="G11" s="188"/>
      <c r="H11" s="188">
        <v>177000</v>
      </c>
      <c r="I11" s="188"/>
      <c r="J11" s="188"/>
      <c r="K11" s="191"/>
      <c r="L11" s="191"/>
      <c r="M11" s="170">
        <f t="shared" si="0"/>
        <v>177000</v>
      </c>
      <c r="N11" s="146" t="s">
        <v>167</v>
      </c>
      <c r="O11" s="147">
        <v>225000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2600</v>
      </c>
      <c r="B12" s="178" t="s">
        <v>662</v>
      </c>
      <c r="C12" s="188"/>
      <c r="D12" s="188"/>
      <c r="E12" s="188"/>
      <c r="F12" s="206">
        <v>2600</v>
      </c>
      <c r="G12" s="188"/>
      <c r="H12" s="188"/>
      <c r="I12" s="188"/>
      <c r="J12" s="188"/>
      <c r="K12" s="191"/>
      <c r="L12" s="191"/>
      <c r="M12" s="170">
        <f t="shared" si="0"/>
        <v>2600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>
        <v>26400</v>
      </c>
      <c r="B13" s="178" t="s">
        <v>79</v>
      </c>
      <c r="C13" s="188"/>
      <c r="D13" s="188"/>
      <c r="E13" s="190">
        <v>15800</v>
      </c>
      <c r="F13" s="188">
        <v>10600</v>
      </c>
      <c r="G13" s="192"/>
      <c r="H13" s="188"/>
      <c r="I13" s="188"/>
      <c r="J13" s="188"/>
      <c r="K13" s="191"/>
      <c r="L13" s="191"/>
      <c r="M13" s="170">
        <f t="shared" si="0"/>
        <v>26400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>
        <v>8000</v>
      </c>
      <c r="B14" s="178" t="s">
        <v>344</v>
      </c>
      <c r="C14" s="188"/>
      <c r="D14" s="188"/>
      <c r="E14" s="188"/>
      <c r="F14" s="188">
        <v>8000</v>
      </c>
      <c r="G14" s="188"/>
      <c r="H14" s="188"/>
      <c r="I14" s="188"/>
      <c r="J14" s="188"/>
      <c r="K14" s="191"/>
      <c r="L14" s="191"/>
      <c r="M14" s="170">
        <f t="shared" si="0"/>
        <v>8000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>
        <v>67500</v>
      </c>
      <c r="B15" s="176" t="s">
        <v>18</v>
      </c>
      <c r="C15" s="188"/>
      <c r="D15" s="208">
        <v>27600</v>
      </c>
      <c r="E15" s="188">
        <v>3000</v>
      </c>
      <c r="F15" s="188">
        <v>36900</v>
      </c>
      <c r="G15" s="188"/>
      <c r="H15" s="188"/>
      <c r="I15" s="188"/>
      <c r="J15" s="188"/>
      <c r="K15" s="191"/>
      <c r="L15" s="193"/>
      <c r="M15" s="170">
        <f t="shared" si="0"/>
        <v>67500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/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650000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/>
      <c r="B19" s="194"/>
      <c r="C19" s="195"/>
      <c r="D19" s="195"/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/>
      <c r="B20" s="194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663500</v>
      </c>
      <c r="B24" s="197" t="s">
        <v>47</v>
      </c>
      <c r="C24" s="168">
        <f t="shared" ref="C24" si="1">SUM(C2:C18)</f>
        <v>0</v>
      </c>
      <c r="D24" s="168">
        <f>SUM(D2:D18)</f>
        <v>123300</v>
      </c>
      <c r="E24" s="168">
        <f t="shared" ref="E24:L24" si="2">SUM(E2:E18)</f>
        <v>52600</v>
      </c>
      <c r="F24" s="168">
        <f t="shared" si="2"/>
        <v>124300</v>
      </c>
      <c r="G24" s="168">
        <f>SUM(G2:G18)</f>
        <v>0</v>
      </c>
      <c r="H24" s="168">
        <f t="shared" si="2"/>
        <v>282300</v>
      </c>
      <c r="I24" s="168">
        <f>SUM(I2:I18)</f>
        <v>0</v>
      </c>
      <c r="J24" s="168">
        <f>SUM(J2:J18)</f>
        <v>0</v>
      </c>
      <c r="K24" s="168">
        <f>SUM(K2:K18)</f>
        <v>0</v>
      </c>
      <c r="L24" s="168">
        <f t="shared" si="2"/>
        <v>81000</v>
      </c>
      <c r="M24" s="168">
        <f>SUM(M2:M18)</f>
        <v>663500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663500</v>
      </c>
      <c r="B25" s="199" t="s">
        <v>97</v>
      </c>
      <c r="C25" s="198">
        <f>SUM(C19:C24)</f>
        <v>0</v>
      </c>
      <c r="D25" s="198">
        <f t="shared" ref="D25:M25" si="4">SUM(D19:D24)</f>
        <v>123300</v>
      </c>
      <c r="E25" s="198">
        <f t="shared" si="4"/>
        <v>52600</v>
      </c>
      <c r="F25" s="198">
        <f t="shared" si="4"/>
        <v>124300</v>
      </c>
      <c r="G25" s="198">
        <f t="shared" si="4"/>
        <v>0</v>
      </c>
      <c r="H25" s="198">
        <f t="shared" si="4"/>
        <v>282300</v>
      </c>
      <c r="I25" s="198">
        <f>SUM(I19:I24)</f>
        <v>0</v>
      </c>
      <c r="J25" s="198">
        <f t="shared" si="4"/>
        <v>0</v>
      </c>
      <c r="K25" s="198">
        <f t="shared" si="4"/>
        <v>0</v>
      </c>
      <c r="L25" s="198">
        <f t="shared" si="4"/>
        <v>81000</v>
      </c>
      <c r="M25" s="198">
        <f t="shared" si="4"/>
        <v>663500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-13500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V74"/>
  <sheetViews>
    <sheetView topLeftCell="G1" workbookViewId="0">
      <selection activeCell="V25" sqref="P5:V25"/>
    </sheetView>
  </sheetViews>
  <sheetFormatPr defaultRowHeight="14.4"/>
  <cols>
    <col min="1" max="1" width="10.44140625" style="6" customWidth="1"/>
    <col min="2" max="2" width="30.332031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666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77000</v>
      </c>
      <c r="B2" s="172" t="s">
        <v>23</v>
      </c>
      <c r="C2" s="173"/>
      <c r="D2" s="174">
        <v>16500</v>
      </c>
      <c r="E2" s="173">
        <v>4700</v>
      </c>
      <c r="F2" s="174">
        <v>22500</v>
      </c>
      <c r="G2" s="173"/>
      <c r="H2" s="173">
        <v>27500</v>
      </c>
      <c r="I2" s="173"/>
      <c r="J2" s="173"/>
      <c r="K2" s="175">
        <v>6000</v>
      </c>
      <c r="L2" s="175"/>
      <c r="M2" s="170">
        <f>SUM(C2:L2)</f>
        <v>77200</v>
      </c>
      <c r="N2" s="67"/>
      <c r="O2" s="67"/>
    </row>
    <row r="3" spans="1:22" s="5" customFormat="1">
      <c r="A3" s="168">
        <v>2500</v>
      </c>
      <c r="B3" s="176" t="s">
        <v>375</v>
      </c>
      <c r="C3" s="173"/>
      <c r="D3" s="174"/>
      <c r="E3" s="173"/>
      <c r="F3" s="173"/>
      <c r="G3" s="173"/>
      <c r="H3" s="173"/>
      <c r="I3" s="173">
        <v>2500</v>
      </c>
      <c r="J3" s="173"/>
      <c r="K3" s="177"/>
      <c r="L3" s="177"/>
      <c r="M3" s="170">
        <f t="shared" ref="M3:M23" si="0">SUM(C3:L3)</f>
        <v>2500</v>
      </c>
      <c r="N3" s="67"/>
      <c r="O3" s="67"/>
    </row>
    <row r="4" spans="1:22" s="5" customFormat="1">
      <c r="A4" s="168">
        <v>143500</v>
      </c>
      <c r="B4" s="178" t="s">
        <v>132</v>
      </c>
      <c r="C4" s="179"/>
      <c r="D4" s="174"/>
      <c r="E4" s="173">
        <v>4000</v>
      </c>
      <c r="F4" s="173">
        <v>7500</v>
      </c>
      <c r="G4" s="173"/>
      <c r="H4" s="173"/>
      <c r="I4" s="173"/>
      <c r="J4" s="173"/>
      <c r="K4" s="177"/>
      <c r="L4" s="177">
        <v>132000</v>
      </c>
      <c r="M4" s="170">
        <f t="shared" si="0"/>
        <v>143500</v>
      </c>
      <c r="N4" s="67"/>
      <c r="O4" s="67"/>
    </row>
    <row r="5" spans="1:22" ht="15" thickBot="1">
      <c r="A5" s="180"/>
      <c r="B5" s="181"/>
      <c r="C5" s="173"/>
      <c r="D5" s="182"/>
      <c r="E5" s="173"/>
      <c r="F5" s="173"/>
      <c r="G5" s="173"/>
      <c r="H5" s="173"/>
      <c r="I5" s="173"/>
      <c r="J5" s="183"/>
      <c r="K5" s="183"/>
      <c r="L5" s="177"/>
      <c r="M5" s="170">
        <f t="shared" si="0"/>
        <v>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35000</v>
      </c>
      <c r="B6" s="176" t="s">
        <v>597</v>
      </c>
      <c r="C6" s="184"/>
      <c r="D6" s="185"/>
      <c r="E6" s="184"/>
      <c r="F6" s="184"/>
      <c r="G6" s="184"/>
      <c r="H6" s="184">
        <v>35000</v>
      </c>
      <c r="I6" s="184"/>
      <c r="J6" s="184"/>
      <c r="K6" s="183"/>
      <c r="L6" s="186"/>
      <c r="M6" s="170">
        <f t="shared" si="0"/>
        <v>35000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3500</v>
      </c>
      <c r="B7" s="178" t="s">
        <v>656</v>
      </c>
      <c r="C7" s="184"/>
      <c r="D7" s="187"/>
      <c r="E7" s="184">
        <v>3000</v>
      </c>
      <c r="F7" s="24">
        <v>500</v>
      </c>
      <c r="G7" s="188"/>
      <c r="H7" s="189"/>
      <c r="I7" s="190"/>
      <c r="J7" s="187"/>
      <c r="K7" s="186"/>
      <c r="L7" s="186"/>
      <c r="M7" s="170">
        <f t="shared" si="0"/>
        <v>3500</v>
      </c>
      <c r="N7" s="146" t="s">
        <v>666</v>
      </c>
      <c r="O7" s="147">
        <v>6000</v>
      </c>
      <c r="P7" s="122"/>
      <c r="Q7" s="122"/>
      <c r="R7" s="121"/>
      <c r="S7" s="121"/>
      <c r="T7" s="121"/>
      <c r="U7" s="121"/>
      <c r="V7" s="120"/>
    </row>
    <row r="8" spans="1:22">
      <c r="A8" s="168">
        <v>28000</v>
      </c>
      <c r="B8" s="178" t="s">
        <v>661</v>
      </c>
      <c r="C8" s="188"/>
      <c r="D8" s="187"/>
      <c r="E8" s="188"/>
      <c r="F8" s="188"/>
      <c r="G8" s="189"/>
      <c r="H8" s="188">
        <v>28000</v>
      </c>
      <c r="I8" s="188"/>
      <c r="J8" s="188"/>
      <c r="K8" s="191"/>
      <c r="L8" s="185"/>
      <c r="M8" s="170">
        <f t="shared" si="0"/>
        <v>28000</v>
      </c>
      <c r="N8" s="146" t="s">
        <v>61</v>
      </c>
      <c r="O8" s="147">
        <v>2800</v>
      </c>
      <c r="P8" s="122"/>
      <c r="Q8" s="123"/>
      <c r="R8" s="124"/>
      <c r="S8" s="124"/>
      <c r="T8" s="121"/>
      <c r="U8" s="121"/>
      <c r="V8" s="120"/>
    </row>
    <row r="9" spans="1:22">
      <c r="A9" s="168">
        <v>3500</v>
      </c>
      <c r="B9" s="176" t="s">
        <v>198</v>
      </c>
      <c r="C9" s="188"/>
      <c r="D9" s="174"/>
      <c r="E9" s="188"/>
      <c r="F9" s="188">
        <v>3500</v>
      </c>
      <c r="G9" s="188"/>
      <c r="H9" s="188"/>
      <c r="I9" s="188"/>
      <c r="J9" s="188"/>
      <c r="K9" s="183"/>
      <c r="L9" s="191"/>
      <c r="M9" s="170">
        <f t="shared" si="0"/>
        <v>3500</v>
      </c>
      <c r="N9" s="146" t="s">
        <v>664</v>
      </c>
      <c r="O9" s="147">
        <v>200000</v>
      </c>
      <c r="P9" s="122"/>
      <c r="Q9" s="123"/>
      <c r="R9" s="124"/>
      <c r="S9" s="124"/>
      <c r="T9" s="121"/>
      <c r="U9" s="121"/>
      <c r="V9" s="120"/>
    </row>
    <row r="10" spans="1:22">
      <c r="A10" s="168"/>
      <c r="B10" s="178" t="s">
        <v>659</v>
      </c>
      <c r="C10" s="188"/>
      <c r="D10" s="202"/>
      <c r="E10" s="188"/>
      <c r="F10" s="188"/>
      <c r="G10" s="188"/>
      <c r="H10" s="188"/>
      <c r="I10" s="188"/>
      <c r="J10" s="188"/>
      <c r="K10" s="191"/>
      <c r="L10" s="191"/>
      <c r="M10" s="170">
        <f t="shared" si="0"/>
        <v>0</v>
      </c>
      <c r="N10" s="146" t="s">
        <v>619</v>
      </c>
      <c r="O10" s="147">
        <v>300000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100000</v>
      </c>
      <c r="B11" s="178" t="s">
        <v>657</v>
      </c>
      <c r="C11" s="192">
        <v>100000</v>
      </c>
      <c r="D11" s="188"/>
      <c r="E11" s="188"/>
      <c r="F11" s="188"/>
      <c r="G11" s="188"/>
      <c r="H11" s="188"/>
      <c r="I11" s="188"/>
      <c r="J11" s="188"/>
      <c r="K11" s="191"/>
      <c r="L11" s="191"/>
      <c r="M11" s="170">
        <f t="shared" si="0"/>
        <v>100000</v>
      </c>
      <c r="N11" s="146" t="s">
        <v>17</v>
      </c>
      <c r="O11" s="147">
        <v>20000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4700</v>
      </c>
      <c r="B12" s="178" t="s">
        <v>662</v>
      </c>
      <c r="C12" s="188"/>
      <c r="D12" s="188"/>
      <c r="E12" s="188"/>
      <c r="F12" s="206">
        <v>900</v>
      </c>
      <c r="G12" s="188"/>
      <c r="H12" s="188"/>
      <c r="I12" s="188"/>
      <c r="J12" s="188"/>
      <c r="K12" s="191"/>
      <c r="L12" s="191">
        <v>4000</v>
      </c>
      <c r="M12" s="170">
        <f t="shared" si="0"/>
        <v>4900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>
        <v>8700</v>
      </c>
      <c r="B13" s="178" t="s">
        <v>79</v>
      </c>
      <c r="C13" s="188"/>
      <c r="D13" s="188"/>
      <c r="E13" s="190"/>
      <c r="F13" s="188">
        <v>8600</v>
      </c>
      <c r="G13" s="192"/>
      <c r="H13" s="188"/>
      <c r="I13" s="188"/>
      <c r="J13" s="188"/>
      <c r="K13" s="191"/>
      <c r="L13" s="191"/>
      <c r="M13" s="170">
        <f t="shared" si="0"/>
        <v>8600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>
        <v>3000</v>
      </c>
      <c r="B14" s="178" t="s">
        <v>274</v>
      </c>
      <c r="C14" s="188">
        <v>1500</v>
      </c>
      <c r="D14" s="188"/>
      <c r="E14" s="188"/>
      <c r="F14" s="188"/>
      <c r="G14" s="188"/>
      <c r="H14" s="188">
        <v>1500</v>
      </c>
      <c r="I14" s="188"/>
      <c r="J14" s="188"/>
      <c r="K14" s="191"/>
      <c r="L14" s="191"/>
      <c r="M14" s="170">
        <f t="shared" si="0"/>
        <v>3000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>
        <v>10000</v>
      </c>
      <c r="B15" s="176" t="s">
        <v>665</v>
      </c>
      <c r="C15" s="188"/>
      <c r="D15" s="209"/>
      <c r="E15" s="188"/>
      <c r="F15" s="188"/>
      <c r="G15" s="188"/>
      <c r="H15" s="188"/>
      <c r="I15" s="188"/>
      <c r="J15" s="188"/>
      <c r="K15" s="191"/>
      <c r="L15" s="193">
        <v>10000</v>
      </c>
      <c r="M15" s="170">
        <f t="shared" si="0"/>
        <v>10000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>
        <v>300</v>
      </c>
      <c r="B17" s="176"/>
      <c r="C17" s="188"/>
      <c r="D17" s="188"/>
      <c r="E17" s="188"/>
      <c r="F17" s="188"/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528800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/>
      <c r="B19" s="194"/>
      <c r="C19" s="195"/>
      <c r="D19" s="195"/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/>
      <c r="B20" s="194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419700</v>
      </c>
      <c r="B24" s="197" t="s">
        <v>47</v>
      </c>
      <c r="C24" s="168">
        <f t="shared" ref="C24" si="1">SUM(C2:C18)</f>
        <v>101500</v>
      </c>
      <c r="D24" s="168">
        <f>SUM(D2:D18)</f>
        <v>16500</v>
      </c>
      <c r="E24" s="168">
        <f t="shared" ref="E24:L24" si="2">SUM(E2:E18)</f>
        <v>11700</v>
      </c>
      <c r="F24" s="168">
        <f t="shared" si="2"/>
        <v>43500</v>
      </c>
      <c r="G24" s="168">
        <f>SUM(G2:G18)</f>
        <v>0</v>
      </c>
      <c r="H24" s="168">
        <f t="shared" si="2"/>
        <v>92000</v>
      </c>
      <c r="I24" s="168">
        <f>SUM(I2:I18)</f>
        <v>2500</v>
      </c>
      <c r="J24" s="168">
        <f>SUM(J2:J18)</f>
        <v>0</v>
      </c>
      <c r="K24" s="168">
        <f>SUM(K2:K18)</f>
        <v>6000</v>
      </c>
      <c r="L24" s="168">
        <f t="shared" si="2"/>
        <v>146000</v>
      </c>
      <c r="M24" s="168">
        <f>SUM(M2:M18)</f>
        <v>419700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419700</v>
      </c>
      <c r="B25" s="199" t="s">
        <v>89</v>
      </c>
      <c r="C25" s="198">
        <f>SUM(C19:C24)</f>
        <v>101500</v>
      </c>
      <c r="D25" s="198">
        <f t="shared" ref="D25:M25" si="4">SUM(D19:D24)</f>
        <v>16500</v>
      </c>
      <c r="E25" s="198">
        <f t="shared" si="4"/>
        <v>11700</v>
      </c>
      <c r="F25" s="198">
        <f t="shared" si="4"/>
        <v>43500</v>
      </c>
      <c r="G25" s="198">
        <f t="shared" si="4"/>
        <v>0</v>
      </c>
      <c r="H25" s="198">
        <f t="shared" si="4"/>
        <v>92000</v>
      </c>
      <c r="I25" s="198">
        <f>SUM(I19:I24)</f>
        <v>2500</v>
      </c>
      <c r="J25" s="198">
        <f t="shared" si="4"/>
        <v>0</v>
      </c>
      <c r="K25" s="198">
        <f t="shared" si="4"/>
        <v>6000</v>
      </c>
      <c r="L25" s="198">
        <f t="shared" si="4"/>
        <v>146000</v>
      </c>
      <c r="M25" s="198">
        <f t="shared" si="4"/>
        <v>419700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109100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V74"/>
  <sheetViews>
    <sheetView topLeftCell="K25" workbookViewId="0">
      <selection activeCell="S26" sqref="P5:S26"/>
    </sheetView>
  </sheetViews>
  <sheetFormatPr defaultRowHeight="14.4"/>
  <cols>
    <col min="1" max="1" width="10.44140625" style="6" customWidth="1"/>
    <col min="2" max="2" width="30.332031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666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43000</v>
      </c>
      <c r="B2" s="172" t="s">
        <v>23</v>
      </c>
      <c r="C2" s="173"/>
      <c r="D2" s="174">
        <v>9500</v>
      </c>
      <c r="E2" s="173">
        <v>4500</v>
      </c>
      <c r="F2" s="174">
        <v>4000</v>
      </c>
      <c r="G2" s="173"/>
      <c r="H2" s="173"/>
      <c r="I2" s="173"/>
      <c r="J2" s="173"/>
      <c r="K2" s="175">
        <v>9000</v>
      </c>
      <c r="L2" s="175">
        <v>16000</v>
      </c>
      <c r="M2" s="170">
        <f>SUM(C2:L2)</f>
        <v>43000</v>
      </c>
      <c r="N2" s="67"/>
      <c r="O2" s="67"/>
    </row>
    <row r="3" spans="1:22" s="5" customFormat="1">
      <c r="A3" s="168">
        <v>12500</v>
      </c>
      <c r="B3" s="176" t="s">
        <v>667</v>
      </c>
      <c r="C3" s="173"/>
      <c r="D3" s="174"/>
      <c r="E3" s="173"/>
      <c r="F3" s="173">
        <v>12500</v>
      </c>
      <c r="G3" s="173"/>
      <c r="H3" s="173"/>
      <c r="I3" s="173"/>
      <c r="J3" s="173"/>
      <c r="K3" s="177"/>
      <c r="L3" s="177"/>
      <c r="M3" s="170">
        <f t="shared" ref="M3:M23" si="0">SUM(C3:L3)</f>
        <v>12500</v>
      </c>
      <c r="N3" s="67"/>
      <c r="O3" s="67"/>
    </row>
    <row r="4" spans="1:22" s="5" customFormat="1">
      <c r="A4" s="168">
        <v>89500</v>
      </c>
      <c r="B4" s="178" t="s">
        <v>132</v>
      </c>
      <c r="C4" s="179"/>
      <c r="D4" s="174">
        <v>6300</v>
      </c>
      <c r="E4" s="173"/>
      <c r="F4" s="173">
        <v>30300</v>
      </c>
      <c r="G4" s="173"/>
      <c r="H4" s="173">
        <v>8100</v>
      </c>
      <c r="I4" s="173"/>
      <c r="J4" s="173"/>
      <c r="K4" s="177"/>
      <c r="L4" s="177">
        <v>45000</v>
      </c>
      <c r="M4" s="170">
        <f t="shared" si="0"/>
        <v>89700</v>
      </c>
      <c r="N4" s="67"/>
      <c r="O4" s="67"/>
    </row>
    <row r="5" spans="1:22" ht="15" thickBot="1">
      <c r="A5" s="180">
        <v>18000</v>
      </c>
      <c r="B5" s="181" t="s">
        <v>668</v>
      </c>
      <c r="C5" s="173"/>
      <c r="D5" s="182">
        <v>18000</v>
      </c>
      <c r="E5" s="173"/>
      <c r="F5" s="173"/>
      <c r="G5" s="173"/>
      <c r="H5" s="173"/>
      <c r="I5" s="173"/>
      <c r="J5" s="183"/>
      <c r="K5" s="183"/>
      <c r="L5" s="177"/>
      <c r="M5" s="170">
        <f t="shared" si="0"/>
        <v>18000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28500</v>
      </c>
      <c r="B6" s="176" t="s">
        <v>597</v>
      </c>
      <c r="C6" s="184"/>
      <c r="D6" s="185">
        <v>2400</v>
      </c>
      <c r="E6" s="184">
        <v>7000</v>
      </c>
      <c r="F6" s="184">
        <v>13600</v>
      </c>
      <c r="G6" s="184"/>
      <c r="H6" s="184"/>
      <c r="I6" s="184"/>
      <c r="J6" s="184"/>
      <c r="K6" s="183"/>
      <c r="L6" s="186">
        <v>5500</v>
      </c>
      <c r="M6" s="170">
        <f t="shared" si="0"/>
        <v>28500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8500</v>
      </c>
      <c r="B7" s="178" t="s">
        <v>27</v>
      </c>
      <c r="C7" s="184"/>
      <c r="D7" s="187"/>
      <c r="E7" s="184"/>
      <c r="F7" s="24">
        <v>8500</v>
      </c>
      <c r="G7" s="188"/>
      <c r="H7" s="189"/>
      <c r="I7" s="190"/>
      <c r="J7" s="187"/>
      <c r="K7" s="186"/>
      <c r="L7" s="186"/>
      <c r="M7" s="170">
        <f t="shared" si="0"/>
        <v>8500</v>
      </c>
      <c r="N7" s="146" t="s">
        <v>17</v>
      </c>
      <c r="O7" s="147">
        <v>100000</v>
      </c>
      <c r="P7" s="122"/>
      <c r="Q7" s="122"/>
      <c r="R7" s="121"/>
      <c r="S7" s="121"/>
      <c r="T7" s="121"/>
      <c r="U7" s="121"/>
      <c r="V7" s="120"/>
    </row>
    <row r="8" spans="1:22">
      <c r="A8" s="168">
        <v>3000</v>
      </c>
      <c r="B8" s="178" t="s">
        <v>133</v>
      </c>
      <c r="C8" s="188"/>
      <c r="D8" s="187"/>
      <c r="E8" s="188">
        <v>3000</v>
      </c>
      <c r="F8" s="188"/>
      <c r="G8" s="189"/>
      <c r="H8" s="188"/>
      <c r="I8" s="188"/>
      <c r="J8" s="188"/>
      <c r="K8" s="191"/>
      <c r="L8" s="185"/>
      <c r="M8" s="170">
        <f t="shared" si="0"/>
        <v>3000</v>
      </c>
      <c r="N8" s="146" t="s">
        <v>127</v>
      </c>
      <c r="O8" s="147">
        <v>43000</v>
      </c>
      <c r="P8" s="122"/>
      <c r="Q8" s="123"/>
      <c r="R8" s="124"/>
      <c r="S8" s="124"/>
      <c r="T8" s="121"/>
      <c r="U8" s="121"/>
      <c r="V8" s="120"/>
    </row>
    <row r="9" spans="1:22">
      <c r="A9" s="168">
        <v>9000</v>
      </c>
      <c r="B9" s="176" t="s">
        <v>9</v>
      </c>
      <c r="C9" s="188"/>
      <c r="D9" s="174">
        <v>9000</v>
      </c>
      <c r="E9" s="188"/>
      <c r="F9" s="188"/>
      <c r="G9" s="188"/>
      <c r="H9" s="188"/>
      <c r="I9" s="188"/>
      <c r="J9" s="188"/>
      <c r="K9" s="183"/>
      <c r="L9" s="191"/>
      <c r="M9" s="170">
        <f t="shared" si="0"/>
        <v>9000</v>
      </c>
      <c r="N9" s="146" t="s">
        <v>12</v>
      </c>
      <c r="O9" s="147">
        <v>100000</v>
      </c>
      <c r="P9" s="122"/>
      <c r="Q9" s="123"/>
      <c r="R9" s="124"/>
      <c r="S9" s="124"/>
      <c r="T9" s="121"/>
      <c r="U9" s="121"/>
      <c r="V9" s="120"/>
    </row>
    <row r="10" spans="1:22">
      <c r="A10" s="168"/>
      <c r="B10" s="178"/>
      <c r="C10" s="188"/>
      <c r="D10" s="202"/>
      <c r="E10" s="188"/>
      <c r="F10" s="188"/>
      <c r="G10" s="188"/>
      <c r="H10" s="188"/>
      <c r="I10" s="188"/>
      <c r="J10" s="188"/>
      <c r="K10" s="191"/>
      <c r="L10" s="191"/>
      <c r="M10" s="170">
        <f t="shared" si="0"/>
        <v>0</v>
      </c>
      <c r="N10" s="146" t="s">
        <v>127</v>
      </c>
      <c r="O10" s="147">
        <v>12000</v>
      </c>
      <c r="P10" s="122"/>
      <c r="Q10" s="123"/>
      <c r="R10" s="124"/>
      <c r="S10" s="124"/>
      <c r="T10" s="121"/>
      <c r="U10" s="121"/>
      <c r="V10" s="120"/>
    </row>
    <row r="11" spans="1:22">
      <c r="A11" s="168"/>
      <c r="B11" s="178"/>
      <c r="C11" s="192"/>
      <c r="D11" s="188"/>
      <c r="E11" s="188"/>
      <c r="F11" s="188"/>
      <c r="G11" s="188"/>
      <c r="H11" s="188"/>
      <c r="I11" s="188"/>
      <c r="J11" s="188"/>
      <c r="K11" s="191"/>
      <c r="L11" s="191"/>
      <c r="M11" s="170">
        <f t="shared" si="0"/>
        <v>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168">
        <v>5500</v>
      </c>
      <c r="B12" s="178" t="s">
        <v>662</v>
      </c>
      <c r="C12" s="188"/>
      <c r="D12" s="188"/>
      <c r="E12" s="188"/>
      <c r="F12" s="206">
        <v>5500</v>
      </c>
      <c r="G12" s="188"/>
      <c r="H12" s="188"/>
      <c r="I12" s="188"/>
      <c r="J12" s="188"/>
      <c r="K12" s="191"/>
      <c r="L12" s="191"/>
      <c r="M12" s="170">
        <f t="shared" si="0"/>
        <v>5500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/>
      <c r="B13" s="178" t="s">
        <v>79</v>
      </c>
      <c r="C13" s="188"/>
      <c r="D13" s="188"/>
      <c r="E13" s="190"/>
      <c r="F13" s="188"/>
      <c r="G13" s="192"/>
      <c r="H13" s="188"/>
      <c r="I13" s="188"/>
      <c r="J13" s="188"/>
      <c r="K13" s="191"/>
      <c r="L13" s="191"/>
      <c r="M13" s="170">
        <f t="shared" si="0"/>
        <v>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/>
      <c r="C14" s="188"/>
      <c r="D14" s="188"/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209"/>
      <c r="E15" s="188"/>
      <c r="F15" s="188"/>
      <c r="G15" s="188"/>
      <c r="H15" s="188"/>
      <c r="I15" s="188"/>
      <c r="J15" s="188"/>
      <c r="K15" s="191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>
        <v>48500</v>
      </c>
      <c r="B16" s="181" t="s">
        <v>669</v>
      </c>
      <c r="C16" s="188"/>
      <c r="D16" s="188"/>
      <c r="E16" s="188"/>
      <c r="F16" s="188">
        <v>48500</v>
      </c>
      <c r="G16" s="188"/>
      <c r="H16" s="188"/>
      <c r="I16" s="188"/>
      <c r="J16" s="188"/>
      <c r="K16" s="191"/>
      <c r="L16" s="191"/>
      <c r="M16" s="170">
        <f t="shared" si="0"/>
        <v>48500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/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255000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3150</v>
      </c>
      <c r="B19" s="194" t="s">
        <v>248</v>
      </c>
      <c r="C19" s="195"/>
      <c r="D19" s="195"/>
      <c r="E19" s="195"/>
      <c r="F19" s="195"/>
      <c r="G19" s="195">
        <v>3150</v>
      </c>
      <c r="H19" s="195"/>
      <c r="I19" s="195"/>
      <c r="J19" s="195"/>
      <c r="K19" s="196"/>
      <c r="L19" s="196"/>
      <c r="M19" s="170">
        <f t="shared" si="0"/>
        <v>3150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>
        <v>800</v>
      </c>
      <c r="B20" s="194" t="s">
        <v>93</v>
      </c>
      <c r="C20" s="195"/>
      <c r="D20" s="195"/>
      <c r="E20" s="195"/>
      <c r="F20" s="195"/>
      <c r="G20" s="195">
        <v>800</v>
      </c>
      <c r="H20" s="195"/>
      <c r="I20" s="195"/>
      <c r="J20" s="195"/>
      <c r="K20" s="196"/>
      <c r="L20" s="196"/>
      <c r="M20" s="170">
        <f t="shared" si="0"/>
        <v>800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266000</v>
      </c>
      <c r="B24" s="197" t="s">
        <v>47</v>
      </c>
      <c r="C24" s="168">
        <f t="shared" ref="C24" si="1">SUM(C2:C18)</f>
        <v>0</v>
      </c>
      <c r="D24" s="168">
        <f>SUM(D2:D18)</f>
        <v>45200</v>
      </c>
      <c r="E24" s="168">
        <f t="shared" ref="E24:L24" si="2">SUM(E2:E18)</f>
        <v>14500</v>
      </c>
      <c r="F24" s="168">
        <f t="shared" si="2"/>
        <v>122900</v>
      </c>
      <c r="G24" s="168">
        <f>SUM(G2:G18)</f>
        <v>0</v>
      </c>
      <c r="H24" s="168">
        <f t="shared" si="2"/>
        <v>8100</v>
      </c>
      <c r="I24" s="168">
        <f>SUM(I2:I18)</f>
        <v>0</v>
      </c>
      <c r="J24" s="168">
        <f>SUM(J2:J18)</f>
        <v>0</v>
      </c>
      <c r="K24" s="168">
        <f>SUM(K2:K18)</f>
        <v>9000</v>
      </c>
      <c r="L24" s="168">
        <f t="shared" si="2"/>
        <v>66500</v>
      </c>
      <c r="M24" s="168">
        <f>SUM(M2:M18)</f>
        <v>266200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269950</v>
      </c>
      <c r="B25" s="199" t="s">
        <v>89</v>
      </c>
      <c r="C25" s="198">
        <f>SUM(C19:C24)</f>
        <v>0</v>
      </c>
      <c r="D25" s="198">
        <f t="shared" ref="D25:M25" si="4">SUM(D19:D24)</f>
        <v>45200</v>
      </c>
      <c r="E25" s="198">
        <f t="shared" si="4"/>
        <v>14500</v>
      </c>
      <c r="F25" s="198">
        <f t="shared" si="4"/>
        <v>122900</v>
      </c>
      <c r="G25" s="198">
        <f t="shared" si="4"/>
        <v>3950</v>
      </c>
      <c r="H25" s="198">
        <f t="shared" si="4"/>
        <v>8100</v>
      </c>
      <c r="I25" s="198">
        <f>SUM(I19:I24)</f>
        <v>0</v>
      </c>
      <c r="J25" s="198">
        <f t="shared" si="4"/>
        <v>0</v>
      </c>
      <c r="K25" s="198">
        <f t="shared" si="4"/>
        <v>9000</v>
      </c>
      <c r="L25" s="198">
        <f t="shared" si="4"/>
        <v>66500</v>
      </c>
      <c r="M25" s="198">
        <f t="shared" si="4"/>
        <v>270150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-15150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L31" s="166"/>
      <c r="M31" s="166"/>
      <c r="N31" s="99"/>
    </row>
    <row r="32" spans="1:22">
      <c r="L32" s="166"/>
      <c r="M32" s="166"/>
      <c r="N32" s="99"/>
    </row>
    <row r="35" spans="2:15" ht="15.6">
      <c r="B35" s="114"/>
      <c r="F35" s="125"/>
      <c r="L35" s="138"/>
      <c r="M35" s="138"/>
      <c r="N35" s="68"/>
      <c r="O35" s="68"/>
    </row>
    <row r="36" spans="2:15">
      <c r="L36" s="138"/>
      <c r="M36" s="138"/>
      <c r="N36" s="127"/>
      <c r="O36" s="127"/>
    </row>
    <row r="37" spans="2:15">
      <c r="L37" s="138"/>
      <c r="M37" s="138"/>
      <c r="N37" s="127"/>
      <c r="O37" s="127"/>
    </row>
    <row r="38" spans="2:15">
      <c r="L38" s="138"/>
      <c r="M38" s="138"/>
      <c r="N38" s="127"/>
      <c r="O38" s="127"/>
    </row>
    <row r="39" spans="2:15">
      <c r="F39" s="125"/>
      <c r="L39" s="140"/>
      <c r="M39" s="140"/>
      <c r="N39" s="129"/>
      <c r="O39" s="129"/>
    </row>
    <row r="40" spans="2:15">
      <c r="L40" s="140"/>
      <c r="M40" s="140"/>
      <c r="N40" s="129"/>
      <c r="O40" s="129"/>
    </row>
    <row r="41" spans="2:15">
      <c r="L41" s="141"/>
      <c r="M41" s="141"/>
      <c r="N41" s="130"/>
      <c r="O41" s="130"/>
    </row>
    <row r="42" spans="2:15" ht="15.6">
      <c r="F42" s="56"/>
      <c r="G42" s="56"/>
      <c r="L42" s="141"/>
      <c r="M42" s="141"/>
      <c r="O42" s="130"/>
    </row>
    <row r="43" spans="2:15" ht="15.6">
      <c r="F43" s="161"/>
      <c r="G43" s="56"/>
      <c r="L43" s="141"/>
      <c r="M43" s="141"/>
      <c r="N43" s="130"/>
      <c r="O43" s="130"/>
    </row>
    <row r="44" spans="2:15" ht="15.6">
      <c r="F44" s="161"/>
      <c r="G44" s="56"/>
      <c r="L44" s="141"/>
      <c r="M44" s="141"/>
      <c r="N44" s="130"/>
      <c r="O44" s="130"/>
    </row>
    <row r="45" spans="2:15" ht="15.6">
      <c r="F45" s="161"/>
      <c r="G45" s="56"/>
      <c r="L45" s="141"/>
      <c r="M45" s="141"/>
      <c r="N45" s="130"/>
      <c r="O45" s="130"/>
    </row>
    <row r="46" spans="2:15" ht="15.6">
      <c r="F46" s="161"/>
      <c r="G46" s="56"/>
      <c r="L46" s="141"/>
      <c r="M46" s="141"/>
      <c r="N46" s="130"/>
      <c r="O46" s="130"/>
    </row>
    <row r="47" spans="2:15" ht="15.6">
      <c r="F47" s="161"/>
      <c r="G47" s="56"/>
      <c r="L47" s="141"/>
      <c r="M47" s="141"/>
      <c r="N47" s="130"/>
      <c r="O47" s="130"/>
    </row>
    <row r="48" spans="2:15" ht="15.6">
      <c r="F48" s="161"/>
      <c r="G48" s="56"/>
      <c r="L48" s="141"/>
      <c r="M48" s="141"/>
      <c r="N48" s="130"/>
      <c r="O48" s="130"/>
    </row>
    <row r="49" spans="6:15" ht="15.6">
      <c r="F49" s="161"/>
      <c r="G49" s="163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</row>
    <row r="53" spans="6:15" ht="15.6">
      <c r="F53" s="161"/>
      <c r="G53" s="56"/>
      <c r="N53" s="148"/>
    </row>
    <row r="54" spans="6:15" ht="15.6">
      <c r="F54" s="161"/>
      <c r="G54" s="56"/>
      <c r="N54" s="148"/>
    </row>
    <row r="55" spans="6:15" ht="15.6">
      <c r="F55" s="161"/>
      <c r="G55" s="56"/>
      <c r="N55" s="151"/>
    </row>
    <row r="56" spans="6:15" ht="15.6">
      <c r="F56" s="161"/>
      <c r="G56" s="56"/>
      <c r="N56" s="148"/>
    </row>
    <row r="57" spans="6:15" ht="15.6">
      <c r="F57" s="161"/>
      <c r="G57" s="164"/>
      <c r="N57" s="148"/>
    </row>
    <row r="58" spans="6:15" ht="15.6">
      <c r="F58" s="161"/>
      <c r="G58" s="56"/>
      <c r="N58" s="148"/>
    </row>
    <row r="59" spans="6:15" ht="15.6">
      <c r="F59" s="162"/>
      <c r="G59" s="56"/>
    </row>
    <row r="60" spans="6:15" ht="15.6">
      <c r="F60" s="161"/>
      <c r="G60" s="56"/>
    </row>
    <row r="61" spans="6:15" ht="15.6">
      <c r="F61" s="162"/>
      <c r="G61" s="56"/>
    </row>
    <row r="62" spans="6:15" ht="23.4">
      <c r="F62" s="125"/>
      <c r="G62" s="165"/>
    </row>
    <row r="63" spans="6:15">
      <c r="F63" s="126"/>
    </row>
    <row r="64" spans="6:15">
      <c r="F64" s="126"/>
    </row>
    <row r="65" spans="6:6">
      <c r="F65" s="126"/>
    </row>
    <row r="66" spans="6:6">
      <c r="F66" s="126"/>
    </row>
    <row r="67" spans="6:6">
      <c r="F67" s="125"/>
    </row>
    <row r="68" spans="6:6">
      <c r="F68" s="126"/>
    </row>
    <row r="69" spans="6:6">
      <c r="F69" s="126"/>
    </row>
    <row r="70" spans="6:6">
      <c r="F70" s="126"/>
    </row>
    <row r="71" spans="6:6">
      <c r="F71" s="125"/>
    </row>
    <row r="72" spans="6:6">
      <c r="F72" s="126"/>
    </row>
    <row r="73" spans="6:6">
      <c r="F73" s="126"/>
    </row>
    <row r="74" spans="6:6">
      <c r="F74" s="126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V78"/>
  <sheetViews>
    <sheetView topLeftCell="N25" workbookViewId="0">
      <selection activeCell="V19" sqref="P5:V19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583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94000</v>
      </c>
      <c r="B2" s="172" t="s">
        <v>23</v>
      </c>
      <c r="C2" s="173"/>
      <c r="D2" s="174">
        <v>42000</v>
      </c>
      <c r="E2" s="173"/>
      <c r="F2" s="174">
        <v>22500</v>
      </c>
      <c r="G2" s="173"/>
      <c r="H2" s="173"/>
      <c r="I2" s="173"/>
      <c r="J2" s="173"/>
      <c r="K2" s="175"/>
      <c r="L2" s="175">
        <v>29500</v>
      </c>
      <c r="M2" s="170">
        <f>SUM(C2:L2)</f>
        <v>94000</v>
      </c>
      <c r="N2" s="67"/>
      <c r="O2" s="67"/>
    </row>
    <row r="3" spans="1:22" s="5" customFormat="1">
      <c r="A3" s="168"/>
      <c r="B3" s="176"/>
      <c r="C3" s="173"/>
      <c r="D3" s="174"/>
      <c r="E3" s="173"/>
      <c r="F3" s="173"/>
      <c r="G3" s="173"/>
      <c r="H3" s="173"/>
      <c r="I3" s="173"/>
      <c r="J3" s="173"/>
      <c r="K3" s="177"/>
      <c r="L3" s="177"/>
      <c r="M3" s="170">
        <f t="shared" ref="M3:M23" si="0">SUM(C3:L3)</f>
        <v>0</v>
      </c>
      <c r="N3" s="67"/>
      <c r="O3" s="67"/>
    </row>
    <row r="4" spans="1:22" s="5" customFormat="1">
      <c r="A4" s="168">
        <v>31000</v>
      </c>
      <c r="B4" s="178" t="s">
        <v>132</v>
      </c>
      <c r="C4" s="179"/>
      <c r="D4" s="174">
        <v>700</v>
      </c>
      <c r="E4" s="173"/>
      <c r="F4" s="173">
        <v>5500</v>
      </c>
      <c r="G4" s="173"/>
      <c r="H4" s="173">
        <v>25000</v>
      </c>
      <c r="I4" s="173"/>
      <c r="J4" s="173"/>
      <c r="K4" s="177"/>
      <c r="L4" s="177"/>
      <c r="M4" s="170">
        <f t="shared" si="0"/>
        <v>31200</v>
      </c>
      <c r="N4" s="67"/>
      <c r="O4" s="67"/>
    </row>
    <row r="5" spans="1:22" ht="15" thickBot="1">
      <c r="A5" s="180">
        <v>15000</v>
      </c>
      <c r="B5" s="181" t="s">
        <v>668</v>
      </c>
      <c r="C5" s="173"/>
      <c r="D5" s="182"/>
      <c r="E5" s="173"/>
      <c r="F5" s="173"/>
      <c r="G5" s="173"/>
      <c r="H5" s="173"/>
      <c r="I5" s="173"/>
      <c r="J5" s="183"/>
      <c r="K5" s="183"/>
      <c r="L5" s="177">
        <v>15000</v>
      </c>
      <c r="M5" s="170">
        <f t="shared" si="0"/>
        <v>15000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70000</v>
      </c>
      <c r="B6" s="176" t="s">
        <v>597</v>
      </c>
      <c r="C6" s="184"/>
      <c r="D6" s="185">
        <v>17000</v>
      </c>
      <c r="E6" s="184">
        <v>13000</v>
      </c>
      <c r="F6" s="184">
        <v>6000</v>
      </c>
      <c r="G6" s="184"/>
      <c r="H6" s="184"/>
      <c r="I6" s="184" t="s">
        <v>0</v>
      </c>
      <c r="J6" s="184"/>
      <c r="K6" s="183"/>
      <c r="L6" s="186">
        <v>34000</v>
      </c>
      <c r="M6" s="170">
        <f t="shared" si="0"/>
        <v>70000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19500</v>
      </c>
      <c r="B7" s="178" t="s">
        <v>124</v>
      </c>
      <c r="C7" s="184">
        <v>7525</v>
      </c>
      <c r="D7" s="187"/>
      <c r="E7" s="184"/>
      <c r="F7" s="24">
        <v>11975</v>
      </c>
      <c r="G7" s="188"/>
      <c r="H7" s="189"/>
      <c r="I7" s="190"/>
      <c r="J7" s="187"/>
      <c r="K7" s="186"/>
      <c r="L7" s="186"/>
      <c r="M7" s="170">
        <f t="shared" si="0"/>
        <v>19500</v>
      </c>
      <c r="N7" s="146"/>
      <c r="O7" s="147">
        <v>10000</v>
      </c>
      <c r="P7" s="122"/>
      <c r="Q7" s="122"/>
      <c r="R7" s="121"/>
      <c r="S7" s="121"/>
      <c r="T7" s="121"/>
      <c r="U7" s="121"/>
      <c r="V7" s="120"/>
    </row>
    <row r="8" spans="1:22">
      <c r="A8" s="168">
        <v>50000</v>
      </c>
      <c r="B8" s="178" t="s">
        <v>13</v>
      </c>
      <c r="C8" s="188"/>
      <c r="D8" s="187"/>
      <c r="E8" s="188"/>
      <c r="F8" s="188"/>
      <c r="G8" s="189"/>
      <c r="H8" s="188"/>
      <c r="I8" s="188"/>
      <c r="J8" s="188"/>
      <c r="K8" s="191"/>
      <c r="L8" s="185">
        <v>50000</v>
      </c>
      <c r="M8" s="170">
        <f t="shared" si="0"/>
        <v>50000</v>
      </c>
      <c r="N8" s="146" t="s">
        <v>670</v>
      </c>
      <c r="O8" s="147">
        <v>260000</v>
      </c>
      <c r="P8" s="122"/>
      <c r="Q8" s="123"/>
      <c r="R8" s="124"/>
      <c r="S8" s="124"/>
      <c r="T8" s="121"/>
      <c r="U8" s="121"/>
      <c r="V8" s="120"/>
    </row>
    <row r="9" spans="1:22">
      <c r="A9" s="168">
        <v>40000</v>
      </c>
      <c r="B9" s="176" t="s">
        <v>676</v>
      </c>
      <c r="C9" s="188"/>
      <c r="D9" s="174"/>
      <c r="E9" s="188"/>
      <c r="F9" s="188"/>
      <c r="G9" s="188"/>
      <c r="H9" s="188">
        <v>40000</v>
      </c>
      <c r="I9" s="188"/>
      <c r="J9" s="188"/>
      <c r="K9" s="183"/>
      <c r="L9" s="191"/>
      <c r="M9" s="170">
        <f t="shared" si="0"/>
        <v>40000</v>
      </c>
      <c r="N9" s="146" t="s">
        <v>127</v>
      </c>
      <c r="O9" s="147">
        <v>4800</v>
      </c>
      <c r="P9" s="122"/>
      <c r="Q9" s="123"/>
      <c r="R9" s="124"/>
      <c r="S9" s="124"/>
      <c r="T9" s="121"/>
      <c r="U9" s="121"/>
      <c r="V9" s="120"/>
    </row>
    <row r="10" spans="1:22">
      <c r="A10" s="168"/>
      <c r="B10" s="178"/>
      <c r="C10" s="188"/>
      <c r="D10" s="202"/>
      <c r="E10" s="188"/>
      <c r="F10" s="188"/>
      <c r="G10" s="188"/>
      <c r="H10" s="188"/>
      <c r="I10" s="188"/>
      <c r="J10" s="188"/>
      <c r="K10" s="191"/>
      <c r="L10" s="191"/>
      <c r="M10" s="170">
        <f t="shared" si="0"/>
        <v>0</v>
      </c>
      <c r="N10" s="146"/>
      <c r="O10" s="147"/>
      <c r="P10" s="122"/>
      <c r="Q10" s="123"/>
      <c r="R10" s="124"/>
      <c r="S10" s="124"/>
      <c r="T10" s="121"/>
      <c r="U10" s="121"/>
      <c r="V10" s="120"/>
    </row>
    <row r="11" spans="1:22">
      <c r="A11" s="168">
        <v>50000</v>
      </c>
      <c r="B11" s="178" t="s">
        <v>661</v>
      </c>
      <c r="C11" s="192"/>
      <c r="D11" s="188"/>
      <c r="E11" s="188"/>
      <c r="F11" s="188"/>
      <c r="G11" s="188"/>
      <c r="H11" s="188"/>
      <c r="I11" s="188"/>
      <c r="J11" s="188"/>
      <c r="K11" s="191"/>
      <c r="L11" s="191">
        <v>50000</v>
      </c>
      <c r="M11" s="170">
        <f t="shared" si="0"/>
        <v>50000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168">
        <v>9000</v>
      </c>
      <c r="B12" s="178" t="s">
        <v>662</v>
      </c>
      <c r="C12" s="188"/>
      <c r="D12" s="188"/>
      <c r="E12" s="188"/>
      <c r="F12" s="206">
        <v>9000</v>
      </c>
      <c r="G12" s="188"/>
      <c r="H12" s="188"/>
      <c r="I12" s="188"/>
      <c r="J12" s="188"/>
      <c r="K12" s="191"/>
      <c r="L12" s="191"/>
      <c r="M12" s="170">
        <f t="shared" si="0"/>
        <v>9000</v>
      </c>
      <c r="N12" s="146"/>
      <c r="O12" s="147"/>
      <c r="P12" s="122"/>
      <c r="Q12" s="99"/>
      <c r="R12" s="123"/>
      <c r="S12" s="124"/>
      <c r="T12" s="121"/>
      <c r="U12" s="121"/>
      <c r="V12" s="120"/>
    </row>
    <row r="13" spans="1:22">
      <c r="A13" s="168">
        <v>10000</v>
      </c>
      <c r="B13" s="178" t="s">
        <v>79</v>
      </c>
      <c r="C13" s="188"/>
      <c r="D13" s="188"/>
      <c r="E13" s="190">
        <v>10000</v>
      </c>
      <c r="F13" s="188"/>
      <c r="G13" s="192"/>
      <c r="H13" s="188"/>
      <c r="I13" s="188"/>
      <c r="J13" s="188"/>
      <c r="K13" s="191"/>
      <c r="L13" s="191"/>
      <c r="M13" s="170">
        <f t="shared" si="0"/>
        <v>10000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>
        <v>4800</v>
      </c>
      <c r="B14" s="178" t="s">
        <v>673</v>
      </c>
      <c r="C14" s="188"/>
      <c r="D14" s="188"/>
      <c r="E14" s="188"/>
      <c r="F14" s="188"/>
      <c r="G14" s="188">
        <v>4800</v>
      </c>
      <c r="H14" s="188"/>
      <c r="I14" s="188"/>
      <c r="J14" s="188"/>
      <c r="K14" s="191"/>
      <c r="L14" s="191"/>
      <c r="M14" s="170">
        <f t="shared" si="0"/>
        <v>4800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209"/>
      <c r="E15" s="188"/>
      <c r="F15" s="188"/>
      <c r="G15" s="188"/>
      <c r="H15" s="188"/>
      <c r="I15" s="188"/>
      <c r="J15" s="188"/>
      <c r="K15" s="191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/>
      <c r="B17" s="176"/>
      <c r="C17" s="188"/>
      <c r="D17" s="188"/>
      <c r="E17" s="188"/>
      <c r="F17" s="188"/>
      <c r="G17" s="188"/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274800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5700</v>
      </c>
      <c r="B19" s="194" t="s">
        <v>674</v>
      </c>
      <c r="C19" s="195"/>
      <c r="D19" s="195"/>
      <c r="E19" s="195"/>
      <c r="F19" s="195">
        <v>5700</v>
      </c>
      <c r="G19" s="195"/>
      <c r="H19" s="195"/>
      <c r="I19" s="195"/>
      <c r="J19" s="195" t="s">
        <v>0</v>
      </c>
      <c r="K19" s="196"/>
      <c r="L19" s="196"/>
      <c r="M19" s="170">
        <f t="shared" si="0"/>
        <v>5700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>
        <v>500</v>
      </c>
      <c r="B20" s="194" t="s">
        <v>654</v>
      </c>
      <c r="C20" s="195">
        <v>500</v>
      </c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500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>
        <v>500</v>
      </c>
      <c r="B21" s="194" t="s">
        <v>8</v>
      </c>
      <c r="C21" s="195"/>
      <c r="D21" s="195"/>
      <c r="E21" s="195"/>
      <c r="F21" s="195">
        <v>500</v>
      </c>
      <c r="G21" s="195"/>
      <c r="H21" s="195"/>
      <c r="I21" s="195"/>
      <c r="J21" s="195"/>
      <c r="K21" s="196"/>
      <c r="L21" s="196"/>
      <c r="M21" s="170">
        <f t="shared" si="0"/>
        <v>500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>
        <v>1625</v>
      </c>
      <c r="B22" s="194" t="s">
        <v>675</v>
      </c>
      <c r="C22" s="196"/>
      <c r="D22" s="196">
        <v>1625</v>
      </c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1625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393300</v>
      </c>
      <c r="B24" s="197" t="s">
        <v>47</v>
      </c>
      <c r="C24" s="168">
        <f t="shared" ref="C24" si="1">SUM(C2:C18)</f>
        <v>7525</v>
      </c>
      <c r="D24" s="168">
        <f>SUM(D2:D18)</f>
        <v>59700</v>
      </c>
      <c r="E24" s="168">
        <f t="shared" ref="E24:L24" si="2">SUM(E2:E18)</f>
        <v>23000</v>
      </c>
      <c r="F24" s="168">
        <f t="shared" si="2"/>
        <v>54975</v>
      </c>
      <c r="G24" s="168">
        <f>SUM(G2:G18)</f>
        <v>4800</v>
      </c>
      <c r="H24" s="168">
        <f t="shared" si="2"/>
        <v>65000</v>
      </c>
      <c r="I24" s="168">
        <f>SUM(I2:I18)</f>
        <v>0</v>
      </c>
      <c r="J24" s="168">
        <f>SUM(J2:J18)</f>
        <v>0</v>
      </c>
      <c r="K24" s="168">
        <f>SUM(K2:K18)</f>
        <v>0</v>
      </c>
      <c r="L24" s="168">
        <f t="shared" si="2"/>
        <v>178500</v>
      </c>
      <c r="M24" s="168">
        <f>SUM(M2:M18)</f>
        <v>393500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401625</v>
      </c>
      <c r="B25" s="199" t="s">
        <v>89</v>
      </c>
      <c r="C25" s="198">
        <f>SUM(C19:C24)</f>
        <v>8025</v>
      </c>
      <c r="D25" s="198">
        <f t="shared" ref="D25:M25" si="4">SUM(D19:D24)</f>
        <v>61325</v>
      </c>
      <c r="E25" s="198">
        <f t="shared" si="4"/>
        <v>23000</v>
      </c>
      <c r="F25" s="198">
        <f t="shared" si="4"/>
        <v>61175</v>
      </c>
      <c r="G25" s="198">
        <f t="shared" si="4"/>
        <v>4800</v>
      </c>
      <c r="H25" s="198">
        <f t="shared" si="4"/>
        <v>65000</v>
      </c>
      <c r="I25" s="198">
        <f>SUM(I19:I24)</f>
        <v>0</v>
      </c>
      <c r="J25" s="198">
        <f t="shared" si="4"/>
        <v>0</v>
      </c>
      <c r="K25" s="198">
        <f t="shared" si="4"/>
        <v>0</v>
      </c>
      <c r="L25" s="198">
        <f t="shared" si="4"/>
        <v>178500</v>
      </c>
      <c r="M25" s="198">
        <f t="shared" si="4"/>
        <v>401825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-127025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A31" s="85"/>
      <c r="B31" s="98"/>
      <c r="C31" s="70"/>
      <c r="D31" s="70"/>
      <c r="E31" s="70"/>
      <c r="F31" s="70"/>
      <c r="G31" s="70"/>
      <c r="H31" s="70"/>
      <c r="I31" s="210"/>
      <c r="J31" s="210"/>
      <c r="K31" s="210"/>
      <c r="L31" s="98"/>
      <c r="M31" s="98"/>
      <c r="N31" s="98"/>
      <c r="O31" s="70"/>
    </row>
    <row r="32" spans="1:22">
      <c r="A32" s="85"/>
      <c r="B32" s="98"/>
      <c r="C32" s="70"/>
      <c r="D32" s="70"/>
      <c r="E32" s="70"/>
      <c r="F32" s="70"/>
      <c r="G32" s="70"/>
      <c r="H32" s="70"/>
      <c r="I32" s="210"/>
      <c r="J32" s="210"/>
      <c r="K32" s="210"/>
      <c r="L32" s="98"/>
      <c r="M32" s="98"/>
      <c r="N32" s="98"/>
      <c r="O32" s="70"/>
    </row>
    <row r="33" spans="1:15">
      <c r="A33" s="85"/>
      <c r="B33" s="98"/>
      <c r="C33" s="70"/>
      <c r="D33" s="70"/>
      <c r="E33" s="70"/>
      <c r="F33" s="70"/>
      <c r="G33" s="70"/>
      <c r="H33" s="70"/>
      <c r="I33" s="210"/>
      <c r="J33" s="210"/>
      <c r="K33" s="210"/>
      <c r="L33" s="98"/>
      <c r="M33" s="98"/>
      <c r="N33" s="98"/>
      <c r="O33" s="70"/>
    </row>
    <row r="34" spans="1:15">
      <c r="A34" s="85"/>
      <c r="B34" s="98"/>
      <c r="C34" s="70"/>
      <c r="D34" s="70"/>
      <c r="E34" s="70"/>
      <c r="F34" s="70"/>
      <c r="G34" s="70"/>
      <c r="H34" s="70"/>
      <c r="I34" s="210"/>
      <c r="J34" s="210"/>
      <c r="K34" s="210"/>
      <c r="L34" s="98"/>
      <c r="M34" s="98"/>
      <c r="N34" s="98"/>
      <c r="O34" s="70"/>
    </row>
    <row r="35" spans="1:15">
      <c r="L35" s="166"/>
      <c r="M35" s="166"/>
      <c r="N35" s="99"/>
    </row>
    <row r="36" spans="1:15">
      <c r="L36" s="166"/>
      <c r="M36" s="166"/>
      <c r="N36" s="99"/>
    </row>
    <row r="39" spans="1:15" ht="15.6">
      <c r="B39" s="114"/>
      <c r="F39" s="125"/>
      <c r="L39" s="138"/>
      <c r="M39" s="138"/>
      <c r="N39" s="68"/>
      <c r="O39" s="68"/>
    </row>
    <row r="40" spans="1:15">
      <c r="L40" s="138"/>
      <c r="M40" s="138"/>
      <c r="N40" s="127"/>
      <c r="O40" s="127"/>
    </row>
    <row r="41" spans="1:15">
      <c r="L41" s="138"/>
      <c r="M41" s="138"/>
      <c r="N41" s="127"/>
      <c r="O41" s="127"/>
    </row>
    <row r="42" spans="1:15">
      <c r="L42" s="138"/>
      <c r="M42" s="138"/>
      <c r="N42" s="127"/>
      <c r="O42" s="127"/>
    </row>
    <row r="43" spans="1:15">
      <c r="F43" s="125"/>
      <c r="L43" s="140"/>
      <c r="M43" s="140"/>
      <c r="N43" s="129"/>
      <c r="O43" s="129"/>
    </row>
    <row r="44" spans="1:15">
      <c r="L44" s="140"/>
      <c r="M44" s="140"/>
      <c r="N44" s="129"/>
      <c r="O44" s="129"/>
    </row>
    <row r="45" spans="1:15">
      <c r="L45" s="141"/>
      <c r="M45" s="141"/>
      <c r="N45" s="130"/>
      <c r="O45" s="130"/>
    </row>
    <row r="46" spans="1:15" ht="15.6">
      <c r="F46" s="56"/>
      <c r="G46" s="56"/>
      <c r="L46" s="141"/>
      <c r="M46" s="141"/>
      <c r="O46" s="130"/>
    </row>
    <row r="47" spans="1:15" ht="15.6">
      <c r="F47" s="161"/>
      <c r="G47" s="56"/>
      <c r="L47" s="141"/>
      <c r="M47" s="141"/>
      <c r="N47" s="130"/>
      <c r="O47" s="130"/>
    </row>
    <row r="48" spans="1:15" ht="15.6">
      <c r="F48" s="161"/>
      <c r="G48" s="56"/>
      <c r="L48" s="141"/>
      <c r="M48" s="141"/>
      <c r="N48" s="130"/>
      <c r="O48" s="130"/>
    </row>
    <row r="49" spans="6:15" ht="15.6">
      <c r="F49" s="161"/>
      <c r="G49" s="56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  <c r="L52" s="141"/>
      <c r="M52" s="141"/>
      <c r="N52" s="130"/>
      <c r="O52" s="130"/>
    </row>
    <row r="53" spans="6:15" ht="15.6">
      <c r="F53" s="161"/>
      <c r="G53" s="163"/>
      <c r="L53" s="141"/>
      <c r="M53" s="141"/>
      <c r="N53" s="130"/>
      <c r="O53" s="130"/>
    </row>
    <row r="54" spans="6:15" ht="15.6">
      <c r="F54" s="161"/>
      <c r="G54" s="56"/>
      <c r="L54" s="141"/>
      <c r="M54" s="141"/>
      <c r="N54" s="130"/>
      <c r="O54" s="130"/>
    </row>
    <row r="55" spans="6:15" ht="15.6">
      <c r="F55" s="161"/>
      <c r="G55" s="56"/>
      <c r="L55" s="141"/>
      <c r="M55" s="141"/>
      <c r="N55" s="130"/>
      <c r="O55" s="130"/>
    </row>
    <row r="56" spans="6:15" ht="15.6">
      <c r="F56" s="161"/>
      <c r="G56" s="56"/>
    </row>
    <row r="57" spans="6:15" ht="15.6">
      <c r="F57" s="161"/>
      <c r="G57" s="56"/>
      <c r="N57" s="148"/>
    </row>
    <row r="58" spans="6:15" ht="15.6">
      <c r="F58" s="161"/>
      <c r="G58" s="56"/>
      <c r="N58" s="148"/>
    </row>
    <row r="59" spans="6:15" ht="15.6">
      <c r="F59" s="161"/>
      <c r="G59" s="56"/>
      <c r="N59" s="151"/>
    </row>
    <row r="60" spans="6:15" ht="15.6">
      <c r="F60" s="161"/>
      <c r="G60" s="56"/>
      <c r="N60" s="148"/>
    </row>
    <row r="61" spans="6:15" ht="15.6">
      <c r="F61" s="161"/>
      <c r="G61" s="164"/>
      <c r="N61" s="148"/>
    </row>
    <row r="62" spans="6:15" ht="15.6">
      <c r="F62" s="161"/>
      <c r="G62" s="56"/>
      <c r="N62" s="148"/>
    </row>
    <row r="63" spans="6:15" ht="15.6">
      <c r="F63" s="162"/>
      <c r="G63" s="56"/>
    </row>
    <row r="64" spans="6:15" ht="15.6">
      <c r="F64" s="161"/>
      <c r="G64" s="56"/>
    </row>
    <row r="65" spans="6:7" ht="15.6">
      <c r="F65" s="162"/>
      <c r="G65" s="56"/>
    </row>
    <row r="66" spans="6:7" ht="23.4">
      <c r="F66" s="125"/>
      <c r="G66" s="165"/>
    </row>
    <row r="67" spans="6:7">
      <c r="F67" s="126"/>
    </row>
    <row r="68" spans="6:7">
      <c r="F68" s="126"/>
    </row>
    <row r="69" spans="6:7">
      <c r="F69" s="126"/>
    </row>
    <row r="70" spans="6:7">
      <c r="F70" s="126"/>
    </row>
    <row r="71" spans="6:7">
      <c r="F71" s="125"/>
    </row>
    <row r="72" spans="6:7">
      <c r="F72" s="126"/>
    </row>
    <row r="73" spans="6:7">
      <c r="F73" s="126"/>
    </row>
    <row r="74" spans="6:7">
      <c r="F74" s="126"/>
    </row>
    <row r="75" spans="6:7">
      <c r="F75" s="125"/>
    </row>
    <row r="76" spans="6:7">
      <c r="F76" s="126"/>
    </row>
    <row r="77" spans="6:7">
      <c r="F77" s="126"/>
    </row>
    <row r="78" spans="6:7">
      <c r="F78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V78"/>
  <sheetViews>
    <sheetView topLeftCell="G1" workbookViewId="0">
      <selection activeCell="W23" sqref="P5:W23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/>
      <c r="L1" s="170" t="s">
        <v>624</v>
      </c>
      <c r="M1" s="170" t="s">
        <v>47</v>
      </c>
      <c r="N1" s="67"/>
      <c r="O1" s="67"/>
    </row>
    <row r="2" spans="1:22" s="5" customFormat="1">
      <c r="A2" s="168">
        <v>87000</v>
      </c>
      <c r="B2" s="172" t="s">
        <v>23</v>
      </c>
      <c r="C2" s="173"/>
      <c r="D2" s="174">
        <v>32000</v>
      </c>
      <c r="E2" s="173">
        <v>11000</v>
      </c>
      <c r="F2" s="174">
        <v>10000</v>
      </c>
      <c r="G2" s="173"/>
      <c r="H2" s="173"/>
      <c r="I2" s="173"/>
      <c r="J2" s="173"/>
      <c r="K2" s="175"/>
      <c r="L2" s="175">
        <v>34000</v>
      </c>
      <c r="M2" s="170">
        <f>SUM(C2:L2)</f>
        <v>87000</v>
      </c>
      <c r="N2" s="67"/>
      <c r="O2" s="67"/>
    </row>
    <row r="3" spans="1:22" s="5" customFormat="1">
      <c r="A3" s="168">
        <v>99000</v>
      </c>
      <c r="B3" s="176" t="s">
        <v>678</v>
      </c>
      <c r="C3" s="173"/>
      <c r="D3" s="174"/>
      <c r="E3" s="173"/>
      <c r="F3" s="173"/>
      <c r="G3" s="173"/>
      <c r="H3" s="173">
        <v>99000</v>
      </c>
      <c r="I3" s="173"/>
      <c r="J3" s="173"/>
      <c r="K3" s="177"/>
      <c r="L3" s="177"/>
      <c r="M3" s="170">
        <f t="shared" ref="M3:M23" si="0">SUM(C3:L3)</f>
        <v>99000</v>
      </c>
      <c r="N3" s="67"/>
      <c r="O3" s="67"/>
    </row>
    <row r="4" spans="1:22" s="5" customFormat="1">
      <c r="A4" s="168">
        <v>51500</v>
      </c>
      <c r="B4" s="178" t="s">
        <v>132</v>
      </c>
      <c r="C4" s="179" t="s">
        <v>0</v>
      </c>
      <c r="D4" s="174"/>
      <c r="E4" s="173"/>
      <c r="F4" s="173">
        <v>4100</v>
      </c>
      <c r="G4" s="173"/>
      <c r="H4" s="173">
        <v>35000</v>
      </c>
      <c r="I4" s="173"/>
      <c r="J4" s="173"/>
      <c r="K4" s="177"/>
      <c r="L4" s="177">
        <v>12400</v>
      </c>
      <c r="M4" s="170">
        <f t="shared" si="0"/>
        <v>51500</v>
      </c>
      <c r="N4" s="67"/>
      <c r="O4" s="67"/>
    </row>
    <row r="5" spans="1:22" ht="15" thickBot="1">
      <c r="A5" s="180">
        <v>15000</v>
      </c>
      <c r="B5" s="181" t="s">
        <v>668</v>
      </c>
      <c r="C5" s="173"/>
      <c r="D5" s="182"/>
      <c r="E5" s="173"/>
      <c r="F5" s="173"/>
      <c r="G5" s="173"/>
      <c r="H5" s="173"/>
      <c r="I5" s="173"/>
      <c r="J5" s="183"/>
      <c r="K5" s="183"/>
      <c r="L5" s="177">
        <v>15000</v>
      </c>
      <c r="M5" s="170">
        <f t="shared" si="0"/>
        <v>15000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38000</v>
      </c>
      <c r="B6" s="176" t="s">
        <v>597</v>
      </c>
      <c r="C6" s="184"/>
      <c r="D6" s="185">
        <v>4000</v>
      </c>
      <c r="E6" s="184">
        <v>15000</v>
      </c>
      <c r="F6" s="184">
        <v>15000</v>
      </c>
      <c r="G6" s="184"/>
      <c r="H6" s="184"/>
      <c r="I6" s="184"/>
      <c r="J6" s="184"/>
      <c r="K6" s="183"/>
      <c r="L6" s="186">
        <v>4000</v>
      </c>
      <c r="M6" s="170">
        <f t="shared" si="0"/>
        <v>38000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5500</v>
      </c>
      <c r="B7" s="178" t="s">
        <v>124</v>
      </c>
      <c r="C7" s="184"/>
      <c r="D7" s="187"/>
      <c r="E7" s="184"/>
      <c r="F7" s="24">
        <v>5500</v>
      </c>
      <c r="G7" s="188"/>
      <c r="H7" s="189"/>
      <c r="I7" s="190"/>
      <c r="J7" s="187"/>
      <c r="K7" s="186"/>
      <c r="L7" s="186"/>
      <c r="M7" s="170">
        <f t="shared" si="0"/>
        <v>5500</v>
      </c>
      <c r="N7" s="146" t="s">
        <v>664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168">
        <v>50000</v>
      </c>
      <c r="B8" s="178" t="s">
        <v>13</v>
      </c>
      <c r="C8" s="188"/>
      <c r="D8" s="187">
        <v>24200</v>
      </c>
      <c r="E8" s="188"/>
      <c r="F8" s="188">
        <v>7000</v>
      </c>
      <c r="G8" s="189"/>
      <c r="H8" s="188">
        <v>17800</v>
      </c>
      <c r="I8" s="188"/>
      <c r="J8" s="188"/>
      <c r="K8" s="191"/>
      <c r="L8" s="185">
        <v>1000</v>
      </c>
      <c r="M8" s="170">
        <f t="shared" si="0"/>
        <v>50000</v>
      </c>
      <c r="N8" s="146" t="s">
        <v>619</v>
      </c>
      <c r="O8" s="147">
        <v>50000</v>
      </c>
      <c r="P8" s="122"/>
      <c r="Q8" s="123"/>
      <c r="R8" s="124"/>
      <c r="S8" s="124"/>
      <c r="T8" s="121"/>
      <c r="U8" s="121"/>
      <c r="V8" s="120"/>
    </row>
    <row r="9" spans="1:22">
      <c r="A9" s="168">
        <v>31250</v>
      </c>
      <c r="B9" s="176" t="s">
        <v>677</v>
      </c>
      <c r="C9" s="188" t="s">
        <v>0</v>
      </c>
      <c r="D9" s="174"/>
      <c r="E9" s="188"/>
      <c r="F9" s="188"/>
      <c r="G9" s="188"/>
      <c r="H9" s="188">
        <v>31250</v>
      </c>
      <c r="I9" s="188"/>
      <c r="J9" s="188"/>
      <c r="K9" s="183"/>
      <c r="L9" s="191"/>
      <c r="M9" s="170">
        <f t="shared" si="0"/>
        <v>31250</v>
      </c>
      <c r="N9" s="146" t="s">
        <v>17</v>
      </c>
      <c r="O9" s="147">
        <v>90000</v>
      </c>
      <c r="P9" s="122"/>
      <c r="Q9" s="123"/>
      <c r="R9" s="124"/>
      <c r="S9" s="124"/>
      <c r="T9" s="121"/>
      <c r="U9" s="121"/>
      <c r="V9" s="120"/>
    </row>
    <row r="10" spans="1:22">
      <c r="A10" s="168">
        <v>7700</v>
      </c>
      <c r="B10" s="178" t="s">
        <v>659</v>
      </c>
      <c r="C10" s="188"/>
      <c r="D10" s="202"/>
      <c r="E10" s="188"/>
      <c r="F10" s="188">
        <v>3300</v>
      </c>
      <c r="G10" s="188"/>
      <c r="H10" s="188"/>
      <c r="I10" s="188"/>
      <c r="J10" s="188"/>
      <c r="K10" s="191"/>
      <c r="L10" s="191">
        <v>4400</v>
      </c>
      <c r="M10" s="170">
        <f t="shared" si="0"/>
        <v>7700</v>
      </c>
      <c r="N10" s="146" t="s">
        <v>681</v>
      </c>
      <c r="O10" s="147">
        <v>4000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9000</v>
      </c>
      <c r="B11" s="178" t="s">
        <v>686</v>
      </c>
      <c r="C11" s="192"/>
      <c r="D11" s="188"/>
      <c r="E11" s="188"/>
      <c r="F11" s="188"/>
      <c r="G11" s="188"/>
      <c r="H11" s="188"/>
      <c r="I11" s="188">
        <v>9000</v>
      </c>
      <c r="J11" s="188"/>
      <c r="K11" s="191"/>
      <c r="L11" s="191"/>
      <c r="M11" s="170">
        <f t="shared" si="0"/>
        <v>9000</v>
      </c>
      <c r="N11" s="146" t="s">
        <v>365</v>
      </c>
      <c r="O11" s="147">
        <v>50000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8150</v>
      </c>
      <c r="B12" s="178" t="s">
        <v>58</v>
      </c>
      <c r="C12" s="188"/>
      <c r="D12" s="188"/>
      <c r="E12" s="188">
        <v>8150</v>
      </c>
      <c r="F12" s="206"/>
      <c r="G12" s="188"/>
      <c r="H12" s="188"/>
      <c r="I12" s="188"/>
      <c r="J12" s="188"/>
      <c r="K12" s="191"/>
      <c r="L12" s="191"/>
      <c r="M12" s="170">
        <f t="shared" si="0"/>
        <v>8150</v>
      </c>
      <c r="N12" s="146" t="s">
        <v>167</v>
      </c>
      <c r="O12" s="147">
        <v>150</v>
      </c>
      <c r="P12" s="122"/>
      <c r="Q12" s="99"/>
      <c r="R12" s="123"/>
      <c r="S12" s="124"/>
      <c r="T12" s="121"/>
      <c r="U12" s="121"/>
      <c r="V12" s="120"/>
    </row>
    <row r="13" spans="1:22">
      <c r="A13" s="168">
        <v>21500</v>
      </c>
      <c r="B13" s="178" t="s">
        <v>79</v>
      </c>
      <c r="C13" s="188"/>
      <c r="D13" s="188">
        <v>7000</v>
      </c>
      <c r="E13" s="190">
        <v>5800</v>
      </c>
      <c r="F13" s="188">
        <v>8700</v>
      </c>
      <c r="G13" s="192"/>
      <c r="H13" s="188"/>
      <c r="I13" s="188"/>
      <c r="J13" s="188"/>
      <c r="K13" s="191"/>
      <c r="L13" s="191"/>
      <c r="M13" s="170">
        <f t="shared" si="0"/>
        <v>21500</v>
      </c>
      <c r="N13" s="146" t="s">
        <v>127</v>
      </c>
      <c r="O13" s="147">
        <v>99000</v>
      </c>
      <c r="P13" s="122"/>
      <c r="Q13" s="123"/>
      <c r="R13" s="123"/>
      <c r="S13" s="124"/>
      <c r="T13" s="121"/>
      <c r="U13" s="121"/>
      <c r="V13" s="120"/>
    </row>
    <row r="14" spans="1:22">
      <c r="A14" s="168">
        <v>50000</v>
      </c>
      <c r="B14" s="178" t="s">
        <v>680</v>
      </c>
      <c r="C14" s="188"/>
      <c r="D14" s="188">
        <v>50000</v>
      </c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50000</v>
      </c>
      <c r="N14" s="146" t="s">
        <v>169</v>
      </c>
      <c r="O14" s="147">
        <v>38500</v>
      </c>
      <c r="P14" s="122"/>
      <c r="Q14" s="99"/>
      <c r="R14" s="123"/>
      <c r="S14" s="124"/>
      <c r="T14" s="121"/>
      <c r="U14" s="121"/>
      <c r="V14" s="120"/>
    </row>
    <row r="15" spans="1:22">
      <c r="A15" s="168">
        <v>50000</v>
      </c>
      <c r="B15" s="176" t="s">
        <v>18</v>
      </c>
      <c r="C15" s="188"/>
      <c r="D15" s="209"/>
      <c r="E15" s="188"/>
      <c r="F15" s="188">
        <v>50000</v>
      </c>
      <c r="G15" s="188"/>
      <c r="H15" s="188"/>
      <c r="I15" s="188"/>
      <c r="J15" s="188"/>
      <c r="K15" s="191"/>
      <c r="L15" s="193"/>
      <c r="M15" s="170">
        <f t="shared" si="0"/>
        <v>50000</v>
      </c>
      <c r="N15" s="146" t="s">
        <v>685</v>
      </c>
      <c r="O15" s="147">
        <v>31250</v>
      </c>
      <c r="P15" s="122"/>
      <c r="Q15" s="99"/>
      <c r="R15" s="123"/>
      <c r="S15" s="124"/>
      <c r="T15" s="121"/>
      <c r="U15" s="121"/>
      <c r="V15" s="120"/>
    </row>
    <row r="16" spans="1:22">
      <c r="A16" s="168">
        <v>6000</v>
      </c>
      <c r="B16" s="181" t="s">
        <v>679</v>
      </c>
      <c r="C16" s="188"/>
      <c r="D16" s="188"/>
      <c r="E16" s="188"/>
      <c r="F16" s="188"/>
      <c r="G16" s="188"/>
      <c r="H16" s="188"/>
      <c r="I16" s="188"/>
      <c r="J16" s="188"/>
      <c r="K16" s="191"/>
      <c r="L16" s="191">
        <v>6000</v>
      </c>
      <c r="M16" s="170">
        <f t="shared" si="0"/>
        <v>6000</v>
      </c>
      <c r="N16" s="153" t="s">
        <v>127</v>
      </c>
      <c r="O16" s="154">
        <v>10000</v>
      </c>
      <c r="P16" s="122"/>
      <c r="Q16" s="99"/>
      <c r="R16" s="123"/>
      <c r="S16" s="124"/>
      <c r="T16" s="121"/>
      <c r="U16" s="121"/>
      <c r="V16" s="120"/>
    </row>
    <row r="17" spans="1:22">
      <c r="A17" s="212"/>
      <c r="B17" s="176"/>
      <c r="C17" s="188"/>
      <c r="D17" s="188"/>
      <c r="E17" s="188"/>
      <c r="F17" s="188"/>
      <c r="G17" s="188" t="s">
        <v>793</v>
      </c>
      <c r="H17" s="188"/>
      <c r="I17" s="188"/>
      <c r="J17" s="188"/>
      <c r="K17" s="191"/>
      <c r="L17" s="191"/>
      <c r="M17" s="170">
        <f t="shared" si="0"/>
        <v>0</v>
      </c>
      <c r="N17" s="158"/>
      <c r="O17" s="159">
        <f>SUM(O7:O16)</f>
        <v>422900</v>
      </c>
      <c r="P17" s="122"/>
      <c r="Q17" s="99"/>
      <c r="R17" s="123"/>
      <c r="S17" s="124"/>
      <c r="T17" s="121"/>
      <c r="U17" s="121"/>
      <c r="V17" s="120"/>
    </row>
    <row r="18" spans="1:22">
      <c r="A18" s="212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900</v>
      </c>
      <c r="B19" s="194" t="s">
        <v>7</v>
      </c>
      <c r="C19" s="195"/>
      <c r="D19" s="195"/>
      <c r="E19" s="195"/>
      <c r="F19" s="195">
        <v>900</v>
      </c>
      <c r="G19" s="195"/>
      <c r="H19" s="195"/>
      <c r="I19" s="195"/>
      <c r="J19" s="195"/>
      <c r="K19" s="196"/>
      <c r="L19" s="196"/>
      <c r="M19" s="170">
        <f t="shared" si="0"/>
        <v>900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/>
      <c r="B20" s="194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529600</v>
      </c>
      <c r="B24" s="197" t="s">
        <v>47</v>
      </c>
      <c r="C24" s="168">
        <f t="shared" ref="C24" si="1">SUM(C2:C18)</f>
        <v>0</v>
      </c>
      <c r="D24" s="168">
        <f>SUM(D2:D18)</f>
        <v>117200</v>
      </c>
      <c r="E24" s="168">
        <f t="shared" ref="E24:L24" si="2">SUM(E2:E18)</f>
        <v>39950</v>
      </c>
      <c r="F24" s="168">
        <f t="shared" si="2"/>
        <v>103600</v>
      </c>
      <c r="G24" s="168">
        <f>SUM(G2:G18)</f>
        <v>0</v>
      </c>
      <c r="H24" s="168">
        <f t="shared" si="2"/>
        <v>183050</v>
      </c>
      <c r="I24" s="168">
        <f>SUM(I2:I18)</f>
        <v>9000</v>
      </c>
      <c r="J24" s="168">
        <f>SUM(J2:J18)</f>
        <v>0</v>
      </c>
      <c r="K24" s="168">
        <f>SUM(K2:K20)</f>
        <v>0</v>
      </c>
      <c r="L24" s="168">
        <f t="shared" si="2"/>
        <v>76800</v>
      </c>
      <c r="M24" s="168">
        <f>SUM(M2:M18)</f>
        <v>529600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530500</v>
      </c>
      <c r="B25" s="199" t="s">
        <v>89</v>
      </c>
      <c r="C25" s="198">
        <f>SUM(C19:C24)</f>
        <v>0</v>
      </c>
      <c r="D25" s="198">
        <f t="shared" ref="D25:M25" si="4">SUM(D19:D24)</f>
        <v>117200</v>
      </c>
      <c r="E25" s="198">
        <f t="shared" si="4"/>
        <v>39950</v>
      </c>
      <c r="F25" s="198">
        <f t="shared" si="4"/>
        <v>104500</v>
      </c>
      <c r="G25" s="198">
        <f t="shared" si="4"/>
        <v>0</v>
      </c>
      <c r="H25" s="198">
        <f t="shared" si="4"/>
        <v>183050</v>
      </c>
      <c r="I25" s="198">
        <f>SUM(I19:I24)</f>
        <v>9000</v>
      </c>
      <c r="J25" s="198">
        <f t="shared" si="4"/>
        <v>0</v>
      </c>
      <c r="K25" s="198">
        <f t="shared" si="4"/>
        <v>0</v>
      </c>
      <c r="L25" s="198">
        <f t="shared" si="4"/>
        <v>76800</v>
      </c>
      <c r="M25" s="198">
        <f t="shared" si="4"/>
        <v>530500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-107600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A31" s="85"/>
      <c r="B31" s="98"/>
      <c r="C31" s="70"/>
      <c r="D31" s="70"/>
      <c r="E31" s="70"/>
      <c r="F31" s="70"/>
      <c r="G31" s="70"/>
      <c r="H31" s="70"/>
      <c r="I31" s="211"/>
      <c r="J31" s="211"/>
      <c r="K31" s="211"/>
      <c r="L31" s="98"/>
      <c r="M31" s="98"/>
      <c r="N31" s="98"/>
      <c r="O31" s="70"/>
    </row>
    <row r="32" spans="1:22">
      <c r="A32" s="85"/>
      <c r="B32" s="98"/>
      <c r="C32" s="70"/>
      <c r="D32" s="70"/>
      <c r="E32" s="70"/>
      <c r="F32" s="70"/>
      <c r="G32" s="70"/>
      <c r="H32" s="70"/>
      <c r="I32" s="211"/>
      <c r="J32" s="211"/>
      <c r="K32" s="211"/>
      <c r="L32" s="98"/>
      <c r="M32" s="98"/>
      <c r="N32" s="98"/>
      <c r="O32" s="70"/>
    </row>
    <row r="33" spans="1:15">
      <c r="A33" s="85"/>
      <c r="B33" s="98"/>
      <c r="C33" s="70"/>
      <c r="D33" s="70"/>
      <c r="E33" s="70"/>
      <c r="F33" s="70"/>
      <c r="G33" s="70"/>
      <c r="H33" s="70"/>
      <c r="I33" s="211"/>
      <c r="J33" s="211"/>
      <c r="K33" s="211"/>
      <c r="L33" s="98"/>
      <c r="M33" s="98"/>
      <c r="N33" s="98"/>
      <c r="O33" s="70"/>
    </row>
    <row r="34" spans="1:15">
      <c r="A34" s="85"/>
      <c r="B34" s="98"/>
      <c r="C34" s="70"/>
      <c r="D34" s="70"/>
      <c r="E34" s="70"/>
      <c r="F34" s="70"/>
      <c r="G34" s="70"/>
      <c r="H34" s="70"/>
      <c r="I34" s="211"/>
      <c r="J34" s="211"/>
      <c r="K34" s="211"/>
      <c r="L34" s="98"/>
      <c r="M34" s="98"/>
      <c r="N34" s="98"/>
      <c r="O34" s="70"/>
    </row>
    <row r="35" spans="1:15">
      <c r="L35" s="166"/>
      <c r="M35" s="166"/>
      <c r="N35" s="99"/>
    </row>
    <row r="36" spans="1:15">
      <c r="L36" s="166"/>
      <c r="M36" s="166"/>
      <c r="N36" s="99"/>
    </row>
    <row r="39" spans="1:15" ht="15.6">
      <c r="B39" s="114"/>
      <c r="F39" s="125"/>
      <c r="L39" s="138"/>
      <c r="M39" s="138"/>
      <c r="N39" s="68"/>
      <c r="O39" s="68"/>
    </row>
    <row r="40" spans="1:15">
      <c r="L40" s="138"/>
      <c r="M40" s="138"/>
      <c r="N40" s="127"/>
      <c r="O40" s="127"/>
    </row>
    <row r="41" spans="1:15">
      <c r="L41" s="138"/>
      <c r="M41" s="138"/>
      <c r="N41" s="127"/>
      <c r="O41" s="127"/>
    </row>
    <row r="42" spans="1:15">
      <c r="L42" s="138"/>
      <c r="M42" s="138"/>
      <c r="N42" s="127"/>
      <c r="O42" s="127"/>
    </row>
    <row r="43" spans="1:15">
      <c r="F43" s="125"/>
      <c r="L43" s="140"/>
      <c r="M43" s="140"/>
      <c r="N43" s="129"/>
      <c r="O43" s="129"/>
    </row>
    <row r="44" spans="1:15">
      <c r="L44" s="140"/>
      <c r="M44" s="140"/>
      <c r="N44" s="129"/>
      <c r="O44" s="129"/>
    </row>
    <row r="45" spans="1:15">
      <c r="L45" s="141"/>
      <c r="M45" s="141"/>
      <c r="N45" s="130"/>
      <c r="O45" s="130"/>
    </row>
    <row r="46" spans="1:15" ht="15.6">
      <c r="F46" s="56"/>
      <c r="G46" s="56"/>
      <c r="L46" s="141"/>
      <c r="M46" s="141"/>
      <c r="O46" s="130"/>
    </row>
    <row r="47" spans="1:15" ht="15.6">
      <c r="F47" s="161"/>
      <c r="G47" s="56"/>
      <c r="L47" s="141"/>
      <c r="M47" s="141"/>
      <c r="N47" s="130"/>
      <c r="O47" s="130"/>
    </row>
    <row r="48" spans="1:15" ht="15.6">
      <c r="F48" s="161"/>
      <c r="G48" s="56"/>
      <c r="L48" s="141"/>
      <c r="M48" s="141"/>
      <c r="N48" s="130"/>
      <c r="O48" s="130"/>
    </row>
    <row r="49" spans="6:15" ht="15.6">
      <c r="F49" s="161"/>
      <c r="G49" s="56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  <c r="L52" s="141"/>
      <c r="M52" s="141"/>
      <c r="N52" s="130"/>
      <c r="O52" s="130"/>
    </row>
    <row r="53" spans="6:15" ht="15.6">
      <c r="F53" s="161"/>
      <c r="G53" s="163"/>
      <c r="L53" s="141"/>
      <c r="M53" s="141"/>
      <c r="N53" s="130"/>
      <c r="O53" s="130"/>
    </row>
    <row r="54" spans="6:15" ht="15.6">
      <c r="F54" s="161"/>
      <c r="G54" s="56"/>
      <c r="L54" s="141"/>
      <c r="M54" s="141"/>
      <c r="N54" s="130"/>
      <c r="O54" s="130"/>
    </row>
    <row r="55" spans="6:15" ht="15.6">
      <c r="F55" s="161"/>
      <c r="G55" s="56"/>
      <c r="L55" s="141"/>
      <c r="M55" s="141"/>
      <c r="N55" s="130"/>
      <c r="O55" s="130"/>
    </row>
    <row r="56" spans="6:15" ht="15.6">
      <c r="F56" s="161"/>
      <c r="G56" s="56"/>
    </row>
    <row r="57" spans="6:15" ht="15.6">
      <c r="F57" s="161"/>
      <c r="G57" s="56"/>
      <c r="N57" s="148"/>
    </row>
    <row r="58" spans="6:15" ht="15.6">
      <c r="F58" s="161"/>
      <c r="G58" s="56"/>
      <c r="N58" s="148"/>
    </row>
    <row r="59" spans="6:15" ht="15.6">
      <c r="F59" s="161"/>
      <c r="G59" s="56"/>
      <c r="N59" s="151"/>
    </row>
    <row r="60" spans="6:15" ht="15.6">
      <c r="F60" s="161"/>
      <c r="G60" s="56"/>
      <c r="N60" s="148"/>
    </row>
    <row r="61" spans="6:15" ht="15.6">
      <c r="F61" s="161"/>
      <c r="G61" s="164"/>
      <c r="N61" s="148"/>
    </row>
    <row r="62" spans="6:15" ht="15.6">
      <c r="F62" s="161"/>
      <c r="G62" s="56"/>
      <c r="N62" s="148"/>
    </row>
    <row r="63" spans="6:15" ht="15.6">
      <c r="F63" s="162"/>
      <c r="G63" s="56"/>
    </row>
    <row r="64" spans="6:15" ht="15.6">
      <c r="F64" s="161"/>
      <c r="G64" s="56"/>
    </row>
    <row r="65" spans="6:7" ht="15.6">
      <c r="F65" s="162"/>
      <c r="G65" s="56"/>
    </row>
    <row r="66" spans="6:7" ht="23.4">
      <c r="F66" s="125"/>
      <c r="G66" s="165"/>
    </row>
    <row r="67" spans="6:7">
      <c r="F67" s="126"/>
    </row>
    <row r="68" spans="6:7">
      <c r="F68" s="126"/>
    </row>
    <row r="69" spans="6:7">
      <c r="F69" s="126"/>
    </row>
    <row r="70" spans="6:7">
      <c r="F70" s="126"/>
    </row>
    <row r="71" spans="6:7">
      <c r="F71" s="125"/>
    </row>
    <row r="72" spans="6:7">
      <c r="F72" s="126"/>
    </row>
    <row r="73" spans="6:7">
      <c r="F73" s="126"/>
    </row>
    <row r="74" spans="6:7">
      <c r="F74" s="126"/>
    </row>
    <row r="75" spans="6:7">
      <c r="F75" s="125"/>
    </row>
    <row r="76" spans="6:7">
      <c r="F76" s="126"/>
    </row>
    <row r="77" spans="6:7">
      <c r="F77" s="126"/>
    </row>
    <row r="78" spans="6:7">
      <c r="F78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V78"/>
  <sheetViews>
    <sheetView topLeftCell="G1" workbookViewId="0">
      <selection activeCell="V25" sqref="P5:V25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style="19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226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69500</v>
      </c>
      <c r="B2" s="172" t="s">
        <v>23</v>
      </c>
      <c r="C2" s="173">
        <v>5000</v>
      </c>
      <c r="D2" s="174">
        <v>11000</v>
      </c>
      <c r="E2" s="173">
        <v>22500</v>
      </c>
      <c r="F2" s="174">
        <v>31000</v>
      </c>
      <c r="G2" s="173"/>
      <c r="H2" s="173"/>
      <c r="I2" s="173"/>
      <c r="J2" s="173"/>
      <c r="K2" s="175"/>
      <c r="L2" s="175"/>
      <c r="M2" s="170">
        <f>SUM(C2:L2)</f>
        <v>69500</v>
      </c>
      <c r="N2" s="67"/>
      <c r="O2" s="67"/>
    </row>
    <row r="3" spans="1:22" s="5" customFormat="1">
      <c r="A3" s="168">
        <v>37450</v>
      </c>
      <c r="B3" s="176" t="s">
        <v>672</v>
      </c>
      <c r="C3" s="173"/>
      <c r="D3" s="174"/>
      <c r="E3" s="173"/>
      <c r="F3" s="173"/>
      <c r="G3" s="173"/>
      <c r="H3" s="173"/>
      <c r="I3" s="173"/>
      <c r="J3" s="173"/>
      <c r="K3" s="177"/>
      <c r="L3" s="177">
        <v>37450</v>
      </c>
      <c r="M3" s="170">
        <f t="shared" ref="M3:M23" si="0">SUM(C3:L3)</f>
        <v>37450</v>
      </c>
      <c r="N3" s="67"/>
      <c r="O3" s="67"/>
    </row>
    <row r="4" spans="1:22" s="5" customFormat="1">
      <c r="A4" s="168">
        <v>49600</v>
      </c>
      <c r="B4" s="178" t="s">
        <v>132</v>
      </c>
      <c r="C4" s="179" t="s">
        <v>0</v>
      </c>
      <c r="D4" s="174"/>
      <c r="E4" s="173"/>
      <c r="F4" s="173">
        <v>2600</v>
      </c>
      <c r="G4" s="173"/>
      <c r="H4" s="173">
        <v>23000</v>
      </c>
      <c r="I4" s="173"/>
      <c r="J4" s="173"/>
      <c r="K4" s="177"/>
      <c r="L4" s="177">
        <v>24000</v>
      </c>
      <c r="M4" s="170">
        <f t="shared" si="0"/>
        <v>49600</v>
      </c>
      <c r="N4" s="67"/>
      <c r="O4" s="67"/>
    </row>
    <row r="5" spans="1:22" ht="15" thickBot="1">
      <c r="A5" s="180">
        <v>25400</v>
      </c>
      <c r="B5" s="181" t="s">
        <v>648</v>
      </c>
      <c r="C5" s="173"/>
      <c r="D5" s="182">
        <v>25400</v>
      </c>
      <c r="E5" s="173"/>
      <c r="F5" s="173"/>
      <c r="G5" s="173"/>
      <c r="H5" s="173"/>
      <c r="I5" s="173"/>
      <c r="J5" s="183"/>
      <c r="K5" s="215"/>
      <c r="L5" s="177"/>
      <c r="M5" s="170">
        <f t="shared" si="0"/>
        <v>25400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53000</v>
      </c>
      <c r="B6" s="176" t="s">
        <v>597</v>
      </c>
      <c r="C6" s="184"/>
      <c r="D6" s="185">
        <v>25000</v>
      </c>
      <c r="E6" s="184"/>
      <c r="F6" s="184">
        <v>8500</v>
      </c>
      <c r="G6" s="184">
        <v>19500</v>
      </c>
      <c r="H6" s="184"/>
      <c r="I6" s="184"/>
      <c r="J6" s="184"/>
      <c r="K6" s="215"/>
      <c r="L6" s="186"/>
      <c r="M6" s="170">
        <f t="shared" si="0"/>
        <v>53000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10700</v>
      </c>
      <c r="B7" s="178" t="s">
        <v>124</v>
      </c>
      <c r="C7" s="184">
        <v>5900</v>
      </c>
      <c r="D7" s="187"/>
      <c r="E7" s="184"/>
      <c r="F7" s="24">
        <v>4800</v>
      </c>
      <c r="G7" s="188"/>
      <c r="H7" s="189"/>
      <c r="I7" s="190"/>
      <c r="J7" s="187"/>
      <c r="K7" s="177"/>
      <c r="L7" s="186"/>
      <c r="M7" s="170">
        <f t="shared" si="0"/>
        <v>10700</v>
      </c>
      <c r="N7" s="146" t="s">
        <v>14</v>
      </c>
      <c r="O7" s="147">
        <v>350000</v>
      </c>
      <c r="P7" s="122"/>
      <c r="Q7" s="122"/>
      <c r="R7" s="121"/>
      <c r="S7" s="121"/>
      <c r="T7" s="121"/>
      <c r="U7" s="121"/>
      <c r="V7" s="120"/>
    </row>
    <row r="8" spans="1:22">
      <c r="A8" s="168">
        <v>50000</v>
      </c>
      <c r="B8" s="178" t="s">
        <v>13</v>
      </c>
      <c r="C8" s="188"/>
      <c r="D8" s="187">
        <v>700</v>
      </c>
      <c r="E8" s="188"/>
      <c r="F8" s="188"/>
      <c r="G8" s="189"/>
      <c r="H8" s="188">
        <v>27300</v>
      </c>
      <c r="I8" s="188"/>
      <c r="J8" s="188"/>
      <c r="K8" s="193"/>
      <c r="L8" s="185">
        <v>22000</v>
      </c>
      <c r="M8" s="170">
        <f t="shared" si="0"/>
        <v>50000</v>
      </c>
      <c r="N8" s="146" t="s">
        <v>17</v>
      </c>
      <c r="O8" s="147">
        <v>100000</v>
      </c>
      <c r="P8" s="122"/>
      <c r="Q8" s="123"/>
      <c r="R8" s="124"/>
      <c r="S8" s="124"/>
      <c r="T8" s="121"/>
      <c r="U8" s="121"/>
      <c r="V8" s="120"/>
    </row>
    <row r="9" spans="1:22">
      <c r="A9" s="168">
        <v>33000</v>
      </c>
      <c r="B9" s="176" t="s">
        <v>677</v>
      </c>
      <c r="C9" s="188" t="s">
        <v>0</v>
      </c>
      <c r="D9" s="174"/>
      <c r="E9" s="188"/>
      <c r="F9" s="188"/>
      <c r="G9" s="188"/>
      <c r="H9" s="188">
        <v>33000</v>
      </c>
      <c r="I9" s="188"/>
      <c r="J9" s="188"/>
      <c r="K9" s="215"/>
      <c r="L9" s="191"/>
      <c r="M9" s="170">
        <f t="shared" si="0"/>
        <v>33000</v>
      </c>
      <c r="N9" s="146" t="s">
        <v>664</v>
      </c>
      <c r="O9" s="147">
        <v>50000</v>
      </c>
      <c r="P9" s="122"/>
      <c r="Q9" s="123"/>
      <c r="R9" s="124"/>
      <c r="S9" s="124"/>
      <c r="T9" s="121"/>
      <c r="U9" s="121"/>
      <c r="V9" s="120"/>
    </row>
    <row r="10" spans="1:22">
      <c r="A10" s="168"/>
      <c r="B10" s="178"/>
      <c r="C10" s="188"/>
      <c r="D10" s="202"/>
      <c r="E10" s="188"/>
      <c r="F10" s="188"/>
      <c r="G10" s="188"/>
      <c r="H10" s="188"/>
      <c r="I10" s="188"/>
      <c r="J10" s="188"/>
      <c r="K10" s="193"/>
      <c r="L10" s="191"/>
      <c r="M10" s="170">
        <f t="shared" si="0"/>
        <v>0</v>
      </c>
      <c r="N10" s="146" t="s">
        <v>690</v>
      </c>
      <c r="O10" s="147">
        <v>150000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39500</v>
      </c>
      <c r="B11" s="178" t="s">
        <v>134</v>
      </c>
      <c r="C11" s="192"/>
      <c r="D11" s="188">
        <v>4500</v>
      </c>
      <c r="E11" s="188"/>
      <c r="F11" s="188"/>
      <c r="G11" s="188"/>
      <c r="H11" s="188"/>
      <c r="I11" s="188"/>
      <c r="J11" s="188"/>
      <c r="K11" s="193">
        <v>35000</v>
      </c>
      <c r="L11" s="191"/>
      <c r="M11" s="170">
        <f t="shared" si="0"/>
        <v>39500</v>
      </c>
      <c r="N11" s="146" t="s">
        <v>17</v>
      </c>
      <c r="O11" s="147">
        <v>25000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4200</v>
      </c>
      <c r="B12" s="178" t="s">
        <v>656</v>
      </c>
      <c r="C12" s="188"/>
      <c r="D12" s="188">
        <v>4200</v>
      </c>
      <c r="E12" s="188"/>
      <c r="F12" s="206"/>
      <c r="G12" s="188"/>
      <c r="H12" s="188"/>
      <c r="I12" s="188"/>
      <c r="J12" s="188"/>
      <c r="K12" s="193"/>
      <c r="L12" s="191"/>
      <c r="M12" s="170">
        <f t="shared" si="0"/>
        <v>4200</v>
      </c>
      <c r="N12" s="146" t="s">
        <v>689</v>
      </c>
      <c r="O12" s="147">
        <v>1500</v>
      </c>
      <c r="P12" s="122"/>
      <c r="Q12" s="99"/>
      <c r="R12" s="123"/>
      <c r="S12" s="124"/>
      <c r="T12" s="121"/>
      <c r="U12" s="121"/>
      <c r="V12" s="120"/>
    </row>
    <row r="13" spans="1:22">
      <c r="A13" s="168">
        <v>3000</v>
      </c>
      <c r="B13" s="178" t="s">
        <v>257</v>
      </c>
      <c r="C13" s="188"/>
      <c r="D13" s="188"/>
      <c r="E13" s="190"/>
      <c r="F13" s="188">
        <v>3000</v>
      </c>
      <c r="G13" s="192"/>
      <c r="H13" s="188"/>
      <c r="I13" s="188"/>
      <c r="J13" s="188"/>
      <c r="K13" s="193"/>
      <c r="L13" s="191"/>
      <c r="M13" s="170">
        <f t="shared" si="0"/>
        <v>3000</v>
      </c>
      <c r="N13" s="146" t="s">
        <v>688</v>
      </c>
      <c r="O13" s="147">
        <v>70000</v>
      </c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/>
      <c r="C14" s="188"/>
      <c r="D14" s="188"/>
      <c r="E14" s="188"/>
      <c r="F14" s="188"/>
      <c r="G14" s="188"/>
      <c r="H14" s="188"/>
      <c r="I14" s="188"/>
      <c r="J14" s="188"/>
      <c r="K14" s="193"/>
      <c r="L14" s="191"/>
      <c r="M14" s="170">
        <f t="shared" si="0"/>
        <v>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/>
      <c r="B15" s="176"/>
      <c r="C15" s="188"/>
      <c r="D15" s="209"/>
      <c r="E15" s="188"/>
      <c r="F15" s="188"/>
      <c r="G15" s="188"/>
      <c r="H15" s="188"/>
      <c r="I15" s="188"/>
      <c r="J15" s="188"/>
      <c r="K15" s="193"/>
      <c r="L15" s="193"/>
      <c r="M15" s="170">
        <f t="shared" si="0"/>
        <v>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>
        <v>16500</v>
      </c>
      <c r="B16" s="181" t="s">
        <v>58</v>
      </c>
      <c r="C16" s="188"/>
      <c r="D16" s="188"/>
      <c r="E16" s="188">
        <v>16500</v>
      </c>
      <c r="F16" s="188"/>
      <c r="G16" s="188"/>
      <c r="H16" s="188"/>
      <c r="I16" s="188"/>
      <c r="J16" s="188"/>
      <c r="K16" s="193"/>
      <c r="L16" s="191"/>
      <c r="M16" s="170">
        <f t="shared" si="0"/>
        <v>16500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>
        <v>17000</v>
      </c>
      <c r="B17" s="176" t="s">
        <v>682</v>
      </c>
      <c r="C17" s="188">
        <v>17000</v>
      </c>
      <c r="D17" s="188"/>
      <c r="E17" s="188"/>
      <c r="F17" s="188"/>
      <c r="G17" s="188"/>
      <c r="H17" s="188"/>
      <c r="I17" s="188"/>
      <c r="J17" s="188"/>
      <c r="K17" s="193"/>
      <c r="L17" s="191"/>
      <c r="M17" s="170">
        <f t="shared" si="0"/>
        <v>17000</v>
      </c>
      <c r="N17" s="158"/>
      <c r="O17" s="159">
        <f>SUM(O7:O16)</f>
        <v>746500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 t="s">
        <v>367</v>
      </c>
      <c r="E18" s="188"/>
      <c r="F18" s="24"/>
      <c r="G18" s="188"/>
      <c r="H18" s="188"/>
      <c r="I18" s="188"/>
      <c r="J18" s="188"/>
      <c r="K18" s="193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90000</v>
      </c>
      <c r="B19" s="194" t="s">
        <v>657</v>
      </c>
      <c r="C19" s="195">
        <v>90000</v>
      </c>
      <c r="D19" s="195"/>
      <c r="E19" s="195"/>
      <c r="F19" s="195"/>
      <c r="G19" s="195"/>
      <c r="H19" s="195"/>
      <c r="I19" s="195"/>
      <c r="J19" s="195"/>
      <c r="K19" s="196"/>
      <c r="L19" s="196"/>
      <c r="M19" s="170">
        <f t="shared" si="0"/>
        <v>90000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>
        <v>24000</v>
      </c>
      <c r="B20" s="194" t="s">
        <v>687</v>
      </c>
      <c r="C20" s="195"/>
      <c r="D20" s="195"/>
      <c r="E20" s="195"/>
      <c r="F20" s="195"/>
      <c r="G20" s="195"/>
      <c r="H20" s="195"/>
      <c r="I20" s="195">
        <v>24000</v>
      </c>
      <c r="J20" s="195"/>
      <c r="K20" s="196"/>
      <c r="L20" s="196"/>
      <c r="M20" s="170">
        <f t="shared" si="0"/>
        <v>24000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>
        <v>1000</v>
      </c>
      <c r="B21" s="194" t="s">
        <v>716</v>
      </c>
      <c r="C21" s="195"/>
      <c r="D21" s="195"/>
      <c r="E21" s="195"/>
      <c r="F21" s="195"/>
      <c r="G21" s="195"/>
      <c r="H21" s="195"/>
      <c r="I21" s="195">
        <v>1000</v>
      </c>
      <c r="J21" s="195"/>
      <c r="K21" s="196"/>
      <c r="L21" s="196"/>
      <c r="M21" s="170">
        <f t="shared" si="0"/>
        <v>1000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408850</v>
      </c>
      <c r="B24" s="197" t="s">
        <v>47</v>
      </c>
      <c r="C24" s="168">
        <f t="shared" ref="C24" si="1">SUM(C2:C18)</f>
        <v>27900</v>
      </c>
      <c r="D24" s="168">
        <f>SUM(D2:D18)</f>
        <v>70800</v>
      </c>
      <c r="E24" s="168">
        <f t="shared" ref="E24:L24" si="2">SUM(E2:E18)</f>
        <v>39000</v>
      </c>
      <c r="F24" s="168">
        <f t="shared" si="2"/>
        <v>49900</v>
      </c>
      <c r="G24" s="168">
        <f>SUM(G2:G18)</f>
        <v>19500</v>
      </c>
      <c r="H24" s="168">
        <f t="shared" si="2"/>
        <v>83300</v>
      </c>
      <c r="I24" s="168">
        <f>SUM(I2:I18)</f>
        <v>0</v>
      </c>
      <c r="J24" s="168">
        <f>SUM(J2:J18)</f>
        <v>0</v>
      </c>
      <c r="K24" s="168">
        <f>SUM(K2:K18)</f>
        <v>35000</v>
      </c>
      <c r="L24" s="168">
        <f t="shared" si="2"/>
        <v>83450</v>
      </c>
      <c r="M24" s="168">
        <f>SUM(M2:M18)</f>
        <v>408850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523850</v>
      </c>
      <c r="B25" s="199" t="s">
        <v>89</v>
      </c>
      <c r="C25" s="198">
        <f>SUM(C19:C24)</f>
        <v>117900</v>
      </c>
      <c r="D25" s="198">
        <f t="shared" ref="D25:M25" si="4">SUM(D19:D24)</f>
        <v>70800</v>
      </c>
      <c r="E25" s="198">
        <f t="shared" si="4"/>
        <v>39000</v>
      </c>
      <c r="F25" s="198">
        <f t="shared" si="4"/>
        <v>49900</v>
      </c>
      <c r="G25" s="198">
        <f t="shared" si="4"/>
        <v>19500</v>
      </c>
      <c r="H25" s="198">
        <f t="shared" si="4"/>
        <v>83300</v>
      </c>
      <c r="I25" s="198">
        <f>SUM(I19:I24)</f>
        <v>25000</v>
      </c>
      <c r="J25" s="198">
        <f t="shared" si="4"/>
        <v>0</v>
      </c>
      <c r="K25" s="198">
        <f t="shared" si="4"/>
        <v>35000</v>
      </c>
      <c r="L25" s="198">
        <f t="shared" si="4"/>
        <v>83450</v>
      </c>
      <c r="M25" s="198">
        <f t="shared" si="4"/>
        <v>523850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216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216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222650</v>
      </c>
      <c r="G28" s="87" t="s">
        <v>96</v>
      </c>
      <c r="H28" s="70"/>
      <c r="I28" s="70"/>
      <c r="J28" s="70"/>
      <c r="K28" s="216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217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A31" s="85"/>
      <c r="B31" s="98"/>
      <c r="C31" s="70"/>
      <c r="D31" s="70"/>
      <c r="E31" s="70"/>
      <c r="F31" s="70"/>
      <c r="G31" s="70"/>
      <c r="H31" s="70"/>
      <c r="I31" s="211"/>
      <c r="J31" s="211"/>
      <c r="K31" s="218"/>
      <c r="L31" s="98"/>
      <c r="M31" s="98"/>
      <c r="N31" s="98"/>
      <c r="O31" s="70"/>
    </row>
    <row r="32" spans="1:22">
      <c r="A32" s="85"/>
      <c r="B32" s="98"/>
      <c r="C32" s="70"/>
      <c r="D32" s="70"/>
      <c r="E32" s="70"/>
      <c r="F32" s="70"/>
      <c r="G32" s="70"/>
      <c r="H32" s="70"/>
      <c r="I32" s="211"/>
      <c r="J32" s="211"/>
      <c r="K32" s="218"/>
      <c r="L32" s="98"/>
      <c r="M32" s="98"/>
      <c r="N32" s="98"/>
      <c r="O32" s="70"/>
    </row>
    <row r="33" spans="1:15">
      <c r="A33" s="85"/>
      <c r="B33" s="98"/>
      <c r="C33" s="70"/>
      <c r="D33" s="70"/>
      <c r="E33" s="70"/>
      <c r="F33" s="70"/>
      <c r="G33" s="70"/>
      <c r="H33" s="70"/>
      <c r="I33" s="211"/>
      <c r="J33" s="211"/>
      <c r="K33" s="218"/>
      <c r="L33" s="98"/>
      <c r="M33" s="98"/>
      <c r="N33" s="98"/>
      <c r="O33" s="70"/>
    </row>
    <row r="34" spans="1:15">
      <c r="A34" s="85"/>
      <c r="B34" s="98"/>
      <c r="C34" s="70"/>
      <c r="D34" s="70"/>
      <c r="E34" s="70"/>
      <c r="F34" s="70"/>
      <c r="G34" s="70"/>
      <c r="H34" s="70"/>
      <c r="I34" s="211"/>
      <c r="J34" s="211"/>
      <c r="K34" s="218"/>
      <c r="L34" s="98"/>
      <c r="M34" s="98"/>
      <c r="N34" s="98"/>
      <c r="O34" s="70"/>
    </row>
    <row r="35" spans="1:15">
      <c r="L35" s="166"/>
      <c r="M35" s="166"/>
      <c r="N35" s="99"/>
    </row>
    <row r="36" spans="1:15">
      <c r="L36" s="166"/>
      <c r="M36" s="166"/>
      <c r="N36" s="99"/>
    </row>
    <row r="39" spans="1:15" ht="15.6">
      <c r="B39" s="114"/>
      <c r="F39" s="125"/>
      <c r="L39" s="138"/>
      <c r="M39" s="138"/>
      <c r="N39" s="68"/>
      <c r="O39" s="68"/>
    </row>
    <row r="40" spans="1:15">
      <c r="L40" s="138"/>
      <c r="M40" s="138"/>
      <c r="N40" s="127"/>
      <c r="O40" s="127"/>
    </row>
    <row r="41" spans="1:15">
      <c r="L41" s="138"/>
      <c r="M41" s="138"/>
      <c r="N41" s="127"/>
      <c r="O41" s="127"/>
    </row>
    <row r="42" spans="1:15">
      <c r="L42" s="138"/>
      <c r="M42" s="138"/>
      <c r="N42" s="127"/>
      <c r="O42" s="127"/>
    </row>
    <row r="43" spans="1:15">
      <c r="F43" s="125"/>
      <c r="L43" s="140"/>
      <c r="M43" s="140"/>
      <c r="N43" s="129"/>
      <c r="O43" s="129"/>
    </row>
    <row r="44" spans="1:15">
      <c r="L44" s="140"/>
      <c r="M44" s="140"/>
      <c r="N44" s="129"/>
      <c r="O44" s="129"/>
    </row>
    <row r="45" spans="1:15">
      <c r="L45" s="141"/>
      <c r="M45" s="141"/>
      <c r="N45" s="130"/>
      <c r="O45" s="130"/>
    </row>
    <row r="46" spans="1:15" ht="15.6">
      <c r="F46" s="56"/>
      <c r="G46" s="56"/>
      <c r="L46" s="141"/>
      <c r="M46" s="141"/>
      <c r="O46" s="130"/>
    </row>
    <row r="47" spans="1:15" ht="15.6">
      <c r="F47" s="161"/>
      <c r="G47" s="56"/>
      <c r="L47" s="141"/>
      <c r="M47" s="141"/>
      <c r="N47" s="130"/>
      <c r="O47" s="130"/>
    </row>
    <row r="48" spans="1:15" ht="15.6">
      <c r="F48" s="161"/>
      <c r="G48" s="56"/>
      <c r="L48" s="141"/>
      <c r="M48" s="141"/>
      <c r="N48" s="130"/>
      <c r="O48" s="130"/>
    </row>
    <row r="49" spans="6:15" ht="15.6">
      <c r="F49" s="161"/>
      <c r="G49" s="56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  <c r="L52" s="141"/>
      <c r="M52" s="141"/>
      <c r="N52" s="130"/>
      <c r="O52" s="130"/>
    </row>
    <row r="53" spans="6:15" ht="15.6">
      <c r="F53" s="161"/>
      <c r="G53" s="163"/>
      <c r="L53" s="141"/>
      <c r="M53" s="141"/>
      <c r="N53" s="130"/>
      <c r="O53" s="130"/>
    </row>
    <row r="54" spans="6:15" ht="15.6">
      <c r="F54" s="161"/>
      <c r="G54" s="56"/>
      <c r="L54" s="141"/>
      <c r="M54" s="141"/>
      <c r="N54" s="130"/>
      <c r="O54" s="130"/>
    </row>
    <row r="55" spans="6:15" ht="15.6">
      <c r="F55" s="161"/>
      <c r="G55" s="56"/>
      <c r="L55" s="141"/>
      <c r="M55" s="141"/>
      <c r="N55" s="130"/>
      <c r="O55" s="130"/>
    </row>
    <row r="56" spans="6:15" ht="15.6">
      <c r="F56" s="161"/>
      <c r="G56" s="56"/>
    </row>
    <row r="57" spans="6:15" ht="15.6">
      <c r="F57" s="161"/>
      <c r="G57" s="56"/>
      <c r="N57" s="148"/>
    </row>
    <row r="58" spans="6:15" ht="15.6">
      <c r="F58" s="161"/>
      <c r="G58" s="56"/>
      <c r="N58" s="148"/>
    </row>
    <row r="59" spans="6:15" ht="15.6">
      <c r="F59" s="161"/>
      <c r="G59" s="56"/>
      <c r="N59" s="151"/>
    </row>
    <row r="60" spans="6:15" ht="15.6">
      <c r="F60" s="161"/>
      <c r="G60" s="56"/>
      <c r="N60" s="148"/>
    </row>
    <row r="61" spans="6:15" ht="15.6">
      <c r="F61" s="161"/>
      <c r="G61" s="164"/>
      <c r="N61" s="148"/>
    </row>
    <row r="62" spans="6:15" ht="15.6">
      <c r="F62" s="161"/>
      <c r="G62" s="56"/>
      <c r="N62" s="148"/>
    </row>
    <row r="63" spans="6:15" ht="15.6">
      <c r="F63" s="162"/>
      <c r="G63" s="56"/>
    </row>
    <row r="64" spans="6:15" ht="15.6">
      <c r="F64" s="161"/>
      <c r="G64" s="56"/>
    </row>
    <row r="65" spans="6:7" ht="15.6">
      <c r="F65" s="162"/>
      <c r="G65" s="56"/>
    </row>
    <row r="66" spans="6:7" ht="23.4">
      <c r="F66" s="125"/>
      <c r="G66" s="165"/>
    </row>
    <row r="67" spans="6:7">
      <c r="F67" s="126"/>
    </row>
    <row r="68" spans="6:7">
      <c r="F68" s="126"/>
    </row>
    <row r="69" spans="6:7">
      <c r="F69" s="126"/>
    </row>
    <row r="70" spans="6:7">
      <c r="F70" s="126"/>
    </row>
    <row r="71" spans="6:7">
      <c r="F71" s="125"/>
    </row>
    <row r="72" spans="6:7">
      <c r="F72" s="126"/>
    </row>
    <row r="73" spans="6:7">
      <c r="F73" s="126"/>
    </row>
    <row r="74" spans="6:7">
      <c r="F74" s="126"/>
    </row>
    <row r="75" spans="6:7">
      <c r="F75" s="125"/>
    </row>
    <row r="76" spans="6:7">
      <c r="F76" s="126"/>
    </row>
    <row r="77" spans="6:7">
      <c r="F77" s="126"/>
    </row>
    <row r="78" spans="6:7">
      <c r="F78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V78"/>
  <sheetViews>
    <sheetView topLeftCell="E25" workbookViewId="0">
      <selection activeCell="T20" sqref="P6:T20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693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88400</v>
      </c>
      <c r="B2" s="172" t="s">
        <v>23</v>
      </c>
      <c r="C2" s="173"/>
      <c r="D2" s="174">
        <v>32000</v>
      </c>
      <c r="E2" s="173">
        <v>22600</v>
      </c>
      <c r="F2" s="174">
        <v>23000</v>
      </c>
      <c r="G2" s="173"/>
      <c r="H2" s="173">
        <v>10800</v>
      </c>
      <c r="I2" s="173"/>
      <c r="J2" s="173"/>
      <c r="K2" s="175"/>
      <c r="L2" s="175"/>
      <c r="M2" s="170">
        <f>SUM(C2:L2)</f>
        <v>88400</v>
      </c>
      <c r="N2" s="67"/>
      <c r="O2" s="67"/>
    </row>
    <row r="3" spans="1:22" s="5" customFormat="1">
      <c r="A3" s="168">
        <v>63000</v>
      </c>
      <c r="B3" s="176" t="s">
        <v>672</v>
      </c>
      <c r="C3" s="173"/>
      <c r="D3" s="174"/>
      <c r="E3" s="173"/>
      <c r="F3" s="173"/>
      <c r="G3" s="173"/>
      <c r="H3" s="173"/>
      <c r="I3" s="173"/>
      <c r="J3" s="173"/>
      <c r="K3" s="177"/>
      <c r="L3" s="177">
        <v>63000</v>
      </c>
      <c r="M3" s="170">
        <f t="shared" ref="M3:M23" si="0">SUM(C3:L3)</f>
        <v>63000</v>
      </c>
      <c r="N3" s="67"/>
      <c r="O3" s="67"/>
    </row>
    <row r="4" spans="1:22" s="5" customFormat="1">
      <c r="A4" s="168">
        <v>98300</v>
      </c>
      <c r="B4" s="178" t="s">
        <v>132</v>
      </c>
      <c r="C4" s="179"/>
      <c r="D4" s="174"/>
      <c r="E4" s="173"/>
      <c r="F4" s="173">
        <v>3300</v>
      </c>
      <c r="G4" s="173"/>
      <c r="H4" s="173">
        <v>40000</v>
      </c>
      <c r="I4" s="173"/>
      <c r="J4" s="173"/>
      <c r="K4" s="177">
        <v>3500</v>
      </c>
      <c r="L4" s="177">
        <v>51500</v>
      </c>
      <c r="M4" s="170">
        <f t="shared" si="0"/>
        <v>98300</v>
      </c>
      <c r="N4" s="67"/>
      <c r="O4" s="67"/>
    </row>
    <row r="5" spans="1:22" ht="15" thickBot="1">
      <c r="A5" s="180">
        <v>8500</v>
      </c>
      <c r="B5" s="181" t="s">
        <v>648</v>
      </c>
      <c r="C5" s="173"/>
      <c r="D5" s="182"/>
      <c r="E5" s="173"/>
      <c r="F5" s="173"/>
      <c r="G5" s="173"/>
      <c r="H5" s="173"/>
      <c r="I5" s="173"/>
      <c r="J5" s="183"/>
      <c r="K5" s="183">
        <v>8500</v>
      </c>
      <c r="L5" s="177"/>
      <c r="M5" s="170">
        <f t="shared" si="0"/>
        <v>8500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50400</v>
      </c>
      <c r="B6" s="176" t="s">
        <v>597</v>
      </c>
      <c r="C6" s="184"/>
      <c r="D6" s="185">
        <v>21600</v>
      </c>
      <c r="E6" s="184">
        <v>2400</v>
      </c>
      <c r="F6" s="184">
        <v>6400</v>
      </c>
      <c r="G6" s="184"/>
      <c r="H6" s="184">
        <v>20000</v>
      </c>
      <c r="I6" s="173"/>
      <c r="J6" s="184"/>
      <c r="K6" s="183"/>
      <c r="L6" s="186"/>
      <c r="M6" s="170">
        <f t="shared" si="0"/>
        <v>50400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5000</v>
      </c>
      <c r="B7" s="178" t="s">
        <v>696</v>
      </c>
      <c r="C7" s="184"/>
      <c r="D7" s="187"/>
      <c r="E7" s="184"/>
      <c r="F7" s="24">
        <v>5000</v>
      </c>
      <c r="G7" s="188"/>
      <c r="H7" s="189"/>
      <c r="I7" s="222"/>
      <c r="J7" s="187"/>
      <c r="K7" s="186"/>
      <c r="L7" s="186"/>
      <c r="M7" s="170">
        <f t="shared" si="0"/>
        <v>5000</v>
      </c>
      <c r="N7" s="146" t="s">
        <v>14</v>
      </c>
      <c r="O7" s="147">
        <v>77000</v>
      </c>
      <c r="P7" s="122"/>
      <c r="Q7" s="122"/>
      <c r="R7" s="121"/>
      <c r="S7" s="121"/>
      <c r="T7" s="121"/>
      <c r="U7" s="121"/>
      <c r="V7" s="120"/>
    </row>
    <row r="8" spans="1:22">
      <c r="A8" s="168">
        <v>50000</v>
      </c>
      <c r="B8" s="178" t="s">
        <v>13</v>
      </c>
      <c r="C8" s="188"/>
      <c r="D8" s="187">
        <v>24500</v>
      </c>
      <c r="E8" s="188"/>
      <c r="F8" s="188"/>
      <c r="G8" s="189"/>
      <c r="H8" s="188"/>
      <c r="I8" s="209"/>
      <c r="J8" s="188"/>
      <c r="K8" s="191">
        <v>8600</v>
      </c>
      <c r="L8" s="185">
        <v>16900</v>
      </c>
      <c r="M8" s="170">
        <f t="shared" si="0"/>
        <v>50000</v>
      </c>
      <c r="N8" s="146" t="s">
        <v>695</v>
      </c>
      <c r="O8" s="147">
        <v>300000</v>
      </c>
      <c r="P8" s="122"/>
      <c r="Q8" s="123"/>
      <c r="R8" s="124"/>
      <c r="S8" s="124"/>
      <c r="T8" s="121"/>
      <c r="U8" s="121"/>
      <c r="V8" s="120"/>
    </row>
    <row r="9" spans="1:22">
      <c r="A9" s="168"/>
      <c r="B9" s="176" t="s">
        <v>677</v>
      </c>
      <c r="C9" s="188"/>
      <c r="D9" s="174"/>
      <c r="E9" s="188"/>
      <c r="F9" s="188"/>
      <c r="G9" s="188"/>
      <c r="H9" s="188"/>
      <c r="I9" s="209"/>
      <c r="J9" s="188"/>
      <c r="K9" s="183"/>
      <c r="L9" s="191"/>
      <c r="M9" s="170">
        <f t="shared" si="0"/>
        <v>0</v>
      </c>
      <c r="N9" s="146" t="s">
        <v>664</v>
      </c>
      <c r="O9" s="147">
        <v>200000</v>
      </c>
      <c r="P9" s="122"/>
      <c r="Q9" s="123"/>
      <c r="R9" s="124"/>
      <c r="S9" s="124"/>
      <c r="T9" s="121"/>
      <c r="U9" s="121"/>
      <c r="V9" s="120"/>
    </row>
    <row r="10" spans="1:22">
      <c r="A10" s="168">
        <v>4000</v>
      </c>
      <c r="B10" s="178" t="s">
        <v>691</v>
      </c>
      <c r="C10" s="188">
        <v>4000</v>
      </c>
      <c r="D10" s="202"/>
      <c r="E10" s="188"/>
      <c r="F10" s="188"/>
      <c r="G10" s="188"/>
      <c r="H10" s="188"/>
      <c r="I10" s="209"/>
      <c r="J10" s="188"/>
      <c r="K10" s="191"/>
      <c r="L10" s="191"/>
      <c r="M10" s="170">
        <f t="shared" si="0"/>
        <v>4000</v>
      </c>
      <c r="N10" s="146" t="s">
        <v>697</v>
      </c>
      <c r="O10" s="147">
        <v>60000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23000</v>
      </c>
      <c r="B11" s="178" t="s">
        <v>322</v>
      </c>
      <c r="C11" s="192">
        <v>23000</v>
      </c>
      <c r="D11" s="188"/>
      <c r="E11" s="188"/>
      <c r="F11" s="188"/>
      <c r="G11" s="188"/>
      <c r="H11" s="188"/>
      <c r="I11" s="209"/>
      <c r="J11" s="188"/>
      <c r="K11" s="191"/>
      <c r="L11" s="191"/>
      <c r="M11" s="170">
        <f t="shared" si="0"/>
        <v>23000</v>
      </c>
      <c r="N11" s="146"/>
      <c r="O11" s="147"/>
      <c r="P11" s="122"/>
      <c r="Q11" s="99"/>
      <c r="R11" s="123"/>
      <c r="S11" s="124"/>
      <c r="T11" s="121"/>
      <c r="U11" s="121"/>
      <c r="V11" s="120"/>
    </row>
    <row r="12" spans="1:22">
      <c r="A12" s="168">
        <v>14400</v>
      </c>
      <c r="B12" s="178" t="s">
        <v>699</v>
      </c>
      <c r="C12" s="188"/>
      <c r="D12" s="188"/>
      <c r="E12" s="188">
        <v>14400</v>
      </c>
      <c r="F12" s="206"/>
      <c r="G12" s="188"/>
      <c r="H12" s="188"/>
      <c r="I12" s="209"/>
      <c r="J12" s="188">
        <v>7540</v>
      </c>
      <c r="K12" s="191"/>
      <c r="L12" s="191"/>
      <c r="M12" s="170">
        <f t="shared" si="0"/>
        <v>21940</v>
      </c>
      <c r="N12" s="146" t="s">
        <v>14</v>
      </c>
      <c r="O12" s="147">
        <v>28500</v>
      </c>
      <c r="P12" s="122"/>
      <c r="Q12" s="99"/>
      <c r="R12" s="123"/>
      <c r="S12" s="124"/>
      <c r="T12" s="121"/>
      <c r="U12" s="121"/>
      <c r="V12" s="120"/>
    </row>
    <row r="13" spans="1:22">
      <c r="A13" s="168"/>
      <c r="B13" s="178" t="s">
        <v>79</v>
      </c>
      <c r="C13" s="188"/>
      <c r="D13" s="188"/>
      <c r="E13" s="190"/>
      <c r="F13" s="188"/>
      <c r="G13" s="192"/>
      <c r="H13" s="188"/>
      <c r="I13" s="209"/>
      <c r="J13" s="188">
        <v>4800</v>
      </c>
      <c r="K13" s="191"/>
      <c r="L13" s="191"/>
      <c r="M13" s="170">
        <f t="shared" si="0"/>
        <v>4800</v>
      </c>
      <c r="N13" s="146"/>
      <c r="O13" s="147"/>
      <c r="P13" s="122"/>
      <c r="Q13" s="123"/>
      <c r="R13" s="123"/>
      <c r="S13" s="124"/>
      <c r="T13" s="121"/>
      <c r="U13" s="121"/>
      <c r="V13" s="120"/>
    </row>
    <row r="14" spans="1:22">
      <c r="A14" s="168">
        <v>27000</v>
      </c>
      <c r="B14" s="178" t="s">
        <v>680</v>
      </c>
      <c r="C14" s="188"/>
      <c r="D14" s="188">
        <v>27000</v>
      </c>
      <c r="E14" s="188"/>
      <c r="F14" s="188"/>
      <c r="G14" s="188"/>
      <c r="H14" s="188"/>
      <c r="I14" s="209"/>
      <c r="J14" s="188"/>
      <c r="K14" s="191"/>
      <c r="L14" s="191"/>
      <c r="M14" s="170">
        <f t="shared" si="0"/>
        <v>27000</v>
      </c>
      <c r="N14" s="146"/>
      <c r="O14" s="147"/>
      <c r="P14" s="122"/>
      <c r="Q14" s="99"/>
      <c r="R14" s="123"/>
      <c r="S14" s="124"/>
      <c r="T14" s="121"/>
      <c r="U14" s="121"/>
      <c r="V14" s="120"/>
    </row>
    <row r="15" spans="1:22">
      <c r="A15" s="168">
        <v>50000</v>
      </c>
      <c r="B15" s="176" t="s">
        <v>18</v>
      </c>
      <c r="C15" s="188"/>
      <c r="D15" s="209">
        <v>50000</v>
      </c>
      <c r="E15" s="188"/>
      <c r="F15" s="188"/>
      <c r="G15" s="188"/>
      <c r="H15" s="188"/>
      <c r="I15" s="209"/>
      <c r="J15" s="188"/>
      <c r="K15" s="191"/>
      <c r="L15" s="193"/>
      <c r="M15" s="170">
        <f t="shared" si="0"/>
        <v>50000</v>
      </c>
      <c r="N15" s="146"/>
      <c r="O15" s="147"/>
      <c r="P15" s="122"/>
      <c r="Q15" s="99"/>
      <c r="R15" s="123"/>
      <c r="S15" s="124"/>
      <c r="T15" s="121"/>
      <c r="U15" s="121"/>
      <c r="V15" s="120"/>
    </row>
    <row r="16" spans="1:22">
      <c r="A16" s="168">
        <v>33000</v>
      </c>
      <c r="B16" s="181" t="s">
        <v>58</v>
      </c>
      <c r="C16" s="188"/>
      <c r="D16" s="188"/>
      <c r="E16" s="188">
        <v>33000</v>
      </c>
      <c r="F16" s="188"/>
      <c r="G16" s="188"/>
      <c r="H16" s="188"/>
      <c r="I16" s="209"/>
      <c r="J16" s="188"/>
      <c r="K16" s="191"/>
      <c r="L16" s="191"/>
      <c r="M16" s="170">
        <f t="shared" si="0"/>
        <v>33000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>
        <v>4000</v>
      </c>
      <c r="B17" s="176" t="s">
        <v>692</v>
      </c>
      <c r="C17" s="188"/>
      <c r="D17" s="188"/>
      <c r="E17" s="188">
        <v>4000</v>
      </c>
      <c r="F17" s="188"/>
      <c r="G17" s="188"/>
      <c r="H17" s="188"/>
      <c r="I17" s="209"/>
      <c r="J17" s="188"/>
      <c r="K17" s="191"/>
      <c r="L17" s="191"/>
      <c r="M17" s="170">
        <f t="shared" si="0"/>
        <v>4000</v>
      </c>
      <c r="N17" s="158"/>
      <c r="O17" s="159">
        <f>SUM(O7:O16)</f>
        <v>665500</v>
      </c>
      <c r="P17" s="122"/>
      <c r="Q17" s="99"/>
      <c r="R17" s="123"/>
      <c r="S17" s="124"/>
      <c r="T17" s="121"/>
      <c r="U17" s="121"/>
      <c r="V17" s="120"/>
    </row>
    <row r="18" spans="1:22">
      <c r="A18" s="168" t="s">
        <v>0</v>
      </c>
      <c r="B18" s="176" t="s">
        <v>683</v>
      </c>
      <c r="C18" s="188"/>
      <c r="D18" s="188"/>
      <c r="E18" s="188"/>
      <c r="F18" s="24">
        <v>100000</v>
      </c>
      <c r="G18" s="188"/>
      <c r="H18" s="188"/>
      <c r="I18" s="209"/>
      <c r="J18" s="188"/>
      <c r="K18" s="191"/>
      <c r="L18" s="191"/>
      <c r="M18" s="170">
        <f t="shared" si="0"/>
        <v>100000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28500</v>
      </c>
      <c r="B19" s="194" t="s">
        <v>698</v>
      </c>
      <c r="C19" s="195"/>
      <c r="D19" s="195"/>
      <c r="E19" s="195"/>
      <c r="F19" s="195"/>
      <c r="G19" s="195"/>
      <c r="H19" s="195">
        <v>28500</v>
      </c>
      <c r="I19" s="195"/>
      <c r="J19" s="195"/>
      <c r="K19" s="196"/>
      <c r="L19" s="196"/>
      <c r="M19" s="170">
        <f t="shared" si="0"/>
        <v>28500</v>
      </c>
      <c r="N19" s="113"/>
      <c r="O19" s="113"/>
      <c r="P19" s="121"/>
      <c r="Q19" s="99"/>
      <c r="R19" s="124"/>
      <c r="S19" s="124"/>
      <c r="T19" s="121"/>
      <c r="U19" s="121" t="s">
        <v>684</v>
      </c>
      <c r="V19" s="120"/>
    </row>
    <row r="20" spans="1:22">
      <c r="A20" s="168">
        <v>7200</v>
      </c>
      <c r="B20" s="194" t="s">
        <v>107</v>
      </c>
      <c r="C20" s="195">
        <v>7200</v>
      </c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7200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519000</v>
      </c>
      <c r="B24" s="197" t="s">
        <v>47</v>
      </c>
      <c r="C24" s="168">
        <f t="shared" ref="C24" si="1">SUM(C2:C18)</f>
        <v>27000</v>
      </c>
      <c r="D24" s="168">
        <f>SUM(D2:D18)</f>
        <v>155100</v>
      </c>
      <c r="E24" s="168">
        <f t="shared" ref="E24:L24" si="2">SUM(E2:E18)</f>
        <v>76400</v>
      </c>
      <c r="F24" s="168">
        <f t="shared" si="2"/>
        <v>137700</v>
      </c>
      <c r="G24" s="168">
        <f>SUM(G2:G18)</f>
        <v>0</v>
      </c>
      <c r="H24" s="168">
        <f t="shared" si="2"/>
        <v>70800</v>
      </c>
      <c r="I24" s="168">
        <f>SUM(I2:I19)</f>
        <v>0</v>
      </c>
      <c r="J24" s="168">
        <f>SUM(J2:J18)</f>
        <v>12340</v>
      </c>
      <c r="K24" s="168">
        <f>SUM(K2:K18)</f>
        <v>20600</v>
      </c>
      <c r="L24" s="168">
        <f t="shared" si="2"/>
        <v>131400</v>
      </c>
      <c r="M24" s="168">
        <f>SUM(M2:M18)</f>
        <v>631340</v>
      </c>
      <c r="N24" s="83"/>
      <c r="O24" s="70"/>
      <c r="P24" s="121" t="s">
        <v>367</v>
      </c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554700</v>
      </c>
      <c r="B25" s="199" t="s">
        <v>89</v>
      </c>
      <c r="C25" s="198">
        <f>SUM(C19:C24)</f>
        <v>34200</v>
      </c>
      <c r="D25" s="198">
        <f t="shared" ref="D25:M25" si="4">SUM(D19:D24)</f>
        <v>155100</v>
      </c>
      <c r="E25" s="198">
        <f t="shared" si="4"/>
        <v>76400</v>
      </c>
      <c r="F25" s="198">
        <f t="shared" si="4"/>
        <v>137700</v>
      </c>
      <c r="G25" s="198">
        <f t="shared" si="4"/>
        <v>0</v>
      </c>
      <c r="H25" s="198">
        <f t="shared" si="4"/>
        <v>99300</v>
      </c>
      <c r="I25" s="198">
        <f>SUM(I19:I24)</f>
        <v>0</v>
      </c>
      <c r="J25" s="198">
        <f t="shared" si="4"/>
        <v>12340</v>
      </c>
      <c r="K25" s="198">
        <f t="shared" si="4"/>
        <v>20600</v>
      </c>
      <c r="L25" s="198">
        <f t="shared" si="4"/>
        <v>131400</v>
      </c>
      <c r="M25" s="198">
        <f t="shared" si="4"/>
        <v>667040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-1540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A31" s="85"/>
      <c r="B31" s="98"/>
      <c r="C31" s="70"/>
      <c r="D31" s="70"/>
      <c r="E31" s="70"/>
      <c r="F31" s="70"/>
      <c r="G31" s="70"/>
      <c r="H31" s="70"/>
      <c r="I31" s="213"/>
      <c r="J31" s="213"/>
      <c r="K31" s="213"/>
      <c r="L31" s="98"/>
      <c r="M31" s="98"/>
      <c r="N31" s="98"/>
      <c r="O31" s="70"/>
    </row>
    <row r="32" spans="1:22">
      <c r="A32" s="85"/>
      <c r="B32" s="98"/>
      <c r="C32" s="70"/>
      <c r="D32" s="70"/>
      <c r="E32" s="70"/>
      <c r="F32" s="70"/>
      <c r="G32" s="70"/>
      <c r="H32" s="70"/>
      <c r="I32" s="213"/>
      <c r="J32" s="213"/>
      <c r="K32" s="213"/>
      <c r="L32" s="98"/>
      <c r="M32" s="98"/>
      <c r="N32" s="98"/>
      <c r="O32" s="70"/>
    </row>
    <row r="33" spans="1:15">
      <c r="A33" s="85"/>
      <c r="B33" s="98"/>
      <c r="C33" s="70"/>
      <c r="D33" s="70"/>
      <c r="E33" s="70"/>
      <c r="F33" s="70"/>
      <c r="G33" s="70"/>
      <c r="H33" s="70"/>
      <c r="I33" s="213"/>
      <c r="J33" s="213"/>
      <c r="K33" s="213"/>
      <c r="L33" s="98"/>
      <c r="M33" s="98"/>
      <c r="N33" s="98"/>
      <c r="O33" s="70"/>
    </row>
    <row r="34" spans="1:15">
      <c r="A34" s="85"/>
      <c r="B34" s="98"/>
      <c r="C34" s="70"/>
      <c r="D34" s="70"/>
      <c r="E34" s="70"/>
      <c r="F34" s="70"/>
      <c r="G34" s="70"/>
      <c r="H34" s="70"/>
      <c r="I34" s="213"/>
      <c r="J34" s="213"/>
      <c r="K34" s="213"/>
      <c r="L34" s="98"/>
      <c r="M34" s="98"/>
      <c r="N34" s="98"/>
      <c r="O34" s="70"/>
    </row>
    <row r="35" spans="1:15">
      <c r="L35" s="166"/>
      <c r="M35" s="166"/>
      <c r="N35" s="99"/>
    </row>
    <row r="36" spans="1:15">
      <c r="L36" s="166"/>
      <c r="M36" s="166"/>
      <c r="N36" s="99"/>
    </row>
    <row r="39" spans="1:15" ht="15.6">
      <c r="B39" s="114"/>
      <c r="F39" s="125"/>
      <c r="L39" s="138"/>
      <c r="M39" s="138"/>
      <c r="N39" s="68"/>
      <c r="O39" s="68"/>
    </row>
    <row r="40" spans="1:15">
      <c r="L40" s="138"/>
      <c r="M40" s="138"/>
      <c r="N40" s="127"/>
      <c r="O40" s="127"/>
    </row>
    <row r="41" spans="1:15">
      <c r="L41" s="138"/>
      <c r="M41" s="138"/>
      <c r="N41" s="127"/>
      <c r="O41" s="127"/>
    </row>
    <row r="42" spans="1:15">
      <c r="L42" s="138"/>
      <c r="M42" s="138"/>
      <c r="N42" s="127"/>
      <c r="O42" s="127"/>
    </row>
    <row r="43" spans="1:15">
      <c r="F43" s="125"/>
      <c r="L43" s="140"/>
      <c r="M43" s="140"/>
      <c r="N43" s="129"/>
      <c r="O43" s="129"/>
    </row>
    <row r="44" spans="1:15">
      <c r="L44" s="140"/>
      <c r="M44" s="140"/>
      <c r="N44" s="129"/>
      <c r="O44" s="129"/>
    </row>
    <row r="45" spans="1:15">
      <c r="L45" s="141"/>
      <c r="M45" s="141"/>
      <c r="N45" s="130"/>
      <c r="O45" s="130"/>
    </row>
    <row r="46" spans="1:15" ht="15.6">
      <c r="F46" s="56"/>
      <c r="G46" s="56"/>
      <c r="L46" s="141"/>
      <c r="M46" s="141"/>
      <c r="O46" s="130"/>
    </row>
    <row r="47" spans="1:15" ht="15.6">
      <c r="F47" s="161"/>
      <c r="G47" s="56"/>
      <c r="L47" s="141"/>
      <c r="M47" s="141"/>
      <c r="N47" s="130"/>
      <c r="O47" s="130"/>
    </row>
    <row r="48" spans="1:15" ht="15.6">
      <c r="F48" s="161"/>
      <c r="G48" s="56"/>
      <c r="L48" s="141"/>
      <c r="M48" s="141"/>
      <c r="N48" s="130"/>
      <c r="O48" s="130"/>
    </row>
    <row r="49" spans="6:15" ht="15.6">
      <c r="F49" s="161"/>
      <c r="G49" s="56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  <c r="L52" s="141"/>
      <c r="M52" s="141"/>
      <c r="N52" s="130"/>
      <c r="O52" s="130"/>
    </row>
    <row r="53" spans="6:15" ht="15.6">
      <c r="F53" s="161"/>
      <c r="G53" s="163"/>
      <c r="L53" s="141"/>
      <c r="M53" s="141"/>
      <c r="N53" s="130"/>
      <c r="O53" s="130"/>
    </row>
    <row r="54" spans="6:15" ht="15.6">
      <c r="F54" s="161"/>
      <c r="G54" s="56"/>
      <c r="L54" s="141"/>
      <c r="M54" s="141"/>
      <c r="N54" s="130"/>
      <c r="O54" s="130"/>
    </row>
    <row r="55" spans="6:15" ht="15.6">
      <c r="F55" s="161"/>
      <c r="G55" s="56"/>
      <c r="L55" s="141"/>
      <c r="M55" s="141"/>
      <c r="N55" s="130"/>
      <c r="O55" s="130"/>
    </row>
    <row r="56" spans="6:15" ht="15.6">
      <c r="F56" s="161"/>
      <c r="G56" s="56"/>
    </row>
    <row r="57" spans="6:15" ht="15.6">
      <c r="F57" s="161"/>
      <c r="G57" s="56"/>
      <c r="N57" s="148"/>
    </row>
    <row r="58" spans="6:15" ht="15.6">
      <c r="F58" s="161"/>
      <c r="G58" s="56"/>
      <c r="N58" s="148"/>
    </row>
    <row r="59" spans="6:15" ht="15.6">
      <c r="F59" s="161"/>
      <c r="G59" s="56"/>
      <c r="N59" s="151"/>
    </row>
    <row r="60" spans="6:15" ht="15.6">
      <c r="F60" s="161"/>
      <c r="G60" s="56"/>
      <c r="N60" s="148"/>
    </row>
    <row r="61" spans="6:15" ht="15.6">
      <c r="F61" s="161"/>
      <c r="G61" s="164"/>
      <c r="N61" s="148"/>
    </row>
    <row r="62" spans="6:15" ht="15.6">
      <c r="F62" s="161"/>
      <c r="G62" s="56"/>
      <c r="N62" s="148"/>
    </row>
    <row r="63" spans="6:15" ht="15.6">
      <c r="F63" s="162"/>
      <c r="G63" s="56"/>
    </row>
    <row r="64" spans="6:15" ht="15.6">
      <c r="F64" s="161"/>
      <c r="G64" s="56"/>
    </row>
    <row r="65" spans="6:7" ht="15.6">
      <c r="F65" s="162"/>
      <c r="G65" s="56"/>
    </row>
    <row r="66" spans="6:7" ht="23.4">
      <c r="F66" s="125"/>
      <c r="G66" s="165"/>
    </row>
    <row r="67" spans="6:7">
      <c r="F67" s="126"/>
    </row>
    <row r="68" spans="6:7">
      <c r="F68" s="126"/>
    </row>
    <row r="69" spans="6:7">
      <c r="F69" s="126"/>
    </row>
    <row r="70" spans="6:7">
      <c r="F70" s="126"/>
    </row>
    <row r="71" spans="6:7">
      <c r="F71" s="125"/>
    </row>
    <row r="72" spans="6:7">
      <c r="F72" s="126"/>
    </row>
    <row r="73" spans="6:7">
      <c r="F73" s="126"/>
    </row>
    <row r="74" spans="6:7">
      <c r="F74" s="126"/>
    </row>
    <row r="75" spans="6:7">
      <c r="F75" s="125"/>
    </row>
    <row r="76" spans="6:7">
      <c r="F76" s="126"/>
    </row>
    <row r="77" spans="6:7">
      <c r="F77" s="126"/>
    </row>
    <row r="78" spans="6:7">
      <c r="F78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V78"/>
  <sheetViews>
    <sheetView topLeftCell="G49" workbookViewId="0">
      <selection activeCell="V26" sqref="P6:V26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653</v>
      </c>
      <c r="I1" s="171" t="s">
        <v>547</v>
      </c>
      <c r="J1" s="170" t="s">
        <v>550</v>
      </c>
      <c r="K1" s="170" t="s">
        <v>693</v>
      </c>
      <c r="L1" s="170" t="s">
        <v>624</v>
      </c>
      <c r="M1" s="170" t="s">
        <v>47</v>
      </c>
      <c r="N1" s="67"/>
      <c r="O1" s="67"/>
    </row>
    <row r="2" spans="1:22" s="5" customFormat="1">
      <c r="A2" s="168">
        <v>73500</v>
      </c>
      <c r="B2" s="172" t="s">
        <v>23</v>
      </c>
      <c r="C2" s="173"/>
      <c r="D2" s="174">
        <v>3800</v>
      </c>
      <c r="E2" s="173">
        <v>24000</v>
      </c>
      <c r="F2" s="174">
        <v>22000</v>
      </c>
      <c r="G2" s="173"/>
      <c r="H2" s="173">
        <v>24000</v>
      </c>
      <c r="I2" s="173"/>
      <c r="J2" s="173"/>
      <c r="K2" s="175"/>
      <c r="L2" s="175"/>
      <c r="M2" s="170">
        <f>SUM(C2:L2)</f>
        <v>73800</v>
      </c>
      <c r="N2" s="67"/>
      <c r="O2" s="67"/>
    </row>
    <row r="3" spans="1:22" s="5" customFormat="1">
      <c r="A3" s="168">
        <v>104500</v>
      </c>
      <c r="B3" s="176" t="s">
        <v>672</v>
      </c>
      <c r="C3" s="173"/>
      <c r="D3" s="174">
        <v>54995</v>
      </c>
      <c r="E3" s="173"/>
      <c r="F3" s="173"/>
      <c r="G3" s="173"/>
      <c r="H3" s="173">
        <v>49505</v>
      </c>
      <c r="I3" s="173"/>
      <c r="J3" s="173"/>
      <c r="K3" s="177"/>
      <c r="L3" s="177"/>
      <c r="M3" s="170">
        <f t="shared" ref="M3:M23" si="0">SUM(C3:L3)</f>
        <v>104500</v>
      </c>
      <c r="N3" s="67"/>
      <c r="O3" s="67"/>
    </row>
    <row r="4" spans="1:22" s="5" customFormat="1">
      <c r="A4" s="168">
        <v>62000</v>
      </c>
      <c r="B4" s="178" t="s">
        <v>132</v>
      </c>
      <c r="C4" s="179"/>
      <c r="D4" s="174"/>
      <c r="E4" s="173"/>
      <c r="F4" s="173">
        <v>3000</v>
      </c>
      <c r="G4" s="173"/>
      <c r="H4" s="173"/>
      <c r="I4" s="173"/>
      <c r="J4" s="173"/>
      <c r="K4" s="177">
        <v>35000</v>
      </c>
      <c r="L4" s="177">
        <v>24000</v>
      </c>
      <c r="M4" s="170">
        <f t="shared" si="0"/>
        <v>62000</v>
      </c>
      <c r="N4" s="67"/>
      <c r="O4" s="67"/>
    </row>
    <row r="5" spans="1:22" ht="15" thickBot="1">
      <c r="A5" s="180">
        <v>60200</v>
      </c>
      <c r="B5" s="181" t="s">
        <v>648</v>
      </c>
      <c r="C5" s="173"/>
      <c r="D5" s="182"/>
      <c r="E5" s="173"/>
      <c r="F5" s="173"/>
      <c r="G5" s="173"/>
      <c r="H5" s="173"/>
      <c r="I5" s="173"/>
      <c r="J5" s="183"/>
      <c r="K5" s="183">
        <v>60500</v>
      </c>
      <c r="L5" s="177"/>
      <c r="M5" s="170">
        <f t="shared" si="0"/>
        <v>60500</v>
      </c>
      <c r="N5" s="70"/>
      <c r="O5" s="70"/>
      <c r="P5" s="121"/>
      <c r="Q5" s="121"/>
      <c r="R5" s="121"/>
      <c r="S5" s="121"/>
      <c r="T5" s="121"/>
      <c r="U5" s="121"/>
      <c r="V5" s="120"/>
    </row>
    <row r="6" spans="1:22">
      <c r="A6" s="168">
        <v>56000</v>
      </c>
      <c r="B6" s="176" t="s">
        <v>597</v>
      </c>
      <c r="C6" s="184"/>
      <c r="D6" s="185">
        <v>28000</v>
      </c>
      <c r="E6" s="184"/>
      <c r="F6" s="184">
        <v>9600</v>
      </c>
      <c r="G6" s="184"/>
      <c r="H6" s="184">
        <v>18500</v>
      </c>
      <c r="I6" s="184"/>
      <c r="J6" s="184"/>
      <c r="K6" s="183"/>
      <c r="L6" s="186"/>
      <c r="M6" s="170">
        <f t="shared" si="0"/>
        <v>56100</v>
      </c>
      <c r="N6" s="72" t="s">
        <v>65</v>
      </c>
      <c r="O6" s="116" t="s">
        <v>66</v>
      </c>
      <c r="P6" s="122"/>
      <c r="Q6" s="122"/>
      <c r="R6" s="121"/>
      <c r="S6" s="121"/>
      <c r="T6" s="121"/>
      <c r="U6" s="121"/>
      <c r="V6" s="120"/>
    </row>
    <row r="7" spans="1:22">
      <c r="A7" s="168">
        <v>3200</v>
      </c>
      <c r="B7" s="178" t="s">
        <v>703</v>
      </c>
      <c r="C7" s="184"/>
      <c r="D7" s="187"/>
      <c r="E7" s="184"/>
      <c r="F7" s="24"/>
      <c r="G7" s="188"/>
      <c r="H7" s="189"/>
      <c r="I7" s="190"/>
      <c r="J7" s="187"/>
      <c r="K7" s="186">
        <v>3200</v>
      </c>
      <c r="L7" s="186"/>
      <c r="M7" s="170">
        <f t="shared" si="0"/>
        <v>3200</v>
      </c>
      <c r="N7" s="146" t="s">
        <v>14</v>
      </c>
      <c r="O7" s="147">
        <v>50000</v>
      </c>
      <c r="P7" s="122"/>
      <c r="Q7" s="122"/>
      <c r="R7" s="121"/>
      <c r="S7" s="121"/>
      <c r="T7" s="121"/>
      <c r="U7" s="121"/>
      <c r="V7" s="120"/>
    </row>
    <row r="8" spans="1:22">
      <c r="A8" s="168">
        <v>60500</v>
      </c>
      <c r="B8" s="178" t="s">
        <v>13</v>
      </c>
      <c r="C8" s="188"/>
      <c r="D8" s="187"/>
      <c r="E8" s="188"/>
      <c r="F8" s="188"/>
      <c r="G8" s="189"/>
      <c r="H8" s="188"/>
      <c r="I8" s="188"/>
      <c r="J8" s="188"/>
      <c r="K8" s="191">
        <v>25800</v>
      </c>
      <c r="L8" s="185">
        <v>34700</v>
      </c>
      <c r="M8" s="170">
        <f t="shared" si="0"/>
        <v>60500</v>
      </c>
      <c r="N8" s="146" t="s">
        <v>695</v>
      </c>
      <c r="O8" s="147">
        <v>200000</v>
      </c>
      <c r="P8" s="122"/>
      <c r="Q8" s="123"/>
      <c r="R8" s="124"/>
      <c r="S8" s="124"/>
      <c r="T8" s="121"/>
      <c r="U8" s="121"/>
      <c r="V8" s="120"/>
    </row>
    <row r="9" spans="1:22">
      <c r="A9" s="168"/>
      <c r="B9" s="176"/>
      <c r="C9" s="188"/>
      <c r="D9" s="174"/>
      <c r="E9" s="188"/>
      <c r="F9" s="188"/>
      <c r="G9" s="188"/>
      <c r="H9" s="188"/>
      <c r="I9" s="188"/>
      <c r="J9" s="188" t="s">
        <v>0</v>
      </c>
      <c r="K9" s="183"/>
      <c r="L9" s="191"/>
      <c r="M9" s="170">
        <f t="shared" si="0"/>
        <v>0</v>
      </c>
      <c r="N9" s="146" t="s">
        <v>664</v>
      </c>
      <c r="O9" s="147">
        <v>200000</v>
      </c>
      <c r="P9" s="122"/>
      <c r="Q9" s="123"/>
      <c r="R9" s="124"/>
      <c r="S9" s="124"/>
      <c r="T9" s="121"/>
      <c r="U9" s="121"/>
      <c r="V9" s="120"/>
    </row>
    <row r="10" spans="1:22">
      <c r="A10" s="168">
        <v>5000</v>
      </c>
      <c r="B10" s="178" t="s">
        <v>701</v>
      </c>
      <c r="C10" s="188"/>
      <c r="D10" s="202"/>
      <c r="E10" s="188"/>
      <c r="F10" s="188"/>
      <c r="G10" s="188"/>
      <c r="H10" s="188"/>
      <c r="I10" s="188"/>
      <c r="J10" s="188"/>
      <c r="K10" s="191">
        <v>5000</v>
      </c>
      <c r="L10" s="191"/>
      <c r="M10" s="170">
        <f t="shared" si="0"/>
        <v>5000</v>
      </c>
      <c r="N10" s="146" t="s">
        <v>697</v>
      </c>
      <c r="O10" s="147">
        <v>50000</v>
      </c>
      <c r="P10" s="122"/>
      <c r="Q10" s="123"/>
      <c r="R10" s="124"/>
      <c r="S10" s="124"/>
      <c r="T10" s="121"/>
      <c r="U10" s="121"/>
      <c r="V10" s="120"/>
    </row>
    <row r="11" spans="1:22">
      <c r="A11" s="168">
        <v>1500</v>
      </c>
      <c r="B11" s="178" t="s">
        <v>613</v>
      </c>
      <c r="C11" s="192"/>
      <c r="D11" s="188"/>
      <c r="E11" s="188">
        <v>500</v>
      </c>
      <c r="F11" s="188">
        <v>1000</v>
      </c>
      <c r="G11" s="188"/>
      <c r="H11" s="188"/>
      <c r="I11" s="188"/>
      <c r="J11" s="188"/>
      <c r="K11" s="191"/>
      <c r="L11" s="191"/>
      <c r="M11" s="170">
        <f t="shared" si="0"/>
        <v>1500</v>
      </c>
      <c r="N11" s="146" t="s">
        <v>706</v>
      </c>
      <c r="O11" s="147">
        <v>60500</v>
      </c>
      <c r="P11" s="122"/>
      <c r="Q11" s="99"/>
      <c r="R11" s="123"/>
      <c r="S11" s="124"/>
      <c r="T11" s="121"/>
      <c r="U11" s="121"/>
      <c r="V11" s="120"/>
    </row>
    <row r="12" spans="1:22">
      <c r="A12" s="168">
        <v>25000</v>
      </c>
      <c r="B12" s="178" t="s">
        <v>503</v>
      </c>
      <c r="C12" s="188"/>
      <c r="D12" s="188"/>
      <c r="E12" s="188"/>
      <c r="F12" s="206"/>
      <c r="G12" s="188"/>
      <c r="H12" s="188">
        <v>18000</v>
      </c>
      <c r="I12" s="188"/>
      <c r="J12" s="188"/>
      <c r="K12" s="191"/>
      <c r="L12" s="191">
        <v>7000</v>
      </c>
      <c r="M12" s="170">
        <f t="shared" si="0"/>
        <v>25000</v>
      </c>
      <c r="N12" s="146" t="s">
        <v>14</v>
      </c>
      <c r="O12" s="147">
        <v>1000</v>
      </c>
      <c r="P12" s="122"/>
      <c r="Q12" s="99"/>
      <c r="R12" s="123"/>
      <c r="S12" s="124"/>
      <c r="T12" s="121"/>
      <c r="U12" s="121"/>
      <c r="V12" s="120"/>
    </row>
    <row r="13" spans="1:22">
      <c r="A13" s="168">
        <v>16500</v>
      </c>
      <c r="B13" s="178" t="s">
        <v>79</v>
      </c>
      <c r="C13" s="188"/>
      <c r="D13" s="188"/>
      <c r="E13" s="190">
        <v>8600</v>
      </c>
      <c r="F13" s="188">
        <v>7900</v>
      </c>
      <c r="G13" s="192"/>
      <c r="H13" s="188"/>
      <c r="I13" s="188"/>
      <c r="J13" s="188"/>
      <c r="K13" s="191"/>
      <c r="L13" s="191"/>
      <c r="M13" s="170">
        <f t="shared" si="0"/>
        <v>16500</v>
      </c>
      <c r="N13" s="146" t="s">
        <v>704</v>
      </c>
      <c r="O13" s="147">
        <v>6000</v>
      </c>
      <c r="P13" s="122"/>
      <c r="Q13" s="123"/>
      <c r="R13" s="123"/>
      <c r="S13" s="124"/>
      <c r="T13" s="121"/>
      <c r="U13" s="121"/>
      <c r="V13" s="120"/>
    </row>
    <row r="14" spans="1:22">
      <c r="A14" s="168"/>
      <c r="B14" s="178"/>
      <c r="C14" s="188"/>
      <c r="D14" s="188"/>
      <c r="E14" s="188"/>
      <c r="F14" s="188"/>
      <c r="G14" s="188"/>
      <c r="H14" s="188"/>
      <c r="I14" s="188"/>
      <c r="J14" s="188"/>
      <c r="K14" s="191"/>
      <c r="L14" s="191"/>
      <c r="M14" s="170">
        <f t="shared" si="0"/>
        <v>0</v>
      </c>
      <c r="N14" s="146" t="s">
        <v>705</v>
      </c>
      <c r="O14" s="147">
        <v>25000</v>
      </c>
      <c r="P14" s="122"/>
      <c r="Q14" s="99"/>
      <c r="R14" s="123"/>
      <c r="S14" s="124"/>
      <c r="T14" s="121"/>
      <c r="U14" s="121"/>
      <c r="V14" s="120"/>
    </row>
    <row r="15" spans="1:22">
      <c r="A15" s="168">
        <v>50000</v>
      </c>
      <c r="B15" s="176" t="s">
        <v>18</v>
      </c>
      <c r="C15" s="188"/>
      <c r="D15" s="209"/>
      <c r="E15" s="188">
        <v>50000</v>
      </c>
      <c r="F15" s="188"/>
      <c r="G15" s="188"/>
      <c r="H15" s="188"/>
      <c r="I15" s="188"/>
      <c r="J15" s="188"/>
      <c r="K15" s="191"/>
      <c r="L15" s="193"/>
      <c r="M15" s="170">
        <f t="shared" si="0"/>
        <v>50000</v>
      </c>
      <c r="N15" s="146" t="s">
        <v>707</v>
      </c>
      <c r="O15" s="147">
        <v>50000</v>
      </c>
      <c r="P15" s="122"/>
      <c r="Q15" s="99"/>
      <c r="R15" s="123"/>
      <c r="S15" s="124"/>
      <c r="T15" s="121"/>
      <c r="U15" s="121"/>
      <c r="V15" s="120"/>
    </row>
    <row r="16" spans="1:22">
      <c r="A16" s="168"/>
      <c r="B16" s="181"/>
      <c r="C16" s="188"/>
      <c r="D16" s="188"/>
      <c r="E16" s="188"/>
      <c r="F16" s="188"/>
      <c r="G16" s="188"/>
      <c r="H16" s="188"/>
      <c r="I16" s="188"/>
      <c r="J16" s="188"/>
      <c r="K16" s="191"/>
      <c r="L16" s="191"/>
      <c r="M16" s="170">
        <f t="shared" si="0"/>
        <v>0</v>
      </c>
      <c r="N16" s="153"/>
      <c r="O16" s="154"/>
      <c r="P16" s="122"/>
      <c r="Q16" s="99"/>
      <c r="R16" s="123"/>
      <c r="S16" s="124"/>
      <c r="T16" s="121"/>
      <c r="U16" s="121"/>
      <c r="V16" s="120"/>
    </row>
    <row r="17" spans="1:22">
      <c r="A17" s="168">
        <v>67000</v>
      </c>
      <c r="B17" s="176" t="s">
        <v>566</v>
      </c>
      <c r="C17" s="188"/>
      <c r="D17" s="188"/>
      <c r="E17" s="188"/>
      <c r="F17" s="188"/>
      <c r="G17" s="188"/>
      <c r="H17" s="188"/>
      <c r="I17" s="188"/>
      <c r="J17" s="188"/>
      <c r="K17" s="191"/>
      <c r="L17" s="191">
        <v>67000</v>
      </c>
      <c r="M17" s="170">
        <f t="shared" si="0"/>
        <v>67000</v>
      </c>
      <c r="N17" s="158"/>
      <c r="O17" s="159">
        <f>SUM(O7:O16)</f>
        <v>642500</v>
      </c>
      <c r="P17" s="122"/>
      <c r="Q17" s="99"/>
      <c r="R17" s="123"/>
      <c r="S17" s="124"/>
      <c r="T17" s="121"/>
      <c r="U17" s="121"/>
      <c r="V17" s="120"/>
    </row>
    <row r="18" spans="1:22">
      <c r="A18" s="168"/>
      <c r="B18" s="176"/>
      <c r="C18" s="188"/>
      <c r="D18" s="188"/>
      <c r="E18" s="188"/>
      <c r="F18" s="24"/>
      <c r="G18" s="188"/>
      <c r="H18" s="188"/>
      <c r="I18" s="188"/>
      <c r="J18" s="188"/>
      <c r="K18" s="191"/>
      <c r="L18" s="191"/>
      <c r="M18" s="170">
        <f t="shared" si="0"/>
        <v>0</v>
      </c>
      <c r="N18" s="113"/>
      <c r="O18" s="113"/>
      <c r="P18" s="121"/>
      <c r="Q18" s="99"/>
      <c r="R18" s="124"/>
      <c r="S18" s="124"/>
      <c r="T18" s="121"/>
      <c r="U18" s="121"/>
      <c r="V18" s="120"/>
    </row>
    <row r="19" spans="1:22">
      <c r="A19" s="168">
        <v>25000</v>
      </c>
      <c r="B19" s="194" t="s">
        <v>702</v>
      </c>
      <c r="C19" s="195"/>
      <c r="D19" s="195"/>
      <c r="E19" s="195"/>
      <c r="F19" s="195"/>
      <c r="G19" s="195"/>
      <c r="H19" s="195">
        <v>25000</v>
      </c>
      <c r="I19" s="195"/>
      <c r="J19" s="195"/>
      <c r="K19" s="196"/>
      <c r="L19" s="196"/>
      <c r="M19" s="170">
        <f t="shared" si="0"/>
        <v>25000</v>
      </c>
      <c r="N19" s="113"/>
      <c r="O19" s="113"/>
      <c r="P19" s="121"/>
      <c r="Q19" s="99"/>
      <c r="R19" s="124"/>
      <c r="S19" s="124"/>
      <c r="T19" s="121"/>
      <c r="U19" s="121"/>
      <c r="V19" s="120"/>
    </row>
    <row r="20" spans="1:22">
      <c r="A20" s="168">
        <v>1400</v>
      </c>
      <c r="B20" s="194" t="s">
        <v>715</v>
      </c>
      <c r="C20" s="195">
        <v>1400</v>
      </c>
      <c r="D20" s="195"/>
      <c r="E20" s="195"/>
      <c r="F20" s="195"/>
      <c r="G20" s="195"/>
      <c r="H20" s="195"/>
      <c r="I20" s="195"/>
      <c r="J20" s="195"/>
      <c r="K20" s="196"/>
      <c r="L20" s="196"/>
      <c r="M20" s="170">
        <f t="shared" si="0"/>
        <v>1400</v>
      </c>
      <c r="N20" s="113"/>
      <c r="O20" s="113"/>
      <c r="P20" s="121"/>
      <c r="Q20" s="124"/>
      <c r="R20" s="124"/>
      <c r="S20" s="124"/>
      <c r="T20" s="121"/>
      <c r="U20" s="121"/>
      <c r="V20" s="120"/>
    </row>
    <row r="21" spans="1:22">
      <c r="A21" s="168"/>
      <c r="B21" s="194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70">
        <f t="shared" si="0"/>
        <v>0</v>
      </c>
      <c r="N21" s="113"/>
      <c r="O21" s="113"/>
      <c r="P21" s="121"/>
      <c r="Q21" s="124"/>
      <c r="R21" s="121"/>
      <c r="S21" s="121"/>
      <c r="T21" s="121"/>
      <c r="U21" s="121"/>
      <c r="V21" s="120"/>
    </row>
    <row r="22" spans="1:22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70">
        <f t="shared" si="0"/>
        <v>0</v>
      </c>
      <c r="N22" s="113"/>
      <c r="O22" s="113"/>
      <c r="P22" s="121"/>
      <c r="Q22" s="121"/>
      <c r="R22" s="121"/>
      <c r="S22" s="121"/>
      <c r="T22" s="121"/>
      <c r="U22" s="121"/>
      <c r="V22" s="120"/>
    </row>
    <row r="23" spans="1:22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70">
        <f t="shared" si="0"/>
        <v>0</v>
      </c>
      <c r="N23" s="83"/>
      <c r="O23" s="70"/>
      <c r="P23" s="121"/>
      <c r="Q23" s="121"/>
      <c r="R23" s="121"/>
      <c r="S23" s="121"/>
      <c r="T23" s="121"/>
      <c r="U23" s="121"/>
      <c r="V23" s="120"/>
    </row>
    <row r="24" spans="1:22">
      <c r="A24" s="168">
        <f>SUM(A2:A18)</f>
        <v>584900</v>
      </c>
      <c r="B24" s="197" t="s">
        <v>47</v>
      </c>
      <c r="C24" s="168">
        <f t="shared" ref="C24" si="1">SUM(C2:C18)</f>
        <v>0</v>
      </c>
      <c r="D24" s="168">
        <f>SUM(D2:D18)</f>
        <v>86795</v>
      </c>
      <c r="E24" s="168">
        <f t="shared" ref="E24:L24" si="2">SUM(E2:E18)</f>
        <v>83100</v>
      </c>
      <c r="F24" s="168">
        <f t="shared" si="2"/>
        <v>43500</v>
      </c>
      <c r="G24" s="168">
        <f>SUM(G2:G18)</f>
        <v>0</v>
      </c>
      <c r="H24" s="168">
        <f t="shared" si="2"/>
        <v>110005</v>
      </c>
      <c r="I24" s="168">
        <f>SUM(I2:I18)</f>
        <v>0</v>
      </c>
      <c r="J24" s="168">
        <f>SUM(J2:J18)</f>
        <v>0</v>
      </c>
      <c r="K24" s="168">
        <f>SUM(K2:K18)</f>
        <v>129500</v>
      </c>
      <c r="L24" s="168">
        <f t="shared" si="2"/>
        <v>132700</v>
      </c>
      <c r="M24" s="168">
        <f>SUM(M2:M18)</f>
        <v>585600</v>
      </c>
      <c r="N24" s="83"/>
      <c r="O24" s="70"/>
      <c r="P24" s="121"/>
      <c r="Q24" s="121"/>
      <c r="R24" s="121"/>
      <c r="S24" s="121"/>
      <c r="T24" s="121"/>
      <c r="U24" s="121"/>
      <c r="V24" s="120"/>
    </row>
    <row r="25" spans="1:22">
      <c r="A25" s="198">
        <f t="shared" ref="A25" si="3">SUM(A19:A24)</f>
        <v>611300</v>
      </c>
      <c r="B25" s="199" t="s">
        <v>89</v>
      </c>
      <c r="C25" s="198">
        <f>SUM(C19:C24)</f>
        <v>1400</v>
      </c>
      <c r="D25" s="198">
        <f t="shared" ref="D25:M25" si="4">SUM(D19:D24)</f>
        <v>86795</v>
      </c>
      <c r="E25" s="198">
        <f t="shared" si="4"/>
        <v>83100</v>
      </c>
      <c r="F25" s="198">
        <f t="shared" si="4"/>
        <v>43500</v>
      </c>
      <c r="G25" s="198">
        <f t="shared" si="4"/>
        <v>0</v>
      </c>
      <c r="H25" s="198">
        <f t="shared" si="4"/>
        <v>135005</v>
      </c>
      <c r="I25" s="198">
        <f>SUM(I19:I24)</f>
        <v>0</v>
      </c>
      <c r="J25" s="198">
        <f t="shared" si="4"/>
        <v>0</v>
      </c>
      <c r="K25" s="198">
        <f t="shared" si="4"/>
        <v>129500</v>
      </c>
      <c r="L25" s="198">
        <f t="shared" si="4"/>
        <v>132700</v>
      </c>
      <c r="M25" s="198">
        <f t="shared" si="4"/>
        <v>612000</v>
      </c>
      <c r="N25" s="83"/>
      <c r="O25" s="70"/>
      <c r="P25" s="121"/>
      <c r="Q25" s="121"/>
      <c r="R25" s="121"/>
      <c r="S25" s="121"/>
      <c r="T25" s="121"/>
      <c r="U25" s="121"/>
      <c r="V25" s="120"/>
    </row>
    <row r="26" spans="1:22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83"/>
      <c r="L26" s="166"/>
      <c r="M26" s="166"/>
      <c r="N26" s="166"/>
      <c r="O26" s="70"/>
      <c r="P26" s="121"/>
      <c r="Q26" s="121"/>
      <c r="R26" s="121"/>
      <c r="S26" s="121"/>
      <c r="T26" s="121"/>
      <c r="U26" s="121"/>
      <c r="V26" s="120"/>
    </row>
    <row r="27" spans="1:22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83"/>
      <c r="L27" s="166"/>
      <c r="M27" s="166"/>
      <c r="N27" s="166"/>
      <c r="O27" s="70"/>
      <c r="P27" s="121"/>
      <c r="Q27" s="121"/>
      <c r="R27" s="121"/>
      <c r="S27" s="121"/>
      <c r="T27" s="121"/>
      <c r="U27" s="121"/>
      <c r="V27" s="120"/>
    </row>
    <row r="28" spans="1:22">
      <c r="A28" s="85"/>
      <c r="B28" s="98"/>
      <c r="C28" s="70"/>
      <c r="D28" s="70"/>
      <c r="E28" s="70"/>
      <c r="F28" s="86">
        <f>SUM(O17-M25)</f>
        <v>30500</v>
      </c>
      <c r="G28" s="87" t="s">
        <v>96</v>
      </c>
      <c r="H28" s="70"/>
      <c r="I28" s="70"/>
      <c r="J28" s="70"/>
      <c r="K28" s="83"/>
      <c r="L28" s="166"/>
      <c r="M28" s="166"/>
      <c r="N28" s="166"/>
      <c r="O28" s="70"/>
    </row>
    <row r="29" spans="1:22">
      <c r="A29" s="85"/>
      <c r="B29" s="98"/>
      <c r="C29" s="70"/>
      <c r="D29" s="70"/>
      <c r="E29" s="70"/>
      <c r="F29" s="157"/>
      <c r="G29" s="137"/>
      <c r="H29" s="70"/>
      <c r="I29" s="70"/>
      <c r="J29" s="160"/>
      <c r="K29" s="160"/>
      <c r="L29" s="167"/>
      <c r="M29" s="98"/>
      <c r="N29" s="98"/>
      <c r="O29" s="70"/>
    </row>
    <row r="30" spans="1:22">
      <c r="A30" s="85"/>
      <c r="B30" s="98"/>
      <c r="C30" s="70"/>
      <c r="D30" s="70"/>
      <c r="E30" s="70"/>
      <c r="F30" s="70"/>
      <c r="G30" s="70"/>
      <c r="H30" s="70"/>
      <c r="I30" s="369"/>
      <c r="J30" s="369"/>
      <c r="K30" s="369"/>
      <c r="L30" s="98"/>
      <c r="M30" s="98"/>
      <c r="N30" s="98"/>
      <c r="O30" s="70"/>
    </row>
    <row r="31" spans="1:22">
      <c r="A31" s="85"/>
      <c r="B31" s="98"/>
      <c r="C31" s="70"/>
      <c r="D31" s="70"/>
      <c r="E31" s="70"/>
      <c r="F31" s="70"/>
      <c r="G31" s="70"/>
      <c r="H31" s="70"/>
      <c r="I31" s="214"/>
      <c r="J31" s="214"/>
      <c r="K31" s="214"/>
      <c r="L31" s="98"/>
      <c r="M31" s="98"/>
      <c r="N31" s="98"/>
      <c r="O31" s="70"/>
    </row>
    <row r="32" spans="1:22">
      <c r="A32" s="85"/>
      <c r="B32" s="98"/>
      <c r="C32" s="70"/>
      <c r="D32" s="70"/>
      <c r="E32" s="70"/>
      <c r="F32" s="70"/>
      <c r="G32" s="70"/>
      <c r="H32" s="70"/>
      <c r="I32" s="214"/>
      <c r="J32" s="214"/>
      <c r="K32" s="214"/>
      <c r="L32" s="98"/>
      <c r="M32" s="98"/>
      <c r="N32" s="98"/>
      <c r="O32" s="70"/>
    </row>
    <row r="33" spans="1:15">
      <c r="A33" s="85"/>
      <c r="B33" s="98"/>
      <c r="C33" s="70"/>
      <c r="D33" s="70"/>
      <c r="E33" s="70"/>
      <c r="F33" s="70"/>
      <c r="G33" s="70"/>
      <c r="H33" s="70"/>
      <c r="I33" s="214"/>
      <c r="J33" s="214"/>
      <c r="K33" s="214"/>
      <c r="L33" s="98"/>
      <c r="M33" s="98"/>
      <c r="N33" s="98"/>
      <c r="O33" s="70"/>
    </row>
    <row r="34" spans="1:15">
      <c r="A34" s="85"/>
      <c r="B34" s="98"/>
      <c r="C34" s="70"/>
      <c r="D34" s="70"/>
      <c r="E34" s="70"/>
      <c r="F34" s="70"/>
      <c r="G34" s="70"/>
      <c r="H34" s="70"/>
      <c r="I34" s="214"/>
      <c r="J34" s="214"/>
      <c r="K34" s="214"/>
      <c r="L34" s="98"/>
      <c r="M34" s="98"/>
      <c r="N34" s="98"/>
      <c r="O34" s="70"/>
    </row>
    <row r="35" spans="1:15">
      <c r="L35" s="166"/>
      <c r="M35" s="166"/>
      <c r="N35" s="99"/>
    </row>
    <row r="36" spans="1:15">
      <c r="L36" s="166"/>
      <c r="M36" s="166"/>
      <c r="N36" s="99"/>
    </row>
    <row r="39" spans="1:15" ht="15.6">
      <c r="B39" s="114"/>
      <c r="F39" s="125"/>
      <c r="L39" s="138"/>
      <c r="M39" s="138"/>
      <c r="N39" s="68"/>
      <c r="O39" s="68"/>
    </row>
    <row r="40" spans="1:15">
      <c r="L40" s="138"/>
      <c r="M40" s="138"/>
      <c r="N40" s="127"/>
      <c r="O40" s="127"/>
    </row>
    <row r="41" spans="1:15">
      <c r="L41" s="138"/>
      <c r="M41" s="138"/>
      <c r="N41" s="127"/>
      <c r="O41" s="127"/>
    </row>
    <row r="42" spans="1:15">
      <c r="L42" s="138"/>
      <c r="M42" s="138"/>
      <c r="N42" s="127"/>
      <c r="O42" s="127"/>
    </row>
    <row r="43" spans="1:15">
      <c r="F43" s="125"/>
      <c r="L43" s="140"/>
      <c r="M43" s="140"/>
      <c r="N43" s="129"/>
      <c r="O43" s="129"/>
    </row>
    <row r="44" spans="1:15">
      <c r="L44" s="140"/>
      <c r="M44" s="140"/>
      <c r="N44" s="129"/>
      <c r="O44" s="129"/>
    </row>
    <row r="45" spans="1:15">
      <c r="L45" s="141"/>
      <c r="M45" s="141"/>
      <c r="N45" s="130"/>
      <c r="O45" s="130"/>
    </row>
    <row r="46" spans="1:15" ht="15.6">
      <c r="F46" s="56"/>
      <c r="G46" s="56"/>
      <c r="L46" s="141"/>
      <c r="M46" s="141"/>
      <c r="O46" s="130"/>
    </row>
    <row r="47" spans="1:15" ht="15.6">
      <c r="F47" s="161"/>
      <c r="G47" s="56"/>
      <c r="L47" s="141"/>
      <c r="M47" s="141"/>
      <c r="N47" s="130"/>
      <c r="O47" s="130"/>
    </row>
    <row r="48" spans="1:15" ht="15.6">
      <c r="F48" s="161"/>
      <c r="G48" s="56"/>
      <c r="L48" s="141"/>
      <c r="M48" s="141"/>
      <c r="N48" s="130"/>
      <c r="O48" s="130"/>
    </row>
    <row r="49" spans="6:15" ht="15.6">
      <c r="F49" s="161"/>
      <c r="G49" s="56"/>
      <c r="L49" s="141"/>
      <c r="M49" s="141"/>
      <c r="N49" s="130"/>
      <c r="O49" s="130"/>
    </row>
    <row r="50" spans="6:15" ht="15.6">
      <c r="F50" s="161"/>
      <c r="G50" s="56"/>
      <c r="L50" s="141"/>
      <c r="M50" s="141"/>
      <c r="N50" s="130"/>
      <c r="O50" s="130"/>
    </row>
    <row r="51" spans="6:15" ht="15.6">
      <c r="F51" s="161"/>
      <c r="G51" s="56"/>
      <c r="L51" s="141"/>
      <c r="M51" s="141"/>
      <c r="N51" s="130"/>
      <c r="O51" s="130"/>
    </row>
    <row r="52" spans="6:15" ht="15.6">
      <c r="F52" s="161"/>
      <c r="G52" s="56"/>
      <c r="L52" s="141"/>
      <c r="M52" s="141"/>
      <c r="N52" s="130"/>
      <c r="O52" s="130"/>
    </row>
    <row r="53" spans="6:15" ht="15.6">
      <c r="F53" s="161"/>
      <c r="G53" s="163"/>
      <c r="L53" s="141"/>
      <c r="M53" s="141"/>
      <c r="N53" s="130"/>
      <c r="O53" s="130"/>
    </row>
    <row r="54" spans="6:15" ht="15.6">
      <c r="F54" s="161"/>
      <c r="G54" s="56"/>
      <c r="L54" s="141"/>
      <c r="M54" s="141"/>
      <c r="N54" s="130"/>
      <c r="O54" s="130"/>
    </row>
    <row r="55" spans="6:15" ht="15.6">
      <c r="F55" s="161"/>
      <c r="G55" s="56"/>
      <c r="L55" s="141"/>
      <c r="M55" s="141"/>
      <c r="N55" s="130"/>
      <c r="O55" s="130"/>
    </row>
    <row r="56" spans="6:15" ht="15.6">
      <c r="F56" s="161"/>
      <c r="G56" s="56"/>
    </row>
    <row r="57" spans="6:15" ht="15.6">
      <c r="F57" s="161"/>
      <c r="G57" s="56"/>
      <c r="N57" s="148"/>
    </row>
    <row r="58" spans="6:15" ht="15.6">
      <c r="F58" s="161"/>
      <c r="G58" s="56"/>
      <c r="N58" s="148"/>
    </row>
    <row r="59" spans="6:15" ht="15.6">
      <c r="F59" s="161"/>
      <c r="G59" s="56"/>
      <c r="N59" s="151"/>
    </row>
    <row r="60" spans="6:15" ht="15.6">
      <c r="F60" s="161"/>
      <c r="G60" s="56"/>
      <c r="N60" s="148"/>
    </row>
    <row r="61" spans="6:15" ht="15.6">
      <c r="F61" s="161"/>
      <c r="G61" s="164"/>
      <c r="N61" s="148"/>
    </row>
    <row r="62" spans="6:15" ht="15.6">
      <c r="F62" s="161"/>
      <c r="G62" s="56"/>
      <c r="N62" s="148"/>
    </row>
    <row r="63" spans="6:15" ht="15.6">
      <c r="F63" s="162"/>
      <c r="G63" s="56"/>
    </row>
    <row r="64" spans="6:15" ht="15.6">
      <c r="F64" s="161"/>
      <c r="G64" s="56"/>
    </row>
    <row r="65" spans="6:7" ht="15.6">
      <c r="F65" s="162"/>
      <c r="G65" s="56"/>
    </row>
    <row r="66" spans="6:7" ht="23.4">
      <c r="F66" s="125"/>
      <c r="G66" s="165"/>
    </row>
    <row r="67" spans="6:7">
      <c r="F67" s="126"/>
    </row>
    <row r="68" spans="6:7">
      <c r="F68" s="126"/>
    </row>
    <row r="69" spans="6:7">
      <c r="F69" s="126"/>
    </row>
    <row r="70" spans="6:7">
      <c r="F70" s="126"/>
    </row>
    <row r="71" spans="6:7">
      <c r="F71" s="125"/>
    </row>
    <row r="72" spans="6:7">
      <c r="F72" s="126"/>
    </row>
    <row r="73" spans="6:7">
      <c r="F73" s="126"/>
    </row>
    <row r="74" spans="6:7">
      <c r="F74" s="126"/>
    </row>
    <row r="75" spans="6:7">
      <c r="F75" s="125"/>
    </row>
    <row r="76" spans="6:7">
      <c r="F76" s="126"/>
    </row>
    <row r="77" spans="6:7">
      <c r="F77" s="126"/>
    </row>
    <row r="78" spans="6:7">
      <c r="F78" s="126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X78"/>
  <sheetViews>
    <sheetView topLeftCell="H1" workbookViewId="0">
      <selection activeCell="V17" sqref="R5:V17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7.33203125" bestFit="1" customWidth="1"/>
    <col min="5" max="5" width="7.21875" bestFit="1" customWidth="1"/>
    <col min="6" max="7" width="12.44140625" customWidth="1"/>
    <col min="8" max="8" width="13.77734375" bestFit="1" customWidth="1"/>
    <col min="9" max="9" width="18.44140625" bestFit="1" customWidth="1"/>
    <col min="10" max="10" width="12.44140625" customWidth="1"/>
    <col min="11" max="11" width="18.33203125" bestFit="1" customWidth="1"/>
    <col min="12" max="12" width="16.6640625" bestFit="1" customWidth="1"/>
    <col min="13" max="13" width="11.21875" customWidth="1"/>
    <col min="14" max="14" width="10.5546875" customWidth="1"/>
    <col min="15" max="15" width="9.21875" customWidth="1"/>
    <col min="16" max="16" width="19.88671875" bestFit="1" customWidth="1"/>
    <col min="17" max="17" width="9" bestFit="1" customWidth="1"/>
    <col min="18" max="18" width="14" bestFit="1" customWidth="1"/>
    <col min="19" max="19" width="12.33203125" bestFit="1" customWidth="1"/>
    <col min="21" max="21" width="13.6640625" bestFit="1" customWidth="1"/>
  </cols>
  <sheetData>
    <row r="1" spans="1:24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792</v>
      </c>
      <c r="H1" s="170" t="s">
        <v>109</v>
      </c>
      <c r="I1" s="170" t="s">
        <v>653</v>
      </c>
      <c r="J1" s="171" t="s">
        <v>547</v>
      </c>
      <c r="K1" s="171" t="s">
        <v>713</v>
      </c>
      <c r="L1" s="170" t="s">
        <v>709</v>
      </c>
      <c r="M1" s="170" t="s">
        <v>693</v>
      </c>
      <c r="N1" s="170" t="s">
        <v>624</v>
      </c>
      <c r="O1" s="170" t="s">
        <v>47</v>
      </c>
      <c r="P1" s="67"/>
      <c r="Q1" s="67"/>
    </row>
    <row r="2" spans="1:24" s="5" customFormat="1">
      <c r="A2" s="168">
        <v>81500</v>
      </c>
      <c r="B2" s="172" t="s">
        <v>23</v>
      </c>
      <c r="C2" s="173"/>
      <c r="D2" s="174">
        <v>600</v>
      </c>
      <c r="E2" s="173">
        <v>3700</v>
      </c>
      <c r="F2" s="174">
        <v>39500</v>
      </c>
      <c r="G2" s="174"/>
      <c r="H2" s="173"/>
      <c r="I2" s="173">
        <v>27000</v>
      </c>
      <c r="J2" s="173">
        <v>800</v>
      </c>
      <c r="K2" s="173"/>
      <c r="L2" s="173">
        <v>1400</v>
      </c>
      <c r="M2" s="175"/>
      <c r="N2" s="173">
        <v>8500</v>
      </c>
      <c r="O2" s="170">
        <f>SUM(C2:N2)</f>
        <v>81500</v>
      </c>
      <c r="P2" s="67"/>
      <c r="Q2" s="67"/>
    </row>
    <row r="3" spans="1:24" s="5" customFormat="1">
      <c r="A3" s="168">
        <v>50000</v>
      </c>
      <c r="B3" s="176" t="s">
        <v>672</v>
      </c>
      <c r="C3" s="173"/>
      <c r="D3" s="174"/>
      <c r="E3" s="173"/>
      <c r="F3" s="173"/>
      <c r="G3" s="173"/>
      <c r="H3" s="173"/>
      <c r="I3" s="173"/>
      <c r="J3" s="173"/>
      <c r="K3" s="173"/>
      <c r="L3" s="173"/>
      <c r="M3" s="177"/>
      <c r="N3" s="173">
        <v>50000</v>
      </c>
      <c r="O3" s="170">
        <f t="shared" ref="O3:O23" si="0">SUM(C3:N3)</f>
        <v>50000</v>
      </c>
      <c r="P3" s="67"/>
      <c r="Q3" s="67"/>
    </row>
    <row r="4" spans="1:24" s="5" customFormat="1">
      <c r="A4" s="168">
        <v>65000</v>
      </c>
      <c r="B4" s="178" t="s">
        <v>132</v>
      </c>
      <c r="C4" s="179"/>
      <c r="D4" s="174"/>
      <c r="E4" s="173"/>
      <c r="F4" s="173"/>
      <c r="G4" s="173"/>
      <c r="H4" s="173"/>
      <c r="I4" s="173"/>
      <c r="J4" s="173">
        <v>4700</v>
      </c>
      <c r="K4" s="173"/>
      <c r="L4" s="173"/>
      <c r="M4" s="177">
        <v>60300</v>
      </c>
      <c r="N4" s="173"/>
      <c r="O4" s="170">
        <f t="shared" si="0"/>
        <v>65000</v>
      </c>
      <c r="P4" s="67"/>
      <c r="Q4" s="67"/>
    </row>
    <row r="5" spans="1:24" ht="15" thickBot="1">
      <c r="A5" s="180">
        <v>86500</v>
      </c>
      <c r="B5" s="181" t="s">
        <v>648</v>
      </c>
      <c r="C5" s="173"/>
      <c r="D5" s="182"/>
      <c r="E5" s="173"/>
      <c r="F5" s="173"/>
      <c r="G5" s="173"/>
      <c r="H5" s="173"/>
      <c r="I5" s="173"/>
      <c r="J5" s="173"/>
      <c r="K5" s="173"/>
      <c r="L5" s="183"/>
      <c r="M5" s="183">
        <v>86500</v>
      </c>
      <c r="N5" s="173"/>
      <c r="O5" s="170">
        <f t="shared" si="0"/>
        <v>86500</v>
      </c>
      <c r="P5" s="70"/>
      <c r="Q5" s="70"/>
      <c r="R5" s="121"/>
      <c r="S5" s="121"/>
      <c r="T5" s="121"/>
      <c r="U5" s="121"/>
      <c r="V5" s="121"/>
      <c r="W5" s="121"/>
      <c r="X5" s="120"/>
    </row>
    <row r="6" spans="1:24">
      <c r="A6" s="168">
        <v>70500</v>
      </c>
      <c r="B6" s="176" t="s">
        <v>597</v>
      </c>
      <c r="C6" s="184"/>
      <c r="D6" s="185">
        <v>16000</v>
      </c>
      <c r="E6" s="184">
        <v>13000</v>
      </c>
      <c r="F6" s="184">
        <v>10000</v>
      </c>
      <c r="G6" s="184"/>
      <c r="H6" s="184"/>
      <c r="I6" s="184">
        <v>10500</v>
      </c>
      <c r="J6" s="184"/>
      <c r="K6" s="184"/>
      <c r="L6" s="184"/>
      <c r="M6" s="183"/>
      <c r="N6" s="184">
        <v>21000</v>
      </c>
      <c r="O6" s="170">
        <f t="shared" si="0"/>
        <v>70500</v>
      </c>
      <c r="P6" s="72" t="s">
        <v>65</v>
      </c>
      <c r="Q6" s="116" t="s">
        <v>66</v>
      </c>
      <c r="R6" s="122"/>
      <c r="S6" s="122"/>
      <c r="T6" s="121"/>
      <c r="U6" s="121"/>
      <c r="V6" s="121"/>
      <c r="W6" s="121"/>
      <c r="X6" s="120"/>
    </row>
    <row r="7" spans="1:24">
      <c r="A7" s="168">
        <v>800</v>
      </c>
      <c r="B7" s="178" t="s">
        <v>236</v>
      </c>
      <c r="C7" s="184"/>
      <c r="D7" s="187"/>
      <c r="E7" s="184"/>
      <c r="F7" s="24">
        <v>800</v>
      </c>
      <c r="G7" s="24"/>
      <c r="H7" s="188"/>
      <c r="I7" s="189"/>
      <c r="J7" s="190"/>
      <c r="K7" s="190"/>
      <c r="L7" s="187"/>
      <c r="M7" s="186"/>
      <c r="N7" s="184"/>
      <c r="O7" s="170">
        <f t="shared" si="0"/>
        <v>800</v>
      </c>
      <c r="P7" s="146" t="s">
        <v>717</v>
      </c>
      <c r="Q7" s="147">
        <v>4000</v>
      </c>
      <c r="R7" s="122"/>
      <c r="S7" s="122"/>
      <c r="T7" s="121"/>
      <c r="U7" s="121"/>
      <c r="V7" s="121"/>
      <c r="W7" s="121"/>
      <c r="X7" s="120"/>
    </row>
    <row r="8" spans="1:24">
      <c r="A8" s="168">
        <v>17000</v>
      </c>
      <c r="B8" s="178" t="s">
        <v>13</v>
      </c>
      <c r="C8" s="188"/>
      <c r="D8" s="187"/>
      <c r="E8" s="188"/>
      <c r="F8" s="188"/>
      <c r="G8" s="244"/>
      <c r="H8" s="189"/>
      <c r="I8" s="188"/>
      <c r="J8" s="188"/>
      <c r="K8" s="188"/>
      <c r="L8" s="188"/>
      <c r="M8" s="191">
        <v>17000</v>
      </c>
      <c r="N8" s="187"/>
      <c r="O8" s="170">
        <f t="shared" si="0"/>
        <v>17000</v>
      </c>
      <c r="P8" s="146" t="s">
        <v>718</v>
      </c>
      <c r="Q8" s="147">
        <v>8000</v>
      </c>
      <c r="R8" s="122"/>
      <c r="S8" s="123"/>
      <c r="T8" s="124"/>
      <c r="U8" s="124"/>
      <c r="V8" s="121"/>
      <c r="W8" s="121"/>
      <c r="X8" s="120"/>
    </row>
    <row r="9" spans="1:24">
      <c r="A9" s="168">
        <v>12000</v>
      </c>
      <c r="B9" s="176" t="s">
        <v>708</v>
      </c>
      <c r="C9" s="188"/>
      <c r="D9" s="174"/>
      <c r="E9" s="188"/>
      <c r="F9" s="188">
        <v>12000</v>
      </c>
      <c r="G9" s="188"/>
      <c r="H9" s="188"/>
      <c r="I9" s="188"/>
      <c r="J9" s="188"/>
      <c r="K9" s="188"/>
      <c r="L9" s="188"/>
      <c r="M9" s="183"/>
      <c r="N9" s="188"/>
      <c r="O9" s="170">
        <f t="shared" si="0"/>
        <v>12000</v>
      </c>
      <c r="P9" s="146" t="s">
        <v>670</v>
      </c>
      <c r="Q9" s="147">
        <v>400000</v>
      </c>
      <c r="R9" s="122"/>
      <c r="S9" s="123"/>
      <c r="T9" s="124"/>
      <c r="U9" s="124"/>
      <c r="V9" s="121"/>
      <c r="W9" s="121"/>
      <c r="X9" s="120"/>
    </row>
    <row r="10" spans="1:24">
      <c r="A10" s="168"/>
      <c r="B10" s="178"/>
      <c r="C10" s="188"/>
      <c r="D10" s="202"/>
      <c r="E10" s="188"/>
      <c r="F10" s="188"/>
      <c r="G10" s="188"/>
      <c r="H10" s="188"/>
      <c r="I10" s="188"/>
      <c r="J10" s="188"/>
      <c r="K10" s="188"/>
      <c r="L10" s="188"/>
      <c r="M10" s="191"/>
      <c r="N10" s="188"/>
      <c r="O10" s="170">
        <f t="shared" si="0"/>
        <v>0</v>
      </c>
      <c r="P10" s="146" t="s">
        <v>697</v>
      </c>
      <c r="Q10" s="147">
        <v>40000</v>
      </c>
      <c r="R10" s="122"/>
      <c r="S10" s="123"/>
      <c r="T10" s="124"/>
      <c r="U10" s="124"/>
      <c r="V10" s="121"/>
      <c r="W10" s="121"/>
      <c r="X10" s="120"/>
    </row>
    <row r="11" spans="1:24">
      <c r="A11" s="221">
        <v>2600</v>
      </c>
      <c r="B11" s="178" t="s">
        <v>613</v>
      </c>
      <c r="C11" s="192"/>
      <c r="D11" s="188"/>
      <c r="E11" s="188"/>
      <c r="F11" s="188">
        <v>2600</v>
      </c>
      <c r="G11" s="188"/>
      <c r="H11" s="188"/>
      <c r="I11" s="188"/>
      <c r="J11" s="188"/>
      <c r="K11" s="188"/>
      <c r="L11" s="188"/>
      <c r="M11" s="191"/>
      <c r="N11" s="191"/>
      <c r="O11" s="170">
        <f t="shared" si="0"/>
        <v>2600</v>
      </c>
      <c r="P11" s="146" t="s">
        <v>700</v>
      </c>
      <c r="Q11" s="147">
        <v>100000</v>
      </c>
      <c r="R11" s="122"/>
      <c r="S11" s="99"/>
      <c r="T11" s="123"/>
      <c r="U11" s="124"/>
      <c r="V11" s="121"/>
      <c r="W11" s="121"/>
      <c r="X11" s="120"/>
    </row>
    <row r="12" spans="1:24">
      <c r="A12" s="168">
        <v>59000</v>
      </c>
      <c r="B12" s="178" t="s">
        <v>503</v>
      </c>
      <c r="C12" s="188"/>
      <c r="D12" s="188"/>
      <c r="E12" s="188"/>
      <c r="F12" s="206">
        <v>18000</v>
      </c>
      <c r="G12" s="206">
        <v>18000</v>
      </c>
      <c r="H12" s="188"/>
      <c r="I12" s="188">
        <v>18000</v>
      </c>
      <c r="J12" s="188"/>
      <c r="K12" s="188"/>
      <c r="L12" s="188"/>
      <c r="M12" s="191"/>
      <c r="N12" s="191">
        <v>5000</v>
      </c>
      <c r="O12" s="170">
        <f t="shared" si="0"/>
        <v>59000</v>
      </c>
      <c r="P12" s="146"/>
      <c r="Q12" s="147">
        <v>6500</v>
      </c>
      <c r="R12" s="122"/>
      <c r="S12" s="99"/>
      <c r="T12" s="123"/>
      <c r="U12" s="124"/>
      <c r="V12" s="121"/>
      <c r="W12" s="121"/>
      <c r="X12" s="120"/>
    </row>
    <row r="13" spans="1:24">
      <c r="A13" s="168">
        <v>17400</v>
      </c>
      <c r="B13" s="178" t="s">
        <v>79</v>
      </c>
      <c r="C13" s="188"/>
      <c r="D13" s="188"/>
      <c r="E13" s="190"/>
      <c r="F13" s="188">
        <v>17400</v>
      </c>
      <c r="G13" s="245"/>
      <c r="H13" s="192"/>
      <c r="I13" s="188"/>
      <c r="J13" s="188"/>
      <c r="K13" s="188"/>
      <c r="L13" s="188"/>
      <c r="M13" s="191"/>
      <c r="N13" s="191"/>
      <c r="O13" s="170">
        <f t="shared" si="0"/>
        <v>17400</v>
      </c>
      <c r="P13" s="146"/>
      <c r="Q13" s="147"/>
      <c r="R13" s="122"/>
      <c r="S13" s="123"/>
      <c r="T13" s="123"/>
      <c r="U13" s="124"/>
      <c r="V13" s="121"/>
      <c r="W13" s="121"/>
      <c r="X13" s="120"/>
    </row>
    <row r="14" spans="1:24">
      <c r="A14" s="168"/>
      <c r="B14" s="178" t="s">
        <v>680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91"/>
      <c r="N14" s="191"/>
      <c r="O14" s="170">
        <f t="shared" si="0"/>
        <v>0</v>
      </c>
      <c r="P14" s="146"/>
      <c r="Q14" s="147"/>
      <c r="R14" s="122"/>
      <c r="S14" s="99"/>
      <c r="T14" s="123"/>
      <c r="U14" s="124"/>
      <c r="V14" s="121"/>
      <c r="W14" s="121"/>
      <c r="X14" s="120"/>
    </row>
    <row r="15" spans="1:24">
      <c r="A15" s="168">
        <v>50000</v>
      </c>
      <c r="B15" s="176" t="s">
        <v>18</v>
      </c>
      <c r="C15" s="188"/>
      <c r="D15" s="209">
        <v>45452</v>
      </c>
      <c r="E15" s="188">
        <v>4548</v>
      </c>
      <c r="F15" s="188"/>
      <c r="G15" s="188"/>
      <c r="H15" s="188"/>
      <c r="I15" s="188"/>
      <c r="J15" s="188"/>
      <c r="K15" s="188"/>
      <c r="L15" s="188"/>
      <c r="M15" s="191"/>
      <c r="N15" s="193"/>
      <c r="O15" s="170">
        <f t="shared" si="0"/>
        <v>50000</v>
      </c>
      <c r="P15" s="146"/>
      <c r="Q15" s="147"/>
      <c r="R15" s="122"/>
      <c r="S15" s="99"/>
      <c r="T15" s="123"/>
      <c r="U15" s="124"/>
      <c r="V15" s="121"/>
      <c r="W15" s="121"/>
      <c r="X15" s="120"/>
    </row>
    <row r="16" spans="1:24">
      <c r="A16" s="168"/>
      <c r="B16" s="181" t="s">
        <v>58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91"/>
      <c r="N16" s="191"/>
      <c r="O16" s="170">
        <f t="shared" si="0"/>
        <v>0</v>
      </c>
      <c r="P16" s="153"/>
      <c r="Q16" s="154"/>
      <c r="R16" s="122"/>
      <c r="S16" s="99"/>
      <c r="T16" s="123"/>
      <c r="U16" s="124"/>
      <c r="V16" s="121"/>
      <c r="W16" s="121"/>
      <c r="X16" s="120"/>
    </row>
    <row r="17" spans="1:24">
      <c r="A17" s="168"/>
      <c r="B17" s="176" t="s">
        <v>566</v>
      </c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91"/>
      <c r="N17" s="191"/>
      <c r="O17" s="170">
        <f t="shared" si="0"/>
        <v>0</v>
      </c>
      <c r="P17" s="158"/>
      <c r="Q17" s="159">
        <f>SUM(Q7:Q16)</f>
        <v>558500</v>
      </c>
      <c r="R17" s="122"/>
      <c r="S17" s="99"/>
      <c r="T17" s="123"/>
      <c r="U17" s="124"/>
      <c r="V17" s="121"/>
      <c r="W17" s="121"/>
      <c r="X17" s="120"/>
    </row>
    <row r="18" spans="1:24">
      <c r="A18" s="168">
        <v>50000</v>
      </c>
      <c r="B18" s="176" t="s">
        <v>683</v>
      </c>
      <c r="C18" s="188"/>
      <c r="D18" s="188"/>
      <c r="E18" s="188"/>
      <c r="F18" s="24">
        <v>33300</v>
      </c>
      <c r="G18" s="24"/>
      <c r="H18" s="188"/>
      <c r="I18" s="188">
        <v>15550</v>
      </c>
      <c r="J18" s="188"/>
      <c r="K18" s="188"/>
      <c r="L18" s="188"/>
      <c r="M18" s="191"/>
      <c r="N18" s="191"/>
      <c r="O18" s="170">
        <f t="shared" si="0"/>
        <v>48850</v>
      </c>
      <c r="P18" s="113"/>
      <c r="Q18" s="113"/>
      <c r="R18" s="121"/>
      <c r="S18" s="99"/>
      <c r="T18" s="124"/>
      <c r="U18" s="124"/>
      <c r="V18" s="121"/>
      <c r="W18" s="121"/>
      <c r="X18" s="120"/>
    </row>
    <row r="19" spans="1:24">
      <c r="A19" s="168">
        <v>500</v>
      </c>
      <c r="B19" s="194" t="s">
        <v>710</v>
      </c>
      <c r="C19" s="195"/>
      <c r="D19" s="195"/>
      <c r="E19" s="195"/>
      <c r="F19" s="195"/>
      <c r="G19" s="195"/>
      <c r="H19" s="195"/>
      <c r="I19" s="195"/>
      <c r="J19" s="195">
        <v>500</v>
      </c>
      <c r="K19" s="195"/>
      <c r="L19" s="195"/>
      <c r="M19" s="196"/>
      <c r="N19" s="196"/>
      <c r="O19" s="170">
        <f t="shared" si="0"/>
        <v>500</v>
      </c>
      <c r="P19" s="113"/>
      <c r="Q19" s="113"/>
      <c r="R19" s="121" t="s">
        <v>367</v>
      </c>
      <c r="S19" s="99"/>
      <c r="T19" s="124"/>
      <c r="U19" s="124"/>
      <c r="V19" s="121"/>
      <c r="W19" s="121" t="s">
        <v>684</v>
      </c>
      <c r="X19" s="120"/>
    </row>
    <row r="20" spans="1:24">
      <c r="A20" s="168">
        <v>400</v>
      </c>
      <c r="B20" s="194" t="s">
        <v>710</v>
      </c>
      <c r="C20" s="195"/>
      <c r="D20" s="195"/>
      <c r="E20" s="195"/>
      <c r="F20" s="195">
        <v>400</v>
      </c>
      <c r="G20" s="195"/>
      <c r="H20" s="195"/>
      <c r="I20" s="195"/>
      <c r="J20" s="195"/>
      <c r="K20" s="195"/>
      <c r="L20" s="195"/>
      <c r="M20" s="196"/>
      <c r="N20" s="196"/>
      <c r="O20" s="170">
        <f t="shared" si="0"/>
        <v>400</v>
      </c>
      <c r="P20" s="113"/>
      <c r="Q20" s="113"/>
      <c r="R20" s="121"/>
      <c r="S20" s="124"/>
      <c r="T20" s="124"/>
      <c r="U20" s="124"/>
      <c r="V20" s="121"/>
      <c r="W20" s="121"/>
      <c r="X20" s="120"/>
    </row>
    <row r="21" spans="1:24">
      <c r="A21" s="168">
        <v>1600</v>
      </c>
      <c r="B21" s="194" t="s">
        <v>711</v>
      </c>
      <c r="C21" s="195"/>
      <c r="D21" s="195"/>
      <c r="E21" s="195"/>
      <c r="F21" s="195">
        <v>1600</v>
      </c>
      <c r="G21" s="195"/>
      <c r="H21" s="195"/>
      <c r="I21" s="195"/>
      <c r="J21" s="195"/>
      <c r="K21" s="195"/>
      <c r="L21" s="195"/>
      <c r="M21" s="196"/>
      <c r="N21" s="196"/>
      <c r="O21" s="170">
        <f t="shared" si="0"/>
        <v>1600</v>
      </c>
      <c r="P21" s="113"/>
      <c r="Q21" s="113"/>
      <c r="R21" s="121"/>
      <c r="S21" s="124"/>
      <c r="T21" s="121"/>
      <c r="U21" s="121"/>
      <c r="V21" s="121"/>
      <c r="W21" s="121"/>
      <c r="X21" s="120"/>
    </row>
    <row r="22" spans="1:24">
      <c r="A22" s="168">
        <v>400</v>
      </c>
      <c r="B22" s="194" t="s">
        <v>714</v>
      </c>
      <c r="C22" s="196"/>
      <c r="D22" s="196">
        <v>400</v>
      </c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70">
        <f t="shared" si="0"/>
        <v>400</v>
      </c>
      <c r="P22" s="113"/>
      <c r="Q22" s="113"/>
      <c r="R22" s="121"/>
      <c r="S22" s="121"/>
      <c r="T22" s="121"/>
      <c r="U22" s="121"/>
      <c r="V22" s="121"/>
      <c r="W22" s="121"/>
      <c r="X22" s="120"/>
    </row>
    <row r="23" spans="1:24">
      <c r="A23" s="168">
        <v>5162</v>
      </c>
      <c r="B23" s="194" t="s">
        <v>712</v>
      </c>
      <c r="C23" s="196"/>
      <c r="D23" s="196"/>
      <c r="E23" s="196"/>
      <c r="F23" s="196"/>
      <c r="G23" s="196"/>
      <c r="H23" s="196"/>
      <c r="I23" s="196"/>
      <c r="J23" s="196"/>
      <c r="K23" s="196">
        <v>5162</v>
      </c>
      <c r="L23" s="196"/>
      <c r="M23" s="196"/>
      <c r="N23" s="196"/>
      <c r="O23" s="170">
        <f t="shared" si="0"/>
        <v>5162</v>
      </c>
      <c r="P23" s="83"/>
      <c r="Q23" s="70"/>
      <c r="R23" s="121"/>
      <c r="S23" s="121"/>
      <c r="T23" s="121"/>
      <c r="U23" s="121"/>
      <c r="V23" s="121"/>
      <c r="W23" s="121"/>
      <c r="X23" s="120"/>
    </row>
    <row r="24" spans="1:24">
      <c r="A24" s="168">
        <f>SUM(A2:A18)</f>
        <v>562300</v>
      </c>
      <c r="B24" s="197" t="s">
        <v>47</v>
      </c>
      <c r="C24" s="168">
        <f t="shared" ref="C24" si="1">SUM(C2:C18)</f>
        <v>0</v>
      </c>
      <c r="D24" s="168">
        <f>SUM(D2:D18)</f>
        <v>62052</v>
      </c>
      <c r="E24" s="168">
        <f t="shared" ref="E24:N24" si="2">SUM(E2:E18)</f>
        <v>21248</v>
      </c>
      <c r="F24" s="168">
        <f t="shared" si="2"/>
        <v>133600</v>
      </c>
      <c r="G24" s="168"/>
      <c r="H24" s="168">
        <f>SUM(H2:H18)</f>
        <v>0</v>
      </c>
      <c r="I24" s="168">
        <f t="shared" si="2"/>
        <v>71050</v>
      </c>
      <c r="J24" s="168">
        <f>SUM(J2:J18)</f>
        <v>5500</v>
      </c>
      <c r="K24" s="168">
        <f>SUM(K2:K18)</f>
        <v>0</v>
      </c>
      <c r="L24" s="168">
        <f>SUM(L2:L18)</f>
        <v>1400</v>
      </c>
      <c r="M24" s="168">
        <f>SUM(M2:M18)</f>
        <v>163800</v>
      </c>
      <c r="N24" s="168">
        <f t="shared" si="2"/>
        <v>84500</v>
      </c>
      <c r="O24" s="168">
        <f>SUM(O2:O18)</f>
        <v>561150</v>
      </c>
      <c r="P24" s="83"/>
      <c r="Q24" s="70"/>
      <c r="R24" s="121" t="s">
        <v>367</v>
      </c>
      <c r="S24" s="121"/>
      <c r="T24" s="121"/>
      <c r="U24" s="121"/>
      <c r="V24" s="121"/>
      <c r="W24" s="121"/>
      <c r="X24" s="120"/>
    </row>
    <row r="25" spans="1:24">
      <c r="A25" s="198">
        <f t="shared" ref="A25" si="3">SUM(A19:A24)</f>
        <v>570362</v>
      </c>
      <c r="B25" s="199" t="s">
        <v>89</v>
      </c>
      <c r="C25" s="198">
        <f>SUM(C19:C24)</f>
        <v>0</v>
      </c>
      <c r="D25" s="198">
        <f t="shared" ref="D25:O25" si="4">SUM(D19:D24)</f>
        <v>62452</v>
      </c>
      <c r="E25" s="198">
        <f t="shared" si="4"/>
        <v>21248</v>
      </c>
      <c r="F25" s="198">
        <f t="shared" si="4"/>
        <v>135600</v>
      </c>
      <c r="G25" s="198"/>
      <c r="H25" s="198">
        <f t="shared" si="4"/>
        <v>0</v>
      </c>
      <c r="I25" s="198">
        <f t="shared" si="4"/>
        <v>71050</v>
      </c>
      <c r="J25" s="198">
        <f>SUM(J19:J24)</f>
        <v>6000</v>
      </c>
      <c r="K25" s="198">
        <f>SUM(K19:K24)</f>
        <v>5162</v>
      </c>
      <c r="L25" s="198">
        <f t="shared" si="4"/>
        <v>1400</v>
      </c>
      <c r="M25" s="198">
        <f t="shared" si="4"/>
        <v>163800</v>
      </c>
      <c r="N25" s="198">
        <f t="shared" si="4"/>
        <v>84500</v>
      </c>
      <c r="O25" s="198">
        <f t="shared" si="4"/>
        <v>569212</v>
      </c>
      <c r="P25" s="83"/>
      <c r="Q25" s="70"/>
      <c r="R25" s="121"/>
      <c r="S25" s="121"/>
      <c r="T25" s="121"/>
      <c r="U25" s="121"/>
      <c r="V25" s="121"/>
      <c r="W25" s="121"/>
      <c r="X25" s="120"/>
    </row>
    <row r="26" spans="1:24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83"/>
      <c r="N26" s="166"/>
      <c r="O26" s="166"/>
      <c r="P26" s="166"/>
      <c r="Q26" s="70"/>
      <c r="R26" s="121"/>
      <c r="S26" s="121"/>
      <c r="T26" s="121"/>
      <c r="U26" s="121"/>
      <c r="V26" s="121"/>
      <c r="W26" s="121"/>
      <c r="X26" s="120"/>
    </row>
    <row r="27" spans="1:24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83"/>
      <c r="N27" s="166"/>
      <c r="O27" s="166"/>
      <c r="P27" s="166"/>
      <c r="Q27" s="70"/>
      <c r="R27" s="121"/>
      <c r="S27" s="121"/>
      <c r="T27" s="121"/>
      <c r="U27" s="121"/>
      <c r="V27" s="121"/>
      <c r="W27" s="121"/>
      <c r="X27" s="120"/>
    </row>
    <row r="28" spans="1:24">
      <c r="A28" s="85"/>
      <c r="B28" s="98"/>
      <c r="C28" s="70"/>
      <c r="D28" s="70"/>
      <c r="E28" s="70"/>
      <c r="F28" s="86">
        <f>SUM(Q17-O25)</f>
        <v>-10712</v>
      </c>
      <c r="G28" s="86"/>
      <c r="H28" s="87" t="s">
        <v>96</v>
      </c>
      <c r="I28" s="70"/>
      <c r="J28" s="70"/>
      <c r="K28" s="70"/>
      <c r="L28" s="70"/>
      <c r="M28" s="83"/>
      <c r="N28" s="166"/>
      <c r="O28" s="166"/>
      <c r="P28" s="166"/>
      <c r="Q28" s="70"/>
    </row>
    <row r="29" spans="1:24">
      <c r="A29" s="85"/>
      <c r="B29" s="98"/>
      <c r="C29" s="70"/>
      <c r="D29" s="70"/>
      <c r="E29" s="70"/>
      <c r="F29" s="157"/>
      <c r="G29" s="157"/>
      <c r="H29" s="137"/>
      <c r="I29" s="70"/>
      <c r="J29" s="70"/>
      <c r="K29" s="70"/>
      <c r="L29" s="160"/>
      <c r="M29" s="160"/>
      <c r="N29" s="167"/>
      <c r="O29" s="98"/>
      <c r="P29" s="98"/>
      <c r="Q29" s="70"/>
    </row>
    <row r="30" spans="1:24">
      <c r="A30" s="85"/>
      <c r="B30" s="98"/>
      <c r="C30" s="70"/>
      <c r="D30" s="70"/>
      <c r="E30" s="70"/>
      <c r="F30" s="70"/>
      <c r="G30" s="70"/>
      <c r="H30" s="70"/>
      <c r="I30" s="70"/>
      <c r="J30" s="369"/>
      <c r="K30" s="369"/>
      <c r="L30" s="369"/>
      <c r="M30" s="369"/>
      <c r="N30" s="98"/>
      <c r="O30" s="98"/>
      <c r="P30" s="98"/>
      <c r="Q30" s="70"/>
    </row>
    <row r="31" spans="1:24">
      <c r="A31" s="85"/>
      <c r="B31" s="98"/>
      <c r="C31" s="70"/>
      <c r="D31" s="70"/>
      <c r="E31" s="70"/>
      <c r="F31" s="70"/>
      <c r="G31" s="70"/>
      <c r="H31" s="70"/>
      <c r="I31" s="70"/>
      <c r="J31" s="219"/>
      <c r="K31" s="219"/>
      <c r="L31" s="219"/>
      <c r="M31" s="219"/>
      <c r="N31" s="98"/>
      <c r="O31" s="98"/>
      <c r="P31" s="98"/>
      <c r="Q31" s="70"/>
    </row>
    <row r="32" spans="1:24">
      <c r="A32" s="85"/>
      <c r="B32" s="98"/>
      <c r="C32" s="70"/>
      <c r="D32" s="70"/>
      <c r="E32" s="70"/>
      <c r="F32" s="70"/>
      <c r="G32" s="70"/>
      <c r="H32" s="70"/>
      <c r="I32" s="70"/>
      <c r="J32" s="219"/>
      <c r="K32" s="219"/>
      <c r="L32" s="219"/>
      <c r="M32" s="219"/>
      <c r="N32" s="98"/>
      <c r="O32" s="98"/>
      <c r="P32" s="98"/>
      <c r="Q32" s="70"/>
    </row>
    <row r="33" spans="1:17">
      <c r="A33" s="85"/>
      <c r="B33" s="98"/>
      <c r="C33" s="70"/>
      <c r="D33" s="70"/>
      <c r="E33" s="70"/>
      <c r="F33" s="70"/>
      <c r="G33" s="70"/>
      <c r="H33" s="70"/>
      <c r="I33" s="70"/>
      <c r="J33" s="219"/>
      <c r="K33" s="219"/>
      <c r="L33" s="219"/>
      <c r="M33" s="219"/>
      <c r="N33" s="98"/>
      <c r="O33" s="98"/>
      <c r="P33" s="98"/>
      <c r="Q33" s="70"/>
    </row>
    <row r="34" spans="1:17">
      <c r="A34" s="85"/>
      <c r="B34" s="98"/>
      <c r="C34" s="70"/>
      <c r="D34" s="70"/>
      <c r="E34" s="70"/>
      <c r="F34" s="70"/>
      <c r="G34" s="70"/>
      <c r="H34" s="70"/>
      <c r="I34" s="70"/>
      <c r="J34" s="219"/>
      <c r="K34" s="219"/>
      <c r="L34" s="219"/>
      <c r="M34" s="219"/>
      <c r="N34" s="98"/>
      <c r="O34" s="98"/>
      <c r="P34" s="98"/>
      <c r="Q34" s="70"/>
    </row>
    <row r="35" spans="1:17">
      <c r="N35" s="166"/>
      <c r="O35" s="166"/>
      <c r="P35" s="99"/>
    </row>
    <row r="36" spans="1:17">
      <c r="N36" s="166"/>
      <c r="O36" s="166"/>
      <c r="P36" s="99"/>
    </row>
    <row r="39" spans="1:17" ht="15.6">
      <c r="B39" s="114"/>
      <c r="F39" s="125"/>
      <c r="G39" s="125"/>
      <c r="N39" s="138"/>
      <c r="O39" s="138"/>
      <c r="P39" s="68"/>
      <c r="Q39" s="68"/>
    </row>
    <row r="40" spans="1:17">
      <c r="N40" s="138"/>
      <c r="O40" s="138"/>
      <c r="P40" s="127"/>
      <c r="Q40" s="127"/>
    </row>
    <row r="41" spans="1:17">
      <c r="N41" s="138"/>
      <c r="O41" s="138"/>
      <c r="P41" s="127"/>
      <c r="Q41" s="127"/>
    </row>
    <row r="42" spans="1:17">
      <c r="N42" s="138"/>
      <c r="O42" s="138"/>
      <c r="P42" s="127"/>
      <c r="Q42" s="127"/>
    </row>
    <row r="43" spans="1:17">
      <c r="F43" s="125"/>
      <c r="G43" s="125"/>
      <c r="N43" s="140"/>
      <c r="O43" s="140"/>
      <c r="P43" s="129"/>
      <c r="Q43" s="129"/>
    </row>
    <row r="44" spans="1:17">
      <c r="N44" s="140"/>
      <c r="O44" s="140"/>
      <c r="P44" s="129"/>
      <c r="Q44" s="129"/>
    </row>
    <row r="45" spans="1:17">
      <c r="N45" s="141"/>
      <c r="O45" s="141"/>
      <c r="P45" s="130"/>
      <c r="Q45" s="130"/>
    </row>
    <row r="46" spans="1:17" ht="15.6">
      <c r="F46" s="56"/>
      <c r="G46" s="56"/>
      <c r="H46" s="56"/>
      <c r="N46" s="141"/>
      <c r="O46" s="141"/>
      <c r="Q46" s="130"/>
    </row>
    <row r="47" spans="1:17" ht="15.6">
      <c r="F47" s="161"/>
      <c r="G47" s="161"/>
      <c r="H47" s="56"/>
      <c r="N47" s="141"/>
      <c r="O47" s="141"/>
      <c r="P47" s="130"/>
      <c r="Q47" s="130"/>
    </row>
    <row r="48" spans="1:17" ht="15.6">
      <c r="F48" s="161"/>
      <c r="G48" s="161"/>
      <c r="H48" s="56"/>
      <c r="N48" s="141"/>
      <c r="O48" s="141"/>
      <c r="P48" s="130"/>
      <c r="Q48" s="130"/>
    </row>
    <row r="49" spans="6:17" ht="15.6">
      <c r="F49" s="161"/>
      <c r="G49" s="161"/>
      <c r="H49" s="56"/>
      <c r="N49" s="141"/>
      <c r="O49" s="141"/>
      <c r="P49" s="130"/>
      <c r="Q49" s="130"/>
    </row>
    <row r="50" spans="6:17" ht="15.6">
      <c r="F50" s="161"/>
      <c r="G50" s="161"/>
      <c r="H50" s="56"/>
      <c r="N50" s="141"/>
      <c r="O50" s="141"/>
      <c r="P50" s="130"/>
      <c r="Q50" s="130"/>
    </row>
    <row r="51" spans="6:17" ht="15.6">
      <c r="F51" s="161"/>
      <c r="G51" s="161"/>
      <c r="H51" s="56"/>
      <c r="N51" s="141"/>
      <c r="O51" s="141"/>
      <c r="P51" s="130"/>
      <c r="Q51" s="130"/>
    </row>
    <row r="52" spans="6:17" ht="15.6">
      <c r="F52" s="161"/>
      <c r="G52" s="161"/>
      <c r="H52" s="56"/>
      <c r="N52" s="141"/>
      <c r="O52" s="141"/>
      <c r="P52" s="130"/>
      <c r="Q52" s="130"/>
    </row>
    <row r="53" spans="6:17" ht="15.6">
      <c r="F53" s="161"/>
      <c r="G53" s="161"/>
      <c r="H53" s="163"/>
      <c r="N53" s="141"/>
      <c r="O53" s="141"/>
      <c r="P53" s="130"/>
      <c r="Q53" s="130"/>
    </row>
    <row r="54" spans="6:17" ht="15.6">
      <c r="F54" s="161"/>
      <c r="G54" s="161"/>
      <c r="H54" s="56"/>
      <c r="N54" s="141"/>
      <c r="O54" s="141"/>
      <c r="P54" s="130"/>
      <c r="Q54" s="130"/>
    </row>
    <row r="55" spans="6:17" ht="15.6">
      <c r="F55" s="161"/>
      <c r="G55" s="161"/>
      <c r="H55" s="56"/>
      <c r="N55" s="141"/>
      <c r="O55" s="141"/>
      <c r="P55" s="130"/>
      <c r="Q55" s="130"/>
    </row>
    <row r="56" spans="6:17" ht="15.6">
      <c r="F56" s="161"/>
      <c r="G56" s="161"/>
      <c r="H56" s="56"/>
    </row>
    <row r="57" spans="6:17" ht="15.6">
      <c r="F57" s="161"/>
      <c r="G57" s="161"/>
      <c r="H57" s="56"/>
      <c r="P57" s="148"/>
    </row>
    <row r="58" spans="6:17" ht="15.6">
      <c r="F58" s="161"/>
      <c r="G58" s="161"/>
      <c r="H58" s="56"/>
      <c r="P58" s="148"/>
    </row>
    <row r="59" spans="6:17" ht="15.6">
      <c r="F59" s="161"/>
      <c r="G59" s="161"/>
      <c r="H59" s="56"/>
      <c r="P59" s="151"/>
    </row>
    <row r="60" spans="6:17" ht="15.6">
      <c r="F60" s="161"/>
      <c r="G60" s="161"/>
      <c r="H60" s="56"/>
      <c r="P60" s="148"/>
    </row>
    <row r="61" spans="6:17" ht="15.6">
      <c r="F61" s="161"/>
      <c r="G61" s="161"/>
      <c r="H61" s="164"/>
      <c r="P61" s="148"/>
    </row>
    <row r="62" spans="6:17" ht="15.6">
      <c r="F62" s="161"/>
      <c r="G62" s="161"/>
      <c r="H62" s="56"/>
      <c r="P62" s="148"/>
    </row>
    <row r="63" spans="6:17" ht="15.6">
      <c r="F63" s="162"/>
      <c r="G63" s="162"/>
      <c r="H63" s="56"/>
    </row>
    <row r="64" spans="6:17" ht="15.6">
      <c r="F64" s="161"/>
      <c r="G64" s="161"/>
      <c r="H64" s="56"/>
    </row>
    <row r="65" spans="6:8" ht="15.6">
      <c r="F65" s="162"/>
      <c r="G65" s="162"/>
      <c r="H65" s="56"/>
    </row>
    <row r="66" spans="6:8" ht="23.4">
      <c r="F66" s="125"/>
      <c r="G66" s="125"/>
      <c r="H66" s="165"/>
    </row>
    <row r="67" spans="6:8">
      <c r="F67" s="126"/>
      <c r="G67" s="126"/>
    </row>
    <row r="68" spans="6:8">
      <c r="F68" s="126"/>
      <c r="G68" s="126"/>
    </row>
    <row r="69" spans="6:8">
      <c r="F69" s="126"/>
      <c r="G69" s="126"/>
    </row>
    <row r="70" spans="6:8">
      <c r="F70" s="126"/>
      <c r="G70" s="126"/>
    </row>
    <row r="71" spans="6:8">
      <c r="F71" s="125"/>
      <c r="G71" s="125"/>
    </row>
    <row r="72" spans="6:8">
      <c r="F72" s="126"/>
      <c r="G72" s="126"/>
    </row>
    <row r="73" spans="6:8">
      <c r="F73" s="126"/>
      <c r="G73" s="126"/>
    </row>
    <row r="74" spans="6:8">
      <c r="F74" s="126"/>
      <c r="G74" s="126"/>
    </row>
    <row r="75" spans="6:8">
      <c r="F75" s="125"/>
      <c r="G75" s="125"/>
    </row>
    <row r="76" spans="6:8">
      <c r="F76" s="126"/>
      <c r="G76" s="126"/>
    </row>
    <row r="77" spans="6:8">
      <c r="F77" s="126"/>
      <c r="G77" s="126"/>
    </row>
    <row r="78" spans="6:8">
      <c r="F78" s="126"/>
      <c r="G78" s="126"/>
    </row>
  </sheetData>
  <mergeCells count="1">
    <mergeCell ref="J30:M30"/>
  </mergeCells>
  <pageMargins left="0.7" right="0.7" top="0.75" bottom="0.75" header="0.3" footer="0.3"/>
  <pageSetup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X78"/>
  <sheetViews>
    <sheetView topLeftCell="G1" workbookViewId="0">
      <selection activeCell="U23" sqref="R6:U23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9.88671875" customWidth="1"/>
    <col min="4" max="4" width="7.33203125" bestFit="1" customWidth="1"/>
    <col min="5" max="5" width="7.21875" bestFit="1" customWidth="1"/>
    <col min="6" max="6" width="12.44140625" customWidth="1"/>
    <col min="7" max="7" width="13.77734375" bestFit="1" customWidth="1"/>
    <col min="8" max="8" width="13.77734375" customWidth="1"/>
    <col min="9" max="9" width="18.44140625" bestFit="1" customWidth="1"/>
    <col min="10" max="10" width="12.44140625" customWidth="1"/>
    <col min="11" max="11" width="18.33203125" bestFit="1" customWidth="1"/>
    <col min="12" max="12" width="16.6640625" bestFit="1" customWidth="1"/>
    <col min="13" max="13" width="11.21875" customWidth="1"/>
    <col min="14" max="14" width="10.5546875" customWidth="1"/>
    <col min="15" max="15" width="9.21875" customWidth="1"/>
    <col min="16" max="16" width="19.88671875" bestFit="1" customWidth="1"/>
    <col min="17" max="17" width="9" bestFit="1" customWidth="1"/>
    <col min="18" max="18" width="14" bestFit="1" customWidth="1"/>
    <col min="19" max="19" width="12.33203125" bestFit="1" customWidth="1"/>
    <col min="21" max="21" width="13.6640625" bestFit="1" customWidth="1"/>
  </cols>
  <sheetData>
    <row r="1" spans="1:24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109</v>
      </c>
      <c r="H1" s="170" t="s">
        <v>724</v>
      </c>
      <c r="I1" s="170" t="s">
        <v>653</v>
      </c>
      <c r="J1" s="171" t="s">
        <v>547</v>
      </c>
      <c r="K1" s="171" t="s">
        <v>713</v>
      </c>
      <c r="L1" s="170" t="s">
        <v>709</v>
      </c>
      <c r="M1" s="170" t="s">
        <v>693</v>
      </c>
      <c r="N1" s="170" t="s">
        <v>624</v>
      </c>
      <c r="O1" s="170" t="s">
        <v>47</v>
      </c>
      <c r="P1" s="67"/>
      <c r="Q1" s="67"/>
    </row>
    <row r="2" spans="1:24" s="5" customFormat="1">
      <c r="A2" s="168">
        <v>126500</v>
      </c>
      <c r="B2" s="172" t="s">
        <v>23</v>
      </c>
      <c r="C2" s="173"/>
      <c r="D2" s="174">
        <v>7000</v>
      </c>
      <c r="E2" s="173">
        <v>24500</v>
      </c>
      <c r="F2" s="174">
        <v>21500</v>
      </c>
      <c r="G2" s="173"/>
      <c r="H2" s="173"/>
      <c r="I2" s="173">
        <v>27000</v>
      </c>
      <c r="J2" s="173"/>
      <c r="K2" s="173"/>
      <c r="L2" s="173">
        <v>11000</v>
      </c>
      <c r="M2" s="175"/>
      <c r="N2" s="173">
        <v>35700</v>
      </c>
      <c r="O2" s="170">
        <f>SUM(C2:N2)</f>
        <v>126700</v>
      </c>
      <c r="P2" s="67"/>
      <c r="Q2" s="67"/>
    </row>
    <row r="3" spans="1:24" s="5" customFormat="1">
      <c r="A3" s="168">
        <v>14000</v>
      </c>
      <c r="B3" s="176" t="s">
        <v>59</v>
      </c>
      <c r="C3" s="173"/>
      <c r="D3" s="174"/>
      <c r="E3" s="173"/>
      <c r="F3" s="173"/>
      <c r="G3" s="173">
        <v>2000</v>
      </c>
      <c r="H3" s="173">
        <v>12000</v>
      </c>
      <c r="I3" s="173"/>
      <c r="J3" s="173"/>
      <c r="K3" s="173"/>
      <c r="L3" s="173"/>
      <c r="M3" s="177"/>
      <c r="N3" s="173"/>
      <c r="O3" s="170">
        <f t="shared" ref="O3:O23" si="0">SUM(C3:N3)</f>
        <v>14000</v>
      </c>
      <c r="P3" s="67"/>
      <c r="Q3" s="67"/>
    </row>
    <row r="4" spans="1:24" s="5" customFormat="1">
      <c r="A4" s="168">
        <v>67150</v>
      </c>
      <c r="B4" s="178" t="s">
        <v>132</v>
      </c>
      <c r="C4" s="179"/>
      <c r="D4" s="174"/>
      <c r="E4" s="173"/>
      <c r="F4" s="173">
        <v>17600</v>
      </c>
      <c r="G4" s="173"/>
      <c r="H4" s="173"/>
      <c r="I4" s="173"/>
      <c r="J4" s="173"/>
      <c r="K4" s="173"/>
      <c r="L4" s="173"/>
      <c r="M4" s="177">
        <v>49550</v>
      </c>
      <c r="N4" s="173"/>
      <c r="O4" s="170">
        <f t="shared" si="0"/>
        <v>67150</v>
      </c>
      <c r="P4" s="67"/>
      <c r="Q4" s="67"/>
    </row>
    <row r="5" spans="1:24" ht="15" thickBot="1">
      <c r="A5" s="180">
        <v>3700</v>
      </c>
      <c r="B5" s="181" t="s">
        <v>730</v>
      </c>
      <c r="C5" s="173"/>
      <c r="D5" s="182"/>
      <c r="E5" s="173"/>
      <c r="F5" s="173">
        <v>3700</v>
      </c>
      <c r="G5" s="223"/>
      <c r="H5" s="173"/>
      <c r="I5" s="173"/>
      <c r="J5" s="173"/>
      <c r="K5" s="173"/>
      <c r="L5" s="183"/>
      <c r="M5" s="183"/>
      <c r="N5" s="173"/>
      <c r="O5" s="170">
        <f t="shared" si="0"/>
        <v>3700</v>
      </c>
      <c r="P5" s="70"/>
      <c r="Q5" s="70"/>
      <c r="R5" s="121"/>
      <c r="S5" s="121"/>
      <c r="T5" s="121"/>
      <c r="U5" s="121"/>
      <c r="V5" s="121"/>
      <c r="W5" s="121"/>
      <c r="X5" s="120"/>
    </row>
    <row r="6" spans="1:24">
      <c r="A6" s="168">
        <v>90000</v>
      </c>
      <c r="B6" s="176" t="s">
        <v>597</v>
      </c>
      <c r="C6" s="184"/>
      <c r="D6" s="185">
        <v>6000</v>
      </c>
      <c r="E6" s="184">
        <v>40000</v>
      </c>
      <c r="F6" s="184"/>
      <c r="G6" s="224"/>
      <c r="H6" s="184"/>
      <c r="I6" s="184">
        <v>13500</v>
      </c>
      <c r="J6" s="184"/>
      <c r="K6" s="184"/>
      <c r="L6" s="184">
        <v>3500</v>
      </c>
      <c r="M6" s="183"/>
      <c r="N6" s="184">
        <v>27000</v>
      </c>
      <c r="O6" s="170">
        <f t="shared" si="0"/>
        <v>90000</v>
      </c>
      <c r="P6" s="72" t="s">
        <v>65</v>
      </c>
      <c r="Q6" s="116" t="s">
        <v>66</v>
      </c>
      <c r="R6" s="122"/>
      <c r="S6" s="122"/>
      <c r="T6" s="121"/>
      <c r="U6" s="121"/>
      <c r="V6" s="121"/>
      <c r="W6" s="121"/>
      <c r="X6" s="120"/>
    </row>
    <row r="7" spans="1:24">
      <c r="A7" s="168">
        <v>800</v>
      </c>
      <c r="B7" s="178" t="s">
        <v>720</v>
      </c>
      <c r="C7" s="184"/>
      <c r="D7" s="187"/>
      <c r="E7" s="184"/>
      <c r="F7" s="24">
        <v>800</v>
      </c>
      <c r="G7" s="225"/>
      <c r="H7" s="188"/>
      <c r="I7" s="188"/>
      <c r="J7" s="190"/>
      <c r="K7" s="190"/>
      <c r="L7" s="187"/>
      <c r="M7" s="186"/>
      <c r="N7" s="184"/>
      <c r="O7" s="170">
        <f t="shared" si="0"/>
        <v>800</v>
      </c>
      <c r="P7" s="146" t="s">
        <v>17</v>
      </c>
      <c r="Q7" s="147">
        <v>40000</v>
      </c>
      <c r="R7" s="122"/>
      <c r="S7" s="122"/>
      <c r="T7" s="121"/>
      <c r="U7" s="121"/>
      <c r="V7" s="121"/>
      <c r="W7" s="121"/>
      <c r="X7" s="120"/>
    </row>
    <row r="8" spans="1:24">
      <c r="A8" s="168">
        <v>34600</v>
      </c>
      <c r="B8" s="178" t="s">
        <v>13</v>
      </c>
      <c r="C8" s="188"/>
      <c r="D8" s="187"/>
      <c r="E8" s="188"/>
      <c r="F8" s="188"/>
      <c r="G8" s="189"/>
      <c r="H8" s="188"/>
      <c r="I8" s="188"/>
      <c r="J8" s="188"/>
      <c r="K8" s="188"/>
      <c r="L8" s="188"/>
      <c r="M8" s="191">
        <v>34600</v>
      </c>
      <c r="N8" s="187"/>
      <c r="O8" s="170">
        <f t="shared" si="0"/>
        <v>34600</v>
      </c>
      <c r="P8" s="146" t="s">
        <v>729</v>
      </c>
      <c r="Q8" s="147">
        <v>49150</v>
      </c>
      <c r="R8" s="122"/>
      <c r="S8" s="123"/>
      <c r="T8" s="124"/>
      <c r="U8" s="124"/>
      <c r="V8" s="121"/>
      <c r="W8" s="121"/>
      <c r="X8" s="120"/>
    </row>
    <row r="9" spans="1:24">
      <c r="A9" s="168">
        <v>45000</v>
      </c>
      <c r="B9" s="176" t="s">
        <v>694</v>
      </c>
      <c r="C9" s="188"/>
      <c r="D9" s="174">
        <v>25000</v>
      </c>
      <c r="E9" s="188"/>
      <c r="F9" s="188"/>
      <c r="G9" s="225"/>
      <c r="H9" s="188"/>
      <c r="I9" s="188"/>
      <c r="J9" s="188"/>
      <c r="K9" s="188"/>
      <c r="L9" s="188">
        <v>20000</v>
      </c>
      <c r="M9" s="183"/>
      <c r="N9" s="188"/>
      <c r="O9" s="170">
        <f t="shared" si="0"/>
        <v>45000</v>
      </c>
      <c r="P9" s="146" t="s">
        <v>722</v>
      </c>
      <c r="Q9" s="147">
        <v>50000</v>
      </c>
      <c r="R9" s="122"/>
      <c r="S9" s="123"/>
      <c r="T9" s="124"/>
      <c r="U9" s="124"/>
      <c r="V9" s="121"/>
      <c r="W9" s="121"/>
      <c r="X9" s="120"/>
    </row>
    <row r="10" spans="1:24">
      <c r="A10" s="168">
        <v>1000</v>
      </c>
      <c r="B10" s="178" t="s">
        <v>177</v>
      </c>
      <c r="C10" s="188"/>
      <c r="D10" s="202"/>
      <c r="E10" s="188"/>
      <c r="F10" s="188"/>
      <c r="G10" s="225"/>
      <c r="H10" s="188"/>
      <c r="I10" s="188"/>
      <c r="J10" s="188"/>
      <c r="K10" s="188"/>
      <c r="L10" s="188"/>
      <c r="M10" s="191">
        <v>1000</v>
      </c>
      <c r="N10" s="188"/>
      <c r="O10" s="170">
        <f t="shared" si="0"/>
        <v>1000</v>
      </c>
      <c r="P10" s="146" t="s">
        <v>719</v>
      </c>
      <c r="Q10" s="147">
        <v>30000</v>
      </c>
      <c r="R10" s="122"/>
      <c r="S10" s="123"/>
      <c r="T10" s="124"/>
      <c r="U10" s="124"/>
      <c r="V10" s="121"/>
      <c r="W10" s="121"/>
      <c r="X10" s="120"/>
    </row>
    <row r="11" spans="1:24">
      <c r="A11" s="221">
        <v>12000</v>
      </c>
      <c r="B11" s="178" t="s">
        <v>613</v>
      </c>
      <c r="C11" s="192"/>
      <c r="D11" s="188"/>
      <c r="E11" s="188"/>
      <c r="F11" s="188">
        <v>787</v>
      </c>
      <c r="G11" s="188"/>
      <c r="H11" s="188">
        <v>2587</v>
      </c>
      <c r="I11" s="188"/>
      <c r="J11" s="188"/>
      <c r="K11" s="188"/>
      <c r="L11" s="188">
        <v>8637</v>
      </c>
      <c r="M11" s="191"/>
      <c r="N11" s="191"/>
      <c r="O11" s="170">
        <f t="shared" si="0"/>
        <v>12011</v>
      </c>
      <c r="P11" s="146" t="s">
        <v>721</v>
      </c>
      <c r="Q11" s="147">
        <v>12000</v>
      </c>
      <c r="R11" s="122"/>
      <c r="S11" s="99"/>
      <c r="T11" s="123"/>
      <c r="U11" s="124"/>
      <c r="V11" s="121"/>
      <c r="W11" s="121"/>
      <c r="X11" s="120"/>
    </row>
    <row r="12" spans="1:24">
      <c r="A12" s="168">
        <v>25000</v>
      </c>
      <c r="B12" s="178" t="s">
        <v>503</v>
      </c>
      <c r="C12" s="188"/>
      <c r="D12" s="188"/>
      <c r="E12" s="188"/>
      <c r="F12" s="206">
        <v>6000</v>
      </c>
      <c r="G12" s="188"/>
      <c r="H12" s="188"/>
      <c r="I12" s="188">
        <v>18000</v>
      </c>
      <c r="J12" s="188"/>
      <c r="K12" s="188"/>
      <c r="L12" s="188"/>
      <c r="M12" s="191"/>
      <c r="N12" s="191">
        <v>1000</v>
      </c>
      <c r="O12" s="170">
        <f t="shared" si="0"/>
        <v>25000</v>
      </c>
      <c r="P12" s="146" t="s">
        <v>723</v>
      </c>
      <c r="Q12" s="147">
        <v>50000</v>
      </c>
      <c r="R12" s="122"/>
      <c r="S12" s="99"/>
      <c r="T12" s="123"/>
      <c r="U12" s="124"/>
      <c r="V12" s="121"/>
      <c r="W12" s="121"/>
      <c r="X12" s="120"/>
    </row>
    <row r="13" spans="1:24">
      <c r="A13" s="168">
        <v>40000</v>
      </c>
      <c r="B13" s="178" t="s">
        <v>79</v>
      </c>
      <c r="C13" s="188"/>
      <c r="D13" s="188"/>
      <c r="E13" s="190"/>
      <c r="F13" s="188">
        <v>40000</v>
      </c>
      <c r="G13" s="192"/>
      <c r="H13" s="192"/>
      <c r="I13" s="188"/>
      <c r="J13" s="188"/>
      <c r="K13" s="188"/>
      <c r="L13" s="188"/>
      <c r="M13" s="191"/>
      <c r="N13" s="191"/>
      <c r="O13" s="170">
        <f t="shared" si="0"/>
        <v>40000</v>
      </c>
      <c r="P13" s="146" t="s">
        <v>725</v>
      </c>
      <c r="Q13" s="147">
        <v>25000</v>
      </c>
      <c r="R13" s="122"/>
      <c r="S13" s="123"/>
      <c r="T13" s="123"/>
      <c r="U13" s="124"/>
      <c r="V13" s="121"/>
      <c r="W13" s="121"/>
      <c r="X13" s="120"/>
    </row>
    <row r="14" spans="1:24">
      <c r="A14" s="168">
        <v>6400</v>
      </c>
      <c r="B14" s="178" t="s">
        <v>27</v>
      </c>
      <c r="C14" s="188"/>
      <c r="D14" s="188"/>
      <c r="E14" s="188"/>
      <c r="F14" s="188">
        <v>6400</v>
      </c>
      <c r="G14" s="188"/>
      <c r="H14" s="188"/>
      <c r="I14" s="188"/>
      <c r="J14" s="188"/>
      <c r="K14" s="188"/>
      <c r="L14" s="188"/>
      <c r="M14" s="191"/>
      <c r="N14" s="191"/>
      <c r="O14" s="170">
        <f t="shared" si="0"/>
        <v>6400</v>
      </c>
      <c r="P14" s="146" t="s">
        <v>726</v>
      </c>
      <c r="Q14" s="147">
        <v>6400</v>
      </c>
      <c r="R14" s="122"/>
      <c r="S14" s="99"/>
      <c r="T14" s="123"/>
      <c r="U14" s="124"/>
      <c r="V14" s="121"/>
      <c r="W14" s="121"/>
      <c r="X14" s="120"/>
    </row>
    <row r="15" spans="1:24">
      <c r="A15" s="168">
        <v>50000</v>
      </c>
      <c r="B15" s="176" t="s">
        <v>18</v>
      </c>
      <c r="C15" s="188"/>
      <c r="D15" s="209"/>
      <c r="E15" s="188"/>
      <c r="F15" s="188">
        <v>50000</v>
      </c>
      <c r="G15" s="188"/>
      <c r="H15" s="188"/>
      <c r="I15" s="188"/>
      <c r="J15" s="188"/>
      <c r="K15" s="188"/>
      <c r="L15" s="188"/>
      <c r="M15" s="191"/>
      <c r="N15" s="193"/>
      <c r="O15" s="170">
        <f t="shared" si="0"/>
        <v>50000</v>
      </c>
      <c r="P15" s="146" t="s">
        <v>727</v>
      </c>
      <c r="Q15" s="147">
        <v>14000</v>
      </c>
      <c r="R15" s="122"/>
      <c r="S15" s="99"/>
      <c r="T15" s="123"/>
      <c r="U15" s="124"/>
      <c r="V15" s="121"/>
      <c r="W15" s="121"/>
      <c r="X15" s="120"/>
    </row>
    <row r="16" spans="1:24">
      <c r="A16" s="168">
        <v>16500</v>
      </c>
      <c r="B16" s="181" t="s">
        <v>58</v>
      </c>
      <c r="C16" s="188"/>
      <c r="D16" s="188"/>
      <c r="E16" s="188">
        <v>16500</v>
      </c>
      <c r="F16" s="188"/>
      <c r="G16" s="188"/>
      <c r="H16" s="188"/>
      <c r="I16" s="188"/>
      <c r="J16" s="188"/>
      <c r="K16" s="188"/>
      <c r="L16" s="188"/>
      <c r="M16" s="191"/>
      <c r="N16" s="191"/>
      <c r="O16" s="170">
        <f t="shared" si="0"/>
        <v>16500</v>
      </c>
      <c r="P16" s="153" t="s">
        <v>22</v>
      </c>
      <c r="Q16" s="154">
        <v>4070</v>
      </c>
      <c r="R16" s="122"/>
      <c r="S16" s="99"/>
      <c r="T16" s="123"/>
      <c r="U16" s="124"/>
      <c r="V16" s="121"/>
      <c r="W16" s="121"/>
      <c r="X16" s="120"/>
    </row>
    <row r="17" spans="1:24">
      <c r="A17" s="168">
        <v>4070</v>
      </c>
      <c r="B17" s="176" t="s">
        <v>728</v>
      </c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91"/>
      <c r="N17" s="191">
        <v>4070</v>
      </c>
      <c r="O17" s="170">
        <f t="shared" si="0"/>
        <v>4070</v>
      </c>
      <c r="P17" s="153" t="s">
        <v>731</v>
      </c>
      <c r="Q17" s="118">
        <v>126500</v>
      </c>
      <c r="R17" s="122"/>
      <c r="S17" s="99"/>
      <c r="T17" s="123"/>
      <c r="U17" s="124"/>
      <c r="V17" s="121"/>
      <c r="W17" s="121"/>
      <c r="X17" s="120"/>
    </row>
    <row r="18" spans="1:24">
      <c r="A18" s="168"/>
      <c r="B18" s="176" t="s">
        <v>683</v>
      </c>
      <c r="C18" s="188"/>
      <c r="D18" s="188"/>
      <c r="E18" s="188"/>
      <c r="F18" s="24"/>
      <c r="G18" s="188"/>
      <c r="H18" s="188"/>
      <c r="I18" s="188"/>
      <c r="J18" s="188"/>
      <c r="K18" s="188"/>
      <c r="L18" s="188"/>
      <c r="M18" s="191"/>
      <c r="N18" s="191"/>
      <c r="O18" s="170">
        <f t="shared" si="0"/>
        <v>0</v>
      </c>
      <c r="P18" s="226" t="s">
        <v>732</v>
      </c>
      <c r="Q18" s="118">
        <v>34600</v>
      </c>
      <c r="R18" s="121"/>
      <c r="S18" s="99"/>
      <c r="T18" s="124"/>
      <c r="U18" s="124"/>
      <c r="V18" s="121"/>
      <c r="W18" s="121"/>
      <c r="X18" s="120"/>
    </row>
    <row r="19" spans="1:24">
      <c r="A19" s="168"/>
      <c r="B19" s="194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6"/>
      <c r="N19" s="196"/>
      <c r="O19" s="170">
        <f t="shared" si="0"/>
        <v>0</v>
      </c>
      <c r="P19" s="226" t="s">
        <v>733</v>
      </c>
      <c r="Q19" s="118">
        <v>25000</v>
      </c>
      <c r="R19" s="121"/>
      <c r="S19" s="99"/>
      <c r="T19" s="124"/>
      <c r="U19" s="124"/>
      <c r="V19" s="121"/>
      <c r="W19" s="121" t="s">
        <v>684</v>
      </c>
      <c r="X19" s="120"/>
    </row>
    <row r="20" spans="1:24">
      <c r="A20" s="168">
        <v>200</v>
      </c>
      <c r="B20" s="194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6"/>
      <c r="N20" s="196"/>
      <c r="O20" s="170">
        <f t="shared" si="0"/>
        <v>0</v>
      </c>
      <c r="P20" s="226" t="s">
        <v>734</v>
      </c>
      <c r="Q20" s="118">
        <v>70000</v>
      </c>
      <c r="R20" s="121"/>
      <c r="S20" s="124"/>
      <c r="T20" s="124"/>
      <c r="U20" s="124"/>
      <c r="V20" s="121"/>
      <c r="W20" s="121"/>
      <c r="X20" s="120"/>
    </row>
    <row r="21" spans="1:24">
      <c r="A21" s="168">
        <v>11</v>
      </c>
      <c r="B21" s="194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6"/>
      <c r="N21" s="196"/>
      <c r="O21" s="170">
        <f t="shared" si="0"/>
        <v>0</v>
      </c>
      <c r="P21" s="113"/>
      <c r="Q21" s="159">
        <f>SUM(Q7:Q20)</f>
        <v>536720</v>
      </c>
      <c r="R21" s="121"/>
      <c r="S21" s="124"/>
      <c r="T21" s="121"/>
      <c r="U21" s="121"/>
      <c r="V21" s="121"/>
      <c r="W21" s="121"/>
      <c r="X21" s="120"/>
    </row>
    <row r="22" spans="1:24">
      <c r="A22" s="168"/>
      <c r="B22" s="194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70">
        <f t="shared" si="0"/>
        <v>0</v>
      </c>
      <c r="P22" s="113"/>
      <c r="Q22" s="113"/>
      <c r="R22" s="121"/>
      <c r="S22" s="121"/>
      <c r="T22" s="121"/>
      <c r="U22" s="121"/>
      <c r="V22" s="121"/>
      <c r="W22" s="121"/>
      <c r="X22" s="120"/>
    </row>
    <row r="23" spans="1:24">
      <c r="A23" s="168"/>
      <c r="B23" s="194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70">
        <f t="shared" si="0"/>
        <v>0</v>
      </c>
      <c r="P23" s="83"/>
      <c r="Q23" s="70"/>
      <c r="R23" s="121"/>
      <c r="S23" s="121"/>
      <c r="T23" s="121"/>
      <c r="U23" s="121"/>
      <c r="V23" s="121"/>
      <c r="W23" s="121"/>
      <c r="X23" s="120"/>
    </row>
    <row r="24" spans="1:24">
      <c r="A24" s="168">
        <f>SUM(A2:A18)</f>
        <v>536720</v>
      </c>
      <c r="B24" s="197" t="s">
        <v>47</v>
      </c>
      <c r="C24" s="168">
        <f t="shared" ref="C24" si="1">SUM(C2:C18)</f>
        <v>0</v>
      </c>
      <c r="D24" s="168">
        <f>SUM(D2:D18)</f>
        <v>38000</v>
      </c>
      <c r="E24" s="168">
        <f t="shared" ref="E24:N24" si="2">SUM(E2:E18)</f>
        <v>81000</v>
      </c>
      <c r="F24" s="168">
        <f t="shared" si="2"/>
        <v>146787</v>
      </c>
      <c r="G24" s="168">
        <f>SUM(G2:G18)</f>
        <v>2000</v>
      </c>
      <c r="H24" s="168">
        <f>SUM(H2:H18)</f>
        <v>14587</v>
      </c>
      <c r="I24" s="168">
        <f t="shared" si="2"/>
        <v>58500</v>
      </c>
      <c r="J24" s="168">
        <f>SUM(J2:J18)</f>
        <v>0</v>
      </c>
      <c r="K24" s="168">
        <f>SUM(K2:K18)</f>
        <v>0</v>
      </c>
      <c r="L24" s="168">
        <f>SUM(L2:L18)</f>
        <v>43137</v>
      </c>
      <c r="M24" s="168">
        <f>SUM(M2:M18)</f>
        <v>85150</v>
      </c>
      <c r="N24" s="168">
        <f t="shared" si="2"/>
        <v>67770</v>
      </c>
      <c r="O24" s="168">
        <f>SUM(O2:O18)</f>
        <v>536931</v>
      </c>
      <c r="P24" s="83"/>
      <c r="Q24" s="70"/>
      <c r="R24" s="121" t="s">
        <v>367</v>
      </c>
      <c r="S24" s="121"/>
      <c r="T24" s="121"/>
      <c r="U24" s="121"/>
      <c r="V24" s="121"/>
      <c r="W24" s="121"/>
      <c r="X24" s="120"/>
    </row>
    <row r="25" spans="1:24">
      <c r="A25" s="198">
        <f t="shared" ref="A25" si="3">SUM(A19:A24)</f>
        <v>536931</v>
      </c>
      <c r="B25" s="199" t="s">
        <v>89</v>
      </c>
      <c r="C25" s="198">
        <f>SUM(C19:C24)</f>
        <v>0</v>
      </c>
      <c r="D25" s="198">
        <f t="shared" ref="D25:O25" si="4">SUM(D19:D24)</f>
        <v>38000</v>
      </c>
      <c r="E25" s="198">
        <f t="shared" si="4"/>
        <v>81000</v>
      </c>
      <c r="F25" s="198">
        <f t="shared" si="4"/>
        <v>146787</v>
      </c>
      <c r="G25" s="198">
        <f t="shared" si="4"/>
        <v>2000</v>
      </c>
      <c r="H25" s="198">
        <f t="shared" si="4"/>
        <v>14587</v>
      </c>
      <c r="I25" s="198">
        <f t="shared" si="4"/>
        <v>58500</v>
      </c>
      <c r="J25" s="198">
        <f>SUM(J19:J24)</f>
        <v>0</v>
      </c>
      <c r="K25" s="198">
        <f>SUM(K19:K24)</f>
        <v>0</v>
      </c>
      <c r="L25" s="198">
        <f t="shared" si="4"/>
        <v>43137</v>
      </c>
      <c r="M25" s="198">
        <f t="shared" si="4"/>
        <v>85150</v>
      </c>
      <c r="N25" s="198">
        <f t="shared" si="4"/>
        <v>67770</v>
      </c>
      <c r="O25" s="198">
        <f t="shared" si="4"/>
        <v>536931</v>
      </c>
      <c r="P25" s="83"/>
      <c r="Q25" s="70"/>
      <c r="R25" s="121"/>
      <c r="S25" s="121"/>
      <c r="T25" s="121"/>
      <c r="U25" s="121"/>
      <c r="V25" s="121"/>
      <c r="W25" s="121"/>
      <c r="X25" s="120"/>
    </row>
    <row r="26" spans="1:24">
      <c r="A26" s="85"/>
      <c r="B26" s="98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83"/>
      <c r="N26" s="166"/>
      <c r="O26" s="166"/>
      <c r="P26" s="166"/>
      <c r="Q26" s="70"/>
      <c r="R26" s="121"/>
      <c r="S26" s="121"/>
      <c r="T26" s="121"/>
      <c r="U26" s="121"/>
      <c r="V26" s="121"/>
      <c r="W26" s="121"/>
      <c r="X26" s="120"/>
    </row>
    <row r="27" spans="1:24">
      <c r="A27" s="85"/>
      <c r="B27" s="98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83"/>
      <c r="N27" s="166"/>
      <c r="O27" s="166"/>
      <c r="P27" s="166"/>
      <c r="Q27" s="70"/>
      <c r="R27" s="121"/>
      <c r="S27" s="121"/>
      <c r="T27" s="121"/>
      <c r="U27" s="121"/>
      <c r="V27" s="121"/>
      <c r="W27" s="121"/>
      <c r="X27" s="120"/>
    </row>
    <row r="28" spans="1:24">
      <c r="A28" s="85"/>
      <c r="B28" s="98"/>
      <c r="C28" s="70"/>
      <c r="D28" s="70"/>
      <c r="E28" s="70"/>
      <c r="F28" s="86">
        <f>SUM(Q21-O25)</f>
        <v>-211</v>
      </c>
      <c r="G28" s="87" t="s">
        <v>96</v>
      </c>
      <c r="H28" s="87"/>
      <c r="I28" s="70"/>
      <c r="J28" s="70"/>
      <c r="K28" s="70"/>
      <c r="L28" s="70"/>
      <c r="M28" s="83"/>
      <c r="N28" s="166"/>
      <c r="O28" s="166"/>
      <c r="P28" s="166"/>
      <c r="Q28" s="70"/>
    </row>
    <row r="29" spans="1:24">
      <c r="A29" s="85"/>
      <c r="B29" s="98"/>
      <c r="C29" s="70"/>
      <c r="D29" s="70"/>
      <c r="E29" s="70"/>
      <c r="F29" s="157"/>
      <c r="G29" s="137"/>
      <c r="H29" s="137"/>
      <c r="I29" s="70"/>
      <c r="J29" s="70"/>
      <c r="K29" s="70"/>
      <c r="L29" s="160"/>
      <c r="M29" s="160"/>
      <c r="N29" s="167"/>
      <c r="O29" s="98"/>
      <c r="P29" s="98"/>
      <c r="Q29" s="70"/>
    </row>
    <row r="30" spans="1:24">
      <c r="A30" s="85"/>
      <c r="B30" s="98"/>
      <c r="C30" s="70"/>
      <c r="D30" s="70"/>
      <c r="E30" s="70"/>
      <c r="F30" s="70"/>
      <c r="G30" s="70"/>
      <c r="H30" s="70"/>
      <c r="I30" s="70"/>
      <c r="J30" s="369"/>
      <c r="K30" s="369"/>
      <c r="L30" s="369"/>
      <c r="M30" s="369"/>
      <c r="N30" s="98"/>
      <c r="O30" s="98"/>
      <c r="P30" s="98"/>
      <c r="Q30" s="70"/>
    </row>
    <row r="31" spans="1:24">
      <c r="A31" s="85"/>
      <c r="B31" s="98"/>
      <c r="C31" s="70"/>
      <c r="D31" s="70"/>
      <c r="E31" s="70"/>
      <c r="F31" s="70"/>
      <c r="G31" s="70"/>
      <c r="H31" s="70"/>
      <c r="I31" s="70"/>
      <c r="J31" s="220"/>
      <c r="K31" s="220"/>
      <c r="L31" s="220"/>
      <c r="M31" s="220"/>
      <c r="N31" s="98"/>
      <c r="O31" s="98"/>
      <c r="P31" s="98"/>
      <c r="Q31" s="70"/>
    </row>
    <row r="32" spans="1:24">
      <c r="A32" s="85"/>
      <c r="B32" s="98"/>
      <c r="C32" s="70"/>
      <c r="D32" s="70"/>
      <c r="E32" s="70"/>
      <c r="F32" s="70"/>
      <c r="G32" s="70"/>
      <c r="H32" s="70"/>
      <c r="I32" s="70"/>
      <c r="J32" s="220"/>
      <c r="K32" s="220"/>
      <c r="L32" s="220"/>
      <c r="M32" s="220"/>
      <c r="N32" s="98"/>
      <c r="O32" s="98"/>
      <c r="P32" s="98"/>
      <c r="Q32" s="70"/>
    </row>
    <row r="33" spans="1:17">
      <c r="A33" s="85"/>
      <c r="B33" s="98"/>
      <c r="C33" s="70"/>
      <c r="D33" s="70"/>
      <c r="E33" s="70"/>
      <c r="F33" s="70"/>
      <c r="G33" s="70"/>
      <c r="H33" s="70"/>
      <c r="I33" s="70"/>
      <c r="J33" s="220"/>
      <c r="K33" s="220"/>
      <c r="L33" s="220"/>
      <c r="M33" s="220"/>
      <c r="N33" s="98"/>
      <c r="O33" s="98"/>
      <c r="P33" s="98"/>
      <c r="Q33" s="70"/>
    </row>
    <row r="34" spans="1:17">
      <c r="A34" s="85"/>
      <c r="B34" s="98"/>
      <c r="C34" s="70"/>
      <c r="D34" s="70"/>
      <c r="E34" s="70"/>
      <c r="F34" s="70"/>
      <c r="G34" s="70"/>
      <c r="H34" s="70"/>
      <c r="I34" s="70"/>
      <c r="J34" s="220"/>
      <c r="K34" s="220"/>
      <c r="L34" s="220"/>
      <c r="M34" s="220"/>
      <c r="N34" s="98"/>
      <c r="O34" s="98"/>
      <c r="P34" s="98"/>
      <c r="Q34" s="70"/>
    </row>
    <row r="35" spans="1:17">
      <c r="N35" s="166"/>
      <c r="O35" s="166"/>
      <c r="P35" s="99"/>
    </row>
    <row r="36" spans="1:17">
      <c r="N36" s="166"/>
      <c r="O36" s="166"/>
      <c r="P36" s="99"/>
    </row>
    <row r="39" spans="1:17" ht="15.6">
      <c r="B39" s="114"/>
      <c r="F39" s="125"/>
      <c r="N39" s="138"/>
      <c r="O39" s="138"/>
      <c r="P39" s="68"/>
      <c r="Q39" s="68"/>
    </row>
    <row r="40" spans="1:17">
      <c r="N40" s="138"/>
      <c r="O40" s="138"/>
      <c r="P40" s="127"/>
      <c r="Q40" s="127"/>
    </row>
    <row r="41" spans="1:17">
      <c r="N41" s="138"/>
      <c r="O41" s="138"/>
      <c r="P41" s="127"/>
      <c r="Q41" s="127"/>
    </row>
    <row r="42" spans="1:17">
      <c r="N42" s="138"/>
      <c r="O42" s="138"/>
      <c r="P42" s="127"/>
      <c r="Q42" s="127"/>
    </row>
    <row r="43" spans="1:17">
      <c r="F43" s="125"/>
      <c r="N43" s="140"/>
      <c r="O43" s="140"/>
      <c r="P43" s="129"/>
      <c r="Q43" s="129"/>
    </row>
    <row r="44" spans="1:17">
      <c r="N44" s="140"/>
      <c r="O44" s="140"/>
      <c r="P44" s="129"/>
      <c r="Q44" s="129"/>
    </row>
    <row r="45" spans="1:17">
      <c r="N45" s="141"/>
      <c r="O45" s="141"/>
      <c r="P45" s="130"/>
      <c r="Q45" s="130"/>
    </row>
    <row r="46" spans="1:17" ht="15.6">
      <c r="F46" s="56"/>
      <c r="G46" s="56"/>
      <c r="H46" s="56"/>
      <c r="N46" s="141"/>
      <c r="O46" s="141"/>
      <c r="Q46" s="130"/>
    </row>
    <row r="47" spans="1:17" ht="15.6">
      <c r="F47" s="161"/>
      <c r="G47" s="56"/>
      <c r="H47" s="56"/>
      <c r="N47" s="141"/>
      <c r="O47" s="141"/>
      <c r="P47" s="130"/>
      <c r="Q47" s="130"/>
    </row>
    <row r="48" spans="1:17" ht="15.6">
      <c r="F48" s="161"/>
      <c r="G48" s="56"/>
      <c r="H48" s="56"/>
      <c r="N48" s="141"/>
      <c r="O48" s="141"/>
      <c r="P48" s="130"/>
      <c r="Q48" s="130"/>
    </row>
    <row r="49" spans="6:17" ht="15.6">
      <c r="F49" s="161"/>
      <c r="G49" s="56"/>
      <c r="H49" s="56"/>
      <c r="N49" s="141"/>
      <c r="O49" s="141"/>
      <c r="P49" s="130"/>
      <c r="Q49" s="130"/>
    </row>
    <row r="50" spans="6:17" ht="15.6">
      <c r="F50" s="161"/>
      <c r="G50" s="56"/>
      <c r="H50" s="56"/>
      <c r="N50" s="141"/>
      <c r="O50" s="141"/>
      <c r="P50" s="130"/>
      <c r="Q50" s="130"/>
    </row>
    <row r="51" spans="6:17" ht="15.6">
      <c r="F51" s="161"/>
      <c r="G51" s="56"/>
      <c r="H51" s="56"/>
      <c r="N51" s="141"/>
      <c r="O51" s="141"/>
      <c r="P51" s="130"/>
      <c r="Q51" s="130"/>
    </row>
    <row r="52" spans="6:17" ht="15.6">
      <c r="F52" s="161"/>
      <c r="G52" s="56"/>
      <c r="H52" s="56"/>
      <c r="N52" s="141"/>
      <c r="O52" s="141"/>
      <c r="P52" s="130"/>
      <c r="Q52" s="130"/>
    </row>
    <row r="53" spans="6:17" ht="15.6">
      <c r="F53" s="161"/>
      <c r="G53" s="163"/>
      <c r="H53" s="163"/>
      <c r="N53" s="141"/>
      <c r="O53" s="141"/>
      <c r="P53" s="130"/>
      <c r="Q53" s="130"/>
    </row>
    <row r="54" spans="6:17" ht="15.6">
      <c r="F54" s="161"/>
      <c r="G54" s="56"/>
      <c r="H54" s="56"/>
      <c r="N54" s="141"/>
      <c r="O54" s="141"/>
      <c r="P54" s="130"/>
      <c r="Q54" s="130"/>
    </row>
    <row r="55" spans="6:17" ht="15.6">
      <c r="F55" s="161"/>
      <c r="G55" s="56"/>
      <c r="H55" s="56"/>
      <c r="N55" s="141"/>
      <c r="O55" s="141"/>
      <c r="P55" s="130"/>
      <c r="Q55" s="130"/>
    </row>
    <row r="56" spans="6:17" ht="15.6">
      <c r="F56" s="161"/>
      <c r="G56" s="56"/>
      <c r="H56" s="56"/>
    </row>
    <row r="57" spans="6:17" ht="15.6">
      <c r="F57" s="161"/>
      <c r="G57" s="56"/>
      <c r="H57" s="56"/>
      <c r="P57" s="148"/>
    </row>
    <row r="58" spans="6:17" ht="15.6">
      <c r="F58" s="161"/>
      <c r="G58" s="56"/>
      <c r="H58" s="56"/>
      <c r="P58" s="148"/>
    </row>
    <row r="59" spans="6:17" ht="15.6">
      <c r="F59" s="161"/>
      <c r="G59" s="56"/>
      <c r="H59" s="56"/>
      <c r="P59" s="151"/>
    </row>
    <row r="60" spans="6:17" ht="15.6">
      <c r="F60" s="161"/>
      <c r="G60" s="56"/>
      <c r="H60" s="56"/>
      <c r="P60" s="148"/>
    </row>
    <row r="61" spans="6:17" ht="15.6">
      <c r="F61" s="161"/>
      <c r="G61" s="164"/>
      <c r="H61" s="164"/>
      <c r="P61" s="148"/>
    </row>
    <row r="62" spans="6:17" ht="15.6">
      <c r="F62" s="161"/>
      <c r="G62" s="56"/>
      <c r="H62" s="56"/>
      <c r="P62" s="148"/>
    </row>
    <row r="63" spans="6:17" ht="15.6">
      <c r="F63" s="162"/>
      <c r="G63" s="56"/>
      <c r="H63" s="56"/>
    </row>
    <row r="64" spans="6:17" ht="15.6">
      <c r="F64" s="161"/>
      <c r="G64" s="56"/>
      <c r="H64" s="56"/>
    </row>
    <row r="65" spans="6:8" ht="15.6">
      <c r="F65" s="162"/>
      <c r="G65" s="56"/>
      <c r="H65" s="56"/>
    </row>
    <row r="66" spans="6:8" ht="23.4">
      <c r="F66" s="125"/>
      <c r="G66" s="165"/>
      <c r="H66" s="165"/>
    </row>
    <row r="67" spans="6:8">
      <c r="F67" s="126"/>
    </row>
    <row r="68" spans="6:8">
      <c r="F68" s="126"/>
    </row>
    <row r="69" spans="6:8">
      <c r="F69" s="126"/>
    </row>
    <row r="70" spans="6:8">
      <c r="F70" s="126"/>
    </row>
    <row r="71" spans="6:8">
      <c r="F71" s="125"/>
    </row>
    <row r="72" spans="6:8">
      <c r="F72" s="126"/>
    </row>
    <row r="73" spans="6:8">
      <c r="F73" s="126"/>
    </row>
    <row r="74" spans="6:8">
      <c r="F74" s="126"/>
    </row>
    <row r="75" spans="6:8">
      <c r="F75" s="125"/>
    </row>
    <row r="76" spans="6:8">
      <c r="F76" s="126"/>
    </row>
    <row r="77" spans="6:8">
      <c r="F77" s="126"/>
    </row>
    <row r="78" spans="6:8">
      <c r="F78" s="126"/>
    </row>
  </sheetData>
  <mergeCells count="1">
    <mergeCell ref="J30:M30"/>
  </mergeCells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Y80"/>
  <sheetViews>
    <sheetView topLeftCell="A23" workbookViewId="0">
      <selection activeCell="D38" sqref="D38:P74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7" bestFit="1" customWidth="1"/>
    <col min="4" max="4" width="7.33203125" bestFit="1" customWidth="1"/>
    <col min="5" max="5" width="7.21875" bestFit="1" customWidth="1"/>
    <col min="6" max="6" width="16.33203125" bestFit="1" customWidth="1"/>
    <col min="7" max="7" width="6" bestFit="1" customWidth="1"/>
    <col min="8" max="8" width="13.77734375" bestFit="1" customWidth="1"/>
    <col min="9" max="9" width="14" customWidth="1"/>
    <col min="10" max="10" width="18.44140625" bestFit="1" customWidth="1"/>
    <col min="11" max="11" width="10.88671875" customWidth="1"/>
    <col min="12" max="12" width="6.21875" customWidth="1"/>
    <col min="13" max="13" width="16.6640625" bestFit="1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109</v>
      </c>
      <c r="I1" s="170" t="s">
        <v>724</v>
      </c>
      <c r="J1" s="170" t="s">
        <v>653</v>
      </c>
      <c r="K1" s="171" t="s">
        <v>547</v>
      </c>
      <c r="L1" s="171" t="s">
        <v>713</v>
      </c>
      <c r="M1" s="170" t="s">
        <v>709</v>
      </c>
      <c r="N1" s="170" t="s">
        <v>693</v>
      </c>
      <c r="O1" s="170" t="s">
        <v>624</v>
      </c>
      <c r="P1" s="170" t="s">
        <v>47</v>
      </c>
      <c r="Q1" s="67"/>
      <c r="R1" s="67"/>
    </row>
    <row r="2" spans="1:25" s="5" customFormat="1">
      <c r="A2" s="168">
        <v>90500</v>
      </c>
      <c r="B2" s="172" t="s">
        <v>23</v>
      </c>
      <c r="C2" s="173"/>
      <c r="D2" s="174"/>
      <c r="E2" s="173">
        <v>34800</v>
      </c>
      <c r="F2" s="174">
        <v>31600</v>
      </c>
      <c r="G2" s="174"/>
      <c r="H2" s="173"/>
      <c r="I2" s="173"/>
      <c r="J2" s="173">
        <v>14300</v>
      </c>
      <c r="K2" s="173"/>
      <c r="L2" s="173"/>
      <c r="M2" s="173">
        <v>10500</v>
      </c>
      <c r="N2" s="175"/>
      <c r="O2" s="173"/>
      <c r="P2" s="170">
        <f>SUM(C2:O2)</f>
        <v>91200</v>
      </c>
      <c r="Q2" s="67"/>
      <c r="R2" s="67"/>
    </row>
    <row r="3" spans="1:25" s="5" customFormat="1">
      <c r="A3" s="168">
        <v>34000</v>
      </c>
      <c r="B3" s="176" t="s">
        <v>59</v>
      </c>
      <c r="C3" s="173"/>
      <c r="D3" s="174"/>
      <c r="E3" s="173"/>
      <c r="F3" s="173"/>
      <c r="G3" s="173"/>
      <c r="H3" s="173">
        <v>1800</v>
      </c>
      <c r="I3" s="173">
        <v>32200</v>
      </c>
      <c r="J3" s="173"/>
      <c r="K3" s="173"/>
      <c r="L3" s="173"/>
      <c r="M3" s="173"/>
      <c r="N3" s="177"/>
      <c r="O3" s="173"/>
      <c r="P3" s="170">
        <f>SUM(C3:O3)</f>
        <v>34000</v>
      </c>
      <c r="Q3" s="67"/>
      <c r="R3" s="67"/>
    </row>
    <row r="4" spans="1:25" s="5" customFormat="1">
      <c r="A4" s="168">
        <v>90000</v>
      </c>
      <c r="B4" s="178" t="s">
        <v>132</v>
      </c>
      <c r="C4" s="179"/>
      <c r="D4" s="174"/>
      <c r="E4" s="173"/>
      <c r="F4" s="223">
        <v>25050</v>
      </c>
      <c r="G4" s="173"/>
      <c r="H4" s="173"/>
      <c r="I4" s="173"/>
      <c r="J4" s="173"/>
      <c r="K4" s="173"/>
      <c r="L4" s="173"/>
      <c r="M4" s="173"/>
      <c r="N4" s="177">
        <v>68850</v>
      </c>
      <c r="O4" s="173">
        <v>1300</v>
      </c>
      <c r="P4" s="170">
        <v>95200</v>
      </c>
      <c r="Q4" s="67"/>
      <c r="R4" s="67"/>
    </row>
    <row r="5" spans="1:25" ht="15" thickBot="1">
      <c r="A5" s="180">
        <v>25000</v>
      </c>
      <c r="B5" s="181" t="s">
        <v>743</v>
      </c>
      <c r="C5" s="173"/>
      <c r="D5" s="182"/>
      <c r="E5" s="173"/>
      <c r="F5" s="223"/>
      <c r="G5" s="173">
        <v>25000</v>
      </c>
      <c r="H5" s="173"/>
      <c r="I5" s="173"/>
      <c r="J5" s="173"/>
      <c r="K5" s="173"/>
      <c r="L5" s="173"/>
      <c r="M5" s="183"/>
      <c r="N5" s="183"/>
      <c r="O5" s="173"/>
      <c r="P5" s="170">
        <f t="shared" ref="P5:P20" si="0">SUM(C5:O5)</f>
        <v>25000</v>
      </c>
      <c r="Q5" s="70"/>
      <c r="R5" s="70"/>
      <c r="S5" s="121"/>
      <c r="T5" s="121"/>
      <c r="U5" s="121"/>
      <c r="V5" s="121"/>
      <c r="W5" s="121"/>
      <c r="X5" s="121"/>
      <c r="Y5" s="120"/>
    </row>
    <row r="6" spans="1:25">
      <c r="A6" s="168">
        <v>43000</v>
      </c>
      <c r="B6" s="176" t="s">
        <v>597</v>
      </c>
      <c r="C6" s="184"/>
      <c r="D6" s="185"/>
      <c r="E6" s="184">
        <v>14500</v>
      </c>
      <c r="F6" s="224">
        <v>16000</v>
      </c>
      <c r="G6" s="184"/>
      <c r="H6" s="184"/>
      <c r="I6" s="184">
        <v>4800</v>
      </c>
      <c r="J6" s="184">
        <v>7800</v>
      </c>
      <c r="K6" s="184"/>
      <c r="L6" s="184"/>
      <c r="M6" s="184"/>
      <c r="N6" s="183"/>
      <c r="O6" s="184"/>
      <c r="P6" s="170">
        <f t="shared" si="0"/>
        <v>43100</v>
      </c>
      <c r="Q6" s="72" t="s">
        <v>65</v>
      </c>
      <c r="R6" s="116" t="s">
        <v>66</v>
      </c>
      <c r="S6" s="122"/>
      <c r="T6" s="122"/>
      <c r="U6" s="121"/>
      <c r="V6" s="121"/>
      <c r="W6" s="121"/>
      <c r="X6" s="121"/>
      <c r="Y6" s="120"/>
    </row>
    <row r="7" spans="1:25">
      <c r="A7" s="168">
        <v>50000</v>
      </c>
      <c r="B7" s="178" t="s">
        <v>672</v>
      </c>
      <c r="C7" s="184">
        <v>50000</v>
      </c>
      <c r="D7" s="187"/>
      <c r="E7" s="184"/>
      <c r="F7" s="24"/>
      <c r="G7" s="183"/>
      <c r="H7" s="188"/>
      <c r="I7" s="188"/>
      <c r="J7" s="188"/>
      <c r="K7" s="190"/>
      <c r="L7" s="190"/>
      <c r="M7" s="187"/>
      <c r="N7" s="186"/>
      <c r="O7" s="184"/>
      <c r="P7" s="170">
        <f t="shared" si="0"/>
        <v>50000</v>
      </c>
      <c r="Q7" s="146" t="s">
        <v>697</v>
      </c>
      <c r="R7" s="147">
        <v>60000</v>
      </c>
      <c r="S7" s="122"/>
      <c r="T7" s="122"/>
      <c r="U7" s="121"/>
      <c r="V7" s="121"/>
      <c r="W7" s="121"/>
      <c r="X7" s="121"/>
      <c r="Y7" s="120"/>
    </row>
    <row r="8" spans="1:25">
      <c r="A8" s="168">
        <v>5000</v>
      </c>
      <c r="B8" s="178" t="s">
        <v>739</v>
      </c>
      <c r="C8" s="188"/>
      <c r="D8" s="187"/>
      <c r="E8" s="188"/>
      <c r="F8" s="225"/>
      <c r="G8" s="188"/>
      <c r="H8" s="188"/>
      <c r="I8" s="188">
        <v>5000</v>
      </c>
      <c r="J8" s="188"/>
      <c r="K8" s="188"/>
      <c r="L8" s="188"/>
      <c r="M8" s="188"/>
      <c r="N8" s="191"/>
      <c r="O8" s="187"/>
      <c r="P8" s="170">
        <f t="shared" si="0"/>
        <v>5000</v>
      </c>
      <c r="Q8" s="146" t="s">
        <v>736</v>
      </c>
      <c r="R8" s="147">
        <v>350000</v>
      </c>
      <c r="S8" s="122"/>
      <c r="T8" s="123"/>
      <c r="U8" s="124"/>
      <c r="V8" s="124"/>
      <c r="W8" s="121"/>
      <c r="X8" s="121"/>
      <c r="Y8" s="120"/>
    </row>
    <row r="9" spans="1:25">
      <c r="A9" s="168">
        <v>50000</v>
      </c>
      <c r="B9" s="176" t="s">
        <v>566</v>
      </c>
      <c r="C9" s="188"/>
      <c r="D9" s="174"/>
      <c r="E9" s="188"/>
      <c r="F9" s="225">
        <v>26500</v>
      </c>
      <c r="G9" s="188"/>
      <c r="H9" s="188"/>
      <c r="I9" s="188"/>
      <c r="J9" s="188"/>
      <c r="K9" s="188"/>
      <c r="L9" s="188"/>
      <c r="M9" s="188"/>
      <c r="N9" s="183"/>
      <c r="O9" s="188">
        <v>23500</v>
      </c>
      <c r="P9" s="170">
        <f t="shared" si="0"/>
        <v>50000</v>
      </c>
      <c r="Q9" s="146" t="s">
        <v>737</v>
      </c>
      <c r="R9" s="147">
        <v>50000</v>
      </c>
      <c r="S9" s="122"/>
      <c r="T9" s="123"/>
      <c r="U9" s="124"/>
      <c r="V9" s="124"/>
      <c r="W9" s="121"/>
      <c r="X9" s="121"/>
      <c r="Y9" s="120"/>
    </row>
    <row r="10" spans="1:25">
      <c r="A10" s="168">
        <v>4800</v>
      </c>
      <c r="B10" s="176" t="s">
        <v>749</v>
      </c>
      <c r="C10" s="188"/>
      <c r="D10" s="174"/>
      <c r="E10" s="188"/>
      <c r="F10" s="225"/>
      <c r="G10" s="188"/>
      <c r="H10" s="188"/>
      <c r="I10" s="188"/>
      <c r="J10" s="188"/>
      <c r="K10" s="188"/>
      <c r="L10" s="188"/>
      <c r="M10" s="188"/>
      <c r="N10" s="183"/>
      <c r="O10" s="188">
        <v>4800</v>
      </c>
      <c r="P10" s="170">
        <f t="shared" si="0"/>
        <v>4800</v>
      </c>
      <c r="Q10" s="146"/>
      <c r="R10" s="147"/>
      <c r="S10" s="122"/>
      <c r="T10" s="123"/>
      <c r="U10" s="124"/>
      <c r="V10" s="124"/>
      <c r="W10" s="121"/>
      <c r="X10" s="121"/>
      <c r="Y10" s="120"/>
    </row>
    <row r="11" spans="1:25">
      <c r="A11" s="168">
        <v>14500</v>
      </c>
      <c r="B11" s="176" t="s">
        <v>747</v>
      </c>
      <c r="C11" s="188"/>
      <c r="D11" s="174"/>
      <c r="E11" s="188"/>
      <c r="F11" s="225"/>
      <c r="G11" s="188"/>
      <c r="H11" s="188"/>
      <c r="I11" s="188"/>
      <c r="J11" s="188">
        <v>14500</v>
      </c>
      <c r="K11" s="188"/>
      <c r="L11" s="188"/>
      <c r="M11" s="188"/>
      <c r="N11" s="183"/>
      <c r="O11" s="188"/>
      <c r="P11" s="170">
        <f t="shared" si="0"/>
        <v>14500</v>
      </c>
      <c r="Q11" s="146" t="s">
        <v>748</v>
      </c>
      <c r="R11" s="147">
        <v>14500</v>
      </c>
      <c r="S11" s="122"/>
      <c r="T11" s="123"/>
      <c r="U11" s="124"/>
      <c r="V11" s="124"/>
      <c r="W11" s="121"/>
      <c r="X11" s="121"/>
      <c r="Y11" s="120"/>
    </row>
    <row r="12" spans="1:25">
      <c r="A12" s="168">
        <v>45000</v>
      </c>
      <c r="B12" s="178" t="s">
        <v>735</v>
      </c>
      <c r="C12" s="188"/>
      <c r="D12" s="229"/>
      <c r="E12" s="188"/>
      <c r="F12" s="225"/>
      <c r="G12" s="188"/>
      <c r="H12" s="188"/>
      <c r="I12" s="188"/>
      <c r="J12" s="188">
        <v>45000</v>
      </c>
      <c r="K12" s="188"/>
      <c r="L12" s="188"/>
      <c r="M12" s="188"/>
      <c r="N12" s="191"/>
      <c r="O12" s="188"/>
      <c r="P12" s="170">
        <f t="shared" si="0"/>
        <v>45000</v>
      </c>
      <c r="Q12" s="146" t="s">
        <v>738</v>
      </c>
      <c r="R12" s="147">
        <v>300</v>
      </c>
      <c r="S12" s="122"/>
      <c r="T12" s="123"/>
      <c r="U12" s="124"/>
      <c r="V12" s="124"/>
      <c r="W12" s="121"/>
      <c r="X12" s="121"/>
      <c r="Y12" s="120"/>
    </row>
    <row r="13" spans="1:25">
      <c r="A13" s="221">
        <v>9500</v>
      </c>
      <c r="B13" s="178" t="s">
        <v>613</v>
      </c>
      <c r="C13" s="192"/>
      <c r="D13" s="188"/>
      <c r="E13" s="188"/>
      <c r="F13" s="225">
        <v>4500</v>
      </c>
      <c r="G13" s="188"/>
      <c r="H13" s="188"/>
      <c r="I13" s="188">
        <v>3600</v>
      </c>
      <c r="J13" s="188"/>
      <c r="K13" s="188"/>
      <c r="L13" s="188"/>
      <c r="M13" s="188">
        <v>225</v>
      </c>
      <c r="N13" s="191">
        <v>1350</v>
      </c>
      <c r="O13" s="191"/>
      <c r="P13" s="170">
        <f t="shared" si="0"/>
        <v>9675</v>
      </c>
      <c r="Q13" s="146" t="s">
        <v>107</v>
      </c>
      <c r="R13" s="147">
        <v>100000</v>
      </c>
      <c r="S13" s="122"/>
      <c r="T13" s="99"/>
      <c r="U13" s="123"/>
      <c r="V13" s="124"/>
      <c r="W13" s="121"/>
      <c r="X13" s="121"/>
      <c r="Y13" s="120"/>
    </row>
    <row r="14" spans="1:25">
      <c r="A14" s="168">
        <v>29000</v>
      </c>
      <c r="B14" s="178" t="s">
        <v>503</v>
      </c>
      <c r="C14" s="188">
        <v>29000</v>
      </c>
      <c r="D14" s="188"/>
      <c r="E14" s="188"/>
      <c r="F14" s="206"/>
      <c r="G14" s="190"/>
      <c r="H14" s="188"/>
      <c r="I14" s="188"/>
      <c r="J14" s="188"/>
      <c r="K14" s="188"/>
      <c r="L14" s="188"/>
      <c r="M14" s="188"/>
      <c r="N14" s="191"/>
      <c r="O14" s="191"/>
      <c r="P14" s="170">
        <f t="shared" si="0"/>
        <v>29000</v>
      </c>
      <c r="Q14" s="146" t="s">
        <v>742</v>
      </c>
      <c r="R14" s="147">
        <v>400</v>
      </c>
      <c r="S14" s="122"/>
      <c r="T14" s="99"/>
      <c r="U14" s="123"/>
      <c r="V14" s="124"/>
      <c r="W14" s="121"/>
      <c r="X14" s="121"/>
      <c r="Y14" s="120"/>
    </row>
    <row r="15" spans="1:25">
      <c r="A15" s="168">
        <v>30000</v>
      </c>
      <c r="B15" s="178" t="s">
        <v>79</v>
      </c>
      <c r="C15" s="188">
        <v>30000</v>
      </c>
      <c r="D15" s="188"/>
      <c r="E15" s="190"/>
      <c r="F15" s="225"/>
      <c r="G15" s="188"/>
      <c r="H15" s="228"/>
      <c r="I15" s="192"/>
      <c r="J15" s="188"/>
      <c r="K15" s="188"/>
      <c r="L15" s="188"/>
      <c r="M15" s="188"/>
      <c r="N15" s="191"/>
      <c r="O15" s="191"/>
      <c r="P15" s="170">
        <f t="shared" si="0"/>
        <v>30000</v>
      </c>
      <c r="Q15" s="146" t="s">
        <v>741</v>
      </c>
      <c r="R15" s="147">
        <v>500</v>
      </c>
      <c r="S15" s="122"/>
      <c r="T15" s="123"/>
      <c r="U15" s="123"/>
      <c r="V15" s="124"/>
      <c r="W15" s="121"/>
      <c r="X15" s="121"/>
      <c r="Y15" s="120"/>
    </row>
    <row r="16" spans="1:25">
      <c r="A16" s="168">
        <v>400</v>
      </c>
      <c r="B16" s="178" t="s">
        <v>740</v>
      </c>
      <c r="C16" s="188"/>
      <c r="D16" s="188"/>
      <c r="E16" s="188"/>
      <c r="F16" s="225"/>
      <c r="G16" s="188"/>
      <c r="H16" s="188">
        <v>400</v>
      </c>
      <c r="I16" s="188"/>
      <c r="J16" s="188"/>
      <c r="K16" s="188"/>
      <c r="L16" s="188"/>
      <c r="M16" s="188"/>
      <c r="N16" s="191"/>
      <c r="O16" s="191"/>
      <c r="P16" s="170">
        <f t="shared" si="0"/>
        <v>400</v>
      </c>
      <c r="Q16" s="146" t="s">
        <v>107</v>
      </c>
      <c r="R16" s="147">
        <v>24500</v>
      </c>
      <c r="S16" s="122"/>
      <c r="T16" s="99"/>
      <c r="U16" s="123"/>
      <c r="V16" s="124"/>
      <c r="W16" s="121"/>
      <c r="X16" s="121"/>
      <c r="Y16" s="120"/>
    </row>
    <row r="17" spans="1:25">
      <c r="A17" s="168">
        <v>50000</v>
      </c>
      <c r="B17" s="176" t="s">
        <v>18</v>
      </c>
      <c r="C17" s="188">
        <v>50000</v>
      </c>
      <c r="D17" s="209"/>
      <c r="E17" s="188"/>
      <c r="F17" s="225"/>
      <c r="G17" s="188"/>
      <c r="H17" s="188"/>
      <c r="I17" s="188"/>
      <c r="J17" s="188"/>
      <c r="K17" s="188"/>
      <c r="L17" s="188"/>
      <c r="M17" s="188"/>
      <c r="N17" s="191"/>
      <c r="O17" s="193"/>
      <c r="P17" s="170">
        <f t="shared" si="0"/>
        <v>50000</v>
      </c>
      <c r="Q17" s="146" t="s">
        <v>744</v>
      </c>
      <c r="R17" s="147">
        <v>1000</v>
      </c>
      <c r="S17" s="122"/>
      <c r="T17" s="99"/>
      <c r="U17" s="123"/>
      <c r="V17" s="124"/>
      <c r="W17" s="121"/>
      <c r="X17" s="121"/>
      <c r="Y17" s="120"/>
    </row>
    <row r="18" spans="1:25">
      <c r="A18" s="168">
        <v>16500</v>
      </c>
      <c r="B18" s="181" t="s">
        <v>58</v>
      </c>
      <c r="C18" s="188"/>
      <c r="D18" s="188"/>
      <c r="E18" s="188">
        <v>16500</v>
      </c>
      <c r="F18" s="225"/>
      <c r="G18" s="188"/>
      <c r="H18" s="188"/>
      <c r="I18" s="188"/>
      <c r="J18" s="188"/>
      <c r="K18" s="188"/>
      <c r="L18" s="188"/>
      <c r="M18" s="188"/>
      <c r="N18" s="191"/>
      <c r="O18" s="191"/>
      <c r="P18" s="170">
        <f t="shared" si="0"/>
        <v>16500</v>
      </c>
      <c r="Q18" s="153" t="s">
        <v>745</v>
      </c>
      <c r="R18" s="154">
        <v>50000</v>
      </c>
      <c r="S18" s="122"/>
      <c r="T18" s="99"/>
      <c r="U18" s="123"/>
      <c r="V18" s="124"/>
      <c r="W18" s="121"/>
      <c r="X18" s="121"/>
      <c r="Y18" s="120"/>
    </row>
    <row r="19" spans="1:25">
      <c r="A19" s="168">
        <v>15000</v>
      </c>
      <c r="B19" s="176" t="s">
        <v>728</v>
      </c>
      <c r="C19" s="188"/>
      <c r="D19" s="188"/>
      <c r="E19" s="188"/>
      <c r="F19" s="225"/>
      <c r="G19" s="188"/>
      <c r="H19" s="188"/>
      <c r="I19" s="188"/>
      <c r="J19" s="188"/>
      <c r="K19" s="188"/>
      <c r="L19" s="188"/>
      <c r="M19" s="188"/>
      <c r="N19" s="191"/>
      <c r="O19" s="191">
        <v>15000</v>
      </c>
      <c r="P19" s="170">
        <f t="shared" si="0"/>
        <v>15000</v>
      </c>
      <c r="Q19" s="153" t="s">
        <v>746</v>
      </c>
      <c r="R19" s="118">
        <v>15000</v>
      </c>
      <c r="S19" s="122"/>
      <c r="T19" s="99"/>
      <c r="U19" s="123"/>
      <c r="V19" s="124"/>
      <c r="W19" s="121"/>
      <c r="X19" s="121"/>
      <c r="Y19" s="120"/>
    </row>
    <row r="20" spans="1:25">
      <c r="A20" s="168">
        <v>50000</v>
      </c>
      <c r="B20" s="176" t="s">
        <v>683</v>
      </c>
      <c r="C20" s="188"/>
      <c r="D20" s="188">
        <v>50000</v>
      </c>
      <c r="E20" s="188"/>
      <c r="F20" s="24"/>
      <c r="G20" s="183"/>
      <c r="H20" s="188"/>
      <c r="I20" s="188"/>
      <c r="J20" s="188"/>
      <c r="K20" s="188"/>
      <c r="L20" s="188"/>
      <c r="M20" s="188"/>
      <c r="N20" s="191"/>
      <c r="O20" s="191"/>
      <c r="P20" s="170">
        <f t="shared" si="0"/>
        <v>50000</v>
      </c>
      <c r="Q20" s="226" t="s">
        <v>750</v>
      </c>
      <c r="R20" s="118">
        <v>200</v>
      </c>
      <c r="S20" s="121"/>
      <c r="T20" s="99"/>
      <c r="U20" s="124"/>
      <c r="V20" s="124"/>
      <c r="W20" s="121"/>
      <c r="X20" s="121"/>
      <c r="Y20" s="120"/>
    </row>
    <row r="21" spans="1:25">
      <c r="A21" s="168">
        <v>10000</v>
      </c>
      <c r="B21" s="194" t="s">
        <v>715</v>
      </c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6"/>
      <c r="O21" s="196"/>
      <c r="P21" s="170">
        <v>10000</v>
      </c>
      <c r="Q21" s="226"/>
      <c r="R21" s="118"/>
      <c r="S21" s="121"/>
      <c r="T21" s="99"/>
      <c r="U21" s="124"/>
      <c r="V21" s="124"/>
      <c r="W21" s="121"/>
      <c r="X21" s="121" t="s">
        <v>684</v>
      </c>
      <c r="Y21" s="120"/>
    </row>
    <row r="22" spans="1:25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6"/>
      <c r="O22" s="196"/>
      <c r="P22" s="170">
        <f>SUM(C22:O22)</f>
        <v>0</v>
      </c>
      <c r="Q22" s="226"/>
      <c r="R22" s="118"/>
      <c r="S22" s="121"/>
      <c r="T22" s="124"/>
      <c r="U22" s="124"/>
      <c r="V22" s="124"/>
      <c r="W22" s="121"/>
      <c r="X22" s="121"/>
      <c r="Y22" s="120"/>
    </row>
    <row r="23" spans="1:25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6"/>
      <c r="O23" s="196"/>
      <c r="P23" s="170">
        <f>SUM(C23:O23)</f>
        <v>0</v>
      </c>
      <c r="Q23" s="113"/>
      <c r="R23" s="159">
        <f>SUM(R7:R22)</f>
        <v>666400</v>
      </c>
      <c r="S23" s="121"/>
      <c r="T23" s="124"/>
      <c r="U23" s="121"/>
      <c r="V23" s="121"/>
      <c r="W23" s="121"/>
      <c r="X23" s="121"/>
      <c r="Y23" s="120"/>
    </row>
    <row r="24" spans="1:25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70">
        <f>SUM(C24:O24)</f>
        <v>0</v>
      </c>
      <c r="Q24" s="113"/>
      <c r="R24" s="113"/>
      <c r="S24" s="121"/>
      <c r="T24" s="121"/>
      <c r="U24" s="121"/>
      <c r="V24" s="121"/>
      <c r="W24" s="121"/>
      <c r="X24" s="121"/>
      <c r="Y24" s="120"/>
    </row>
    <row r="25" spans="1:25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70">
        <f>SUM(C25:O25)</f>
        <v>0</v>
      </c>
      <c r="Q25" s="83"/>
      <c r="R25" s="70"/>
      <c r="S25" s="121"/>
      <c r="T25" s="121"/>
      <c r="U25" s="121"/>
      <c r="V25" s="121"/>
      <c r="W25" s="121"/>
      <c r="X25" s="121"/>
      <c r="Y25" s="120"/>
    </row>
    <row r="26" spans="1:25">
      <c r="A26" s="168">
        <f>SUM(A2:A20)</f>
        <v>652200</v>
      </c>
      <c r="B26" s="197" t="s">
        <v>47</v>
      </c>
      <c r="C26" s="168">
        <f t="shared" ref="C26" si="1">SUM(C2:C20)</f>
        <v>159000</v>
      </c>
      <c r="D26" s="168">
        <f>SUM(D2:D20)</f>
        <v>50000</v>
      </c>
      <c r="E26" s="168">
        <f t="shared" ref="E26:O26" si="2">SUM(E2:E20)</f>
        <v>65800</v>
      </c>
      <c r="F26" s="168">
        <f t="shared" si="2"/>
        <v>103650</v>
      </c>
      <c r="G26" s="168"/>
      <c r="H26" s="168">
        <f>SUM(H2:H20)</f>
        <v>2200</v>
      </c>
      <c r="I26" s="168">
        <f>SUM(I2:I20)</f>
        <v>45600</v>
      </c>
      <c r="J26" s="168">
        <f t="shared" si="2"/>
        <v>81600</v>
      </c>
      <c r="K26" s="168">
        <f>SUM(K2:K20)</f>
        <v>0</v>
      </c>
      <c r="L26" s="168">
        <f>SUM(L2:L20)</f>
        <v>0</v>
      </c>
      <c r="M26" s="168">
        <f>SUM(M2:M20)</f>
        <v>10725</v>
      </c>
      <c r="N26" s="168">
        <f>SUM(N2:N20)</f>
        <v>70200</v>
      </c>
      <c r="O26" s="168">
        <f t="shared" si="2"/>
        <v>44600</v>
      </c>
      <c r="P26" s="168">
        <f>SUM(P2:P20)</f>
        <v>658375</v>
      </c>
      <c r="Q26" s="83"/>
      <c r="R26" s="70"/>
      <c r="S26" s="121" t="s">
        <v>367</v>
      </c>
      <c r="T26" s="121"/>
      <c r="U26" s="121"/>
      <c r="V26" s="121"/>
      <c r="W26" s="121"/>
      <c r="X26" s="121"/>
      <c r="Y26" s="120"/>
    </row>
    <row r="27" spans="1:25">
      <c r="A27" s="198">
        <f t="shared" ref="A27" si="3">SUM(A21:A26)</f>
        <v>662200</v>
      </c>
      <c r="B27" s="199" t="s">
        <v>89</v>
      </c>
      <c r="C27" s="198">
        <f>SUM(C21:C26)</f>
        <v>159000</v>
      </c>
      <c r="D27" s="198">
        <f t="shared" ref="D27:P27" si="4">SUM(D21:D26)</f>
        <v>50000</v>
      </c>
      <c r="E27" s="198">
        <f t="shared" si="4"/>
        <v>65800</v>
      </c>
      <c r="F27" s="198">
        <f t="shared" si="4"/>
        <v>103650</v>
      </c>
      <c r="G27" s="198"/>
      <c r="H27" s="198">
        <f t="shared" si="4"/>
        <v>2200</v>
      </c>
      <c r="I27" s="198">
        <f t="shared" si="4"/>
        <v>45600</v>
      </c>
      <c r="J27" s="198">
        <f t="shared" si="4"/>
        <v>81600</v>
      </c>
      <c r="K27" s="198">
        <f>SUM(K21:K26)</f>
        <v>0</v>
      </c>
      <c r="L27" s="198">
        <f>SUM(L21:L26)</f>
        <v>0</v>
      </c>
      <c r="M27" s="198">
        <f t="shared" si="4"/>
        <v>10725</v>
      </c>
      <c r="N27" s="198">
        <f t="shared" si="4"/>
        <v>70200</v>
      </c>
      <c r="O27" s="198">
        <f t="shared" si="4"/>
        <v>44600</v>
      </c>
      <c r="P27" s="198">
        <f t="shared" si="4"/>
        <v>668375</v>
      </c>
      <c r="Q27" s="83"/>
      <c r="R27" s="70"/>
      <c r="S27" s="121"/>
      <c r="T27" s="121"/>
      <c r="U27" s="121"/>
      <c r="V27" s="121"/>
      <c r="W27" s="121"/>
      <c r="X27" s="121"/>
      <c r="Y27" s="120"/>
    </row>
    <row r="28" spans="1:25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83"/>
      <c r="O28" s="166"/>
      <c r="P28" s="166"/>
      <c r="Q28" s="166"/>
      <c r="R28" s="70"/>
      <c r="S28" s="121"/>
      <c r="T28" s="121"/>
      <c r="U28" s="121"/>
      <c r="V28" s="121"/>
      <c r="W28" s="121"/>
      <c r="X28" s="121"/>
      <c r="Y28" s="120"/>
    </row>
    <row r="29" spans="1:2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3"/>
      <c r="O29" s="166"/>
      <c r="P29" s="166"/>
      <c r="Q29" s="166"/>
      <c r="R29" s="70"/>
      <c r="S29" s="121"/>
      <c r="T29" s="121"/>
      <c r="U29" s="121"/>
      <c r="V29" s="121"/>
      <c r="W29" s="121"/>
      <c r="X29" s="121"/>
      <c r="Y29" s="120"/>
    </row>
    <row r="30" spans="1:25">
      <c r="A30" s="85"/>
      <c r="B30" s="98"/>
      <c r="C30" s="70"/>
      <c r="D30" s="70"/>
      <c r="E30" s="70"/>
      <c r="F30" s="86">
        <f>SUM(R23-P27)</f>
        <v>-1975</v>
      </c>
      <c r="G30" s="86"/>
      <c r="H30" s="87" t="s">
        <v>96</v>
      </c>
      <c r="I30" s="87"/>
      <c r="J30" s="70"/>
      <c r="K30" s="70"/>
      <c r="L30" s="70"/>
      <c r="M30" s="70"/>
      <c r="N30" s="83"/>
      <c r="O30" s="166"/>
      <c r="P30" s="166"/>
      <c r="Q30" s="166"/>
      <c r="R30" s="70"/>
    </row>
    <row r="31" spans="1:25">
      <c r="A31" s="85"/>
      <c r="B31" s="98"/>
      <c r="C31" s="70"/>
      <c r="D31" s="70"/>
      <c r="E31" s="70"/>
      <c r="F31" s="157"/>
      <c r="G31" s="157"/>
      <c r="H31" s="137"/>
      <c r="I31" s="137"/>
      <c r="J31" s="70"/>
      <c r="K31" s="70"/>
      <c r="L31" s="70"/>
      <c r="M31" s="160"/>
      <c r="N31" s="160"/>
      <c r="O31" s="167"/>
      <c r="P31" s="98"/>
      <c r="Q31" s="98"/>
      <c r="R31" s="70"/>
    </row>
    <row r="32" spans="1:25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160"/>
      <c r="L32" s="160"/>
      <c r="M32" s="160"/>
      <c r="N32" s="160"/>
      <c r="O32" s="98"/>
      <c r="P32" s="98"/>
      <c r="Q32" s="98"/>
      <c r="R32" s="70"/>
    </row>
    <row r="33" spans="1:18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230"/>
      <c r="L33" s="230"/>
      <c r="M33" s="230"/>
      <c r="N33" s="230"/>
      <c r="O33" s="98"/>
      <c r="P33" s="98"/>
      <c r="Q33" s="98"/>
      <c r="R33" s="70"/>
    </row>
    <row r="34" spans="1:18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230"/>
      <c r="L34" s="230"/>
      <c r="M34" s="230"/>
      <c r="N34" s="230"/>
      <c r="O34" s="98"/>
      <c r="P34" s="98"/>
      <c r="Q34" s="98"/>
      <c r="R34" s="70"/>
    </row>
    <row r="35" spans="1:18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230"/>
      <c r="L35" s="230"/>
      <c r="M35" s="230"/>
      <c r="N35" s="230"/>
      <c r="O35" s="98"/>
      <c r="P35" s="98"/>
      <c r="Q35" s="98"/>
      <c r="R35" s="70"/>
    </row>
    <row r="36" spans="1:18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230"/>
      <c r="L36" s="230"/>
      <c r="M36" s="230"/>
      <c r="N36" s="230"/>
      <c r="O36" s="98"/>
      <c r="P36" s="98"/>
      <c r="Q36" s="98"/>
      <c r="R36" s="70"/>
    </row>
    <row r="37" spans="1:18">
      <c r="O37" s="166"/>
      <c r="P37" s="166"/>
      <c r="Q37" s="99"/>
    </row>
    <row r="38" spans="1:18">
      <c r="O38" s="166"/>
      <c r="P38" s="166"/>
      <c r="Q38" s="99"/>
    </row>
    <row r="41" spans="1:18" ht="15.6">
      <c r="B41" s="114"/>
      <c r="F41" s="125"/>
      <c r="G41" s="125"/>
      <c r="O41" s="138"/>
      <c r="P41" s="138"/>
      <c r="Q41" s="68"/>
      <c r="R41" s="68"/>
    </row>
    <row r="42" spans="1:18">
      <c r="O42" s="138"/>
      <c r="P42" s="138"/>
      <c r="Q42" s="127"/>
      <c r="R42" s="127"/>
    </row>
    <row r="43" spans="1:18">
      <c r="O43" s="138"/>
      <c r="P43" s="138"/>
      <c r="Q43" s="127"/>
      <c r="R43" s="127"/>
    </row>
    <row r="44" spans="1:18">
      <c r="O44" s="138"/>
      <c r="P44" s="138"/>
      <c r="Q44" s="127"/>
      <c r="R44" s="127"/>
    </row>
    <row r="45" spans="1:18">
      <c r="F45" s="125"/>
      <c r="G45" s="125"/>
      <c r="O45" s="140"/>
      <c r="P45" s="140"/>
      <c r="Q45" s="129"/>
      <c r="R45" s="129"/>
    </row>
    <row r="46" spans="1:18">
      <c r="O46" s="140"/>
      <c r="P46" s="140"/>
      <c r="Q46" s="129"/>
      <c r="R46" s="129"/>
    </row>
    <row r="47" spans="1:18">
      <c r="O47" s="141"/>
      <c r="P47" s="141"/>
      <c r="Q47" s="130"/>
      <c r="R47" s="130"/>
    </row>
    <row r="48" spans="1:18" ht="15.6">
      <c r="F48" s="56"/>
      <c r="G48" s="56"/>
      <c r="H48" s="56"/>
      <c r="I48" s="56"/>
      <c r="O48" s="141"/>
      <c r="P48" s="141"/>
      <c r="R48" s="130"/>
    </row>
    <row r="49" spans="6:18" ht="15.6">
      <c r="F49" s="161"/>
      <c r="G49" s="161"/>
      <c r="H49" s="56"/>
      <c r="I49" s="56"/>
      <c r="O49" s="141"/>
      <c r="P49" s="141"/>
      <c r="Q49" s="130"/>
      <c r="R49" s="130"/>
    </row>
    <row r="50" spans="6:18" ht="15.6">
      <c r="F50" s="161"/>
      <c r="G50" s="161"/>
      <c r="H50" s="56"/>
      <c r="I50" s="56"/>
      <c r="O50" s="141"/>
      <c r="P50" s="141"/>
      <c r="Q50" s="130"/>
      <c r="R50" s="130"/>
    </row>
    <row r="51" spans="6:18" ht="15.6">
      <c r="F51" s="161"/>
      <c r="G51" s="161"/>
      <c r="H51" s="56"/>
      <c r="I51" s="56"/>
      <c r="O51" s="141"/>
      <c r="P51" s="141"/>
      <c r="Q51" s="130"/>
      <c r="R51" s="130"/>
    </row>
    <row r="52" spans="6:18" ht="15.6">
      <c r="F52" s="161"/>
      <c r="G52" s="161"/>
      <c r="H52" s="56"/>
      <c r="I52" s="56"/>
      <c r="O52" s="141"/>
      <c r="P52" s="141"/>
      <c r="Q52" s="130"/>
      <c r="R52" s="130"/>
    </row>
    <row r="53" spans="6:18" ht="15.6">
      <c r="F53" s="161"/>
      <c r="G53" s="161"/>
      <c r="H53" s="56"/>
      <c r="I53" s="56"/>
      <c r="O53" s="141"/>
      <c r="P53" s="141"/>
      <c r="Q53" s="130"/>
      <c r="R53" s="130"/>
    </row>
    <row r="54" spans="6:18" ht="15.6">
      <c r="F54" s="161"/>
      <c r="G54" s="161"/>
      <c r="H54" s="56"/>
      <c r="I54" s="56"/>
      <c r="O54" s="141"/>
      <c r="P54" s="141"/>
      <c r="Q54" s="130"/>
      <c r="R54" s="130"/>
    </row>
    <row r="55" spans="6:18" ht="15.6">
      <c r="F55" s="161"/>
      <c r="G55" s="161"/>
      <c r="H55" s="163"/>
      <c r="I55" s="163"/>
      <c r="O55" s="141"/>
      <c r="P55" s="141"/>
      <c r="Q55" s="130"/>
      <c r="R55" s="130"/>
    </row>
    <row r="56" spans="6:18" ht="15.6">
      <c r="F56" s="161"/>
      <c r="G56" s="161"/>
      <c r="H56" s="56"/>
      <c r="I56" s="56"/>
      <c r="O56" s="141"/>
      <c r="P56" s="141"/>
      <c r="Q56" s="130"/>
      <c r="R56" s="130"/>
    </row>
    <row r="57" spans="6:18" ht="15.6">
      <c r="F57" s="161"/>
      <c r="G57" s="161"/>
      <c r="H57" s="56"/>
      <c r="I57" s="56"/>
      <c r="O57" s="141"/>
      <c r="P57" s="141"/>
      <c r="Q57" s="130"/>
      <c r="R57" s="130"/>
    </row>
    <row r="58" spans="6:18" ht="15.6">
      <c r="F58" s="161"/>
      <c r="G58" s="161"/>
      <c r="H58" s="56"/>
      <c r="I58" s="56"/>
    </row>
    <row r="59" spans="6:18" ht="15.6">
      <c r="F59" s="161"/>
      <c r="G59" s="161"/>
      <c r="H59" s="56"/>
      <c r="I59" s="56"/>
      <c r="Q59" s="148"/>
    </row>
    <row r="60" spans="6:18" ht="15.6">
      <c r="F60" s="161"/>
      <c r="G60" s="161"/>
      <c r="H60" s="56"/>
      <c r="I60" s="56"/>
      <c r="Q60" s="148"/>
    </row>
    <row r="61" spans="6:18" ht="15.6">
      <c r="F61" s="161"/>
      <c r="G61" s="161"/>
      <c r="H61" s="56"/>
      <c r="I61" s="56"/>
      <c r="Q61" s="151"/>
    </row>
    <row r="62" spans="6:18" ht="15.6">
      <c r="F62" s="161"/>
      <c r="G62" s="161"/>
      <c r="H62" s="56"/>
      <c r="I62" s="56"/>
      <c r="Q62" s="148"/>
    </row>
    <row r="63" spans="6:18" ht="15.6">
      <c r="F63" s="161"/>
      <c r="G63" s="161"/>
      <c r="H63" s="164"/>
      <c r="I63" s="164"/>
      <c r="Q63" s="148"/>
    </row>
    <row r="64" spans="6:18" ht="15.6">
      <c r="F64" s="161"/>
      <c r="G64" s="161"/>
      <c r="H64" s="56"/>
      <c r="I64" s="56"/>
      <c r="Q64" s="148"/>
    </row>
    <row r="65" spans="6:9" ht="15.6">
      <c r="F65" s="162"/>
      <c r="G65" s="162"/>
      <c r="H65" s="56"/>
      <c r="I65" s="56"/>
    </row>
    <row r="66" spans="6:9" ht="15.6">
      <c r="F66" s="161"/>
      <c r="G66" s="161"/>
      <c r="H66" s="56"/>
      <c r="I66" s="56"/>
    </row>
    <row r="67" spans="6:9" ht="15.6">
      <c r="F67" s="162"/>
      <c r="G67" s="162"/>
      <c r="H67" s="56"/>
      <c r="I67" s="56"/>
    </row>
    <row r="68" spans="6:9" ht="23.4">
      <c r="F68" s="125"/>
      <c r="G68" s="125"/>
      <c r="H68" s="165"/>
      <c r="I68" s="165"/>
    </row>
    <row r="69" spans="6:9">
      <c r="F69" s="126"/>
      <c r="G69" s="126"/>
    </row>
    <row r="70" spans="6:9">
      <c r="F70" s="126"/>
      <c r="G70" s="126"/>
    </row>
    <row r="71" spans="6:9">
      <c r="F71" s="126"/>
      <c r="G71" s="126"/>
    </row>
    <row r="72" spans="6:9">
      <c r="F72" s="126"/>
      <c r="G72" s="126"/>
    </row>
    <row r="73" spans="6:9">
      <c r="F73" s="125"/>
      <c r="G73" s="125"/>
    </row>
    <row r="74" spans="6:9">
      <c r="F74" s="126"/>
      <c r="G74" s="126"/>
    </row>
    <row r="75" spans="6:9">
      <c r="F75" s="126"/>
      <c r="G75" s="126"/>
    </row>
    <row r="76" spans="6:9">
      <c r="F76" s="126"/>
      <c r="G76" s="126"/>
    </row>
    <row r="77" spans="6:9">
      <c r="F77" s="125"/>
      <c r="G77" s="125"/>
    </row>
    <row r="78" spans="6:9">
      <c r="F78" s="126"/>
      <c r="G78" s="126"/>
    </row>
    <row r="79" spans="6:9">
      <c r="F79" s="126"/>
      <c r="G79" s="126"/>
    </row>
    <row r="80" spans="6:9">
      <c r="F80" s="126"/>
      <c r="G80" s="126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Y80"/>
  <sheetViews>
    <sheetView topLeftCell="J1" workbookViewId="0">
      <selection activeCell="Y24" sqref="S6:Y24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7" bestFit="1" customWidth="1"/>
    <col min="4" max="4" width="7.33203125" bestFit="1" customWidth="1"/>
    <col min="5" max="5" width="7.21875" bestFit="1" customWidth="1"/>
    <col min="6" max="6" width="16.33203125" bestFit="1" customWidth="1"/>
    <col min="7" max="7" width="6" bestFit="1" customWidth="1"/>
    <col min="8" max="8" width="13.77734375" bestFit="1" customWidth="1"/>
    <col min="9" max="9" width="14" customWidth="1"/>
    <col min="10" max="10" width="18.44140625" bestFit="1" customWidth="1"/>
    <col min="11" max="11" width="12.6640625" bestFit="1" customWidth="1"/>
    <col min="12" max="12" width="18.33203125" bestFit="1" customWidth="1"/>
    <col min="13" max="13" width="12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109</v>
      </c>
      <c r="I1" s="170" t="s">
        <v>724</v>
      </c>
      <c r="J1" s="170" t="s">
        <v>653</v>
      </c>
      <c r="K1" s="171" t="s">
        <v>547</v>
      </c>
      <c r="L1" s="171" t="s">
        <v>713</v>
      </c>
      <c r="M1" s="170" t="s">
        <v>709</v>
      </c>
      <c r="N1" s="170" t="s">
        <v>693</v>
      </c>
      <c r="O1" s="170" t="s">
        <v>624</v>
      </c>
      <c r="P1" s="170" t="s">
        <v>47</v>
      </c>
      <c r="Q1" s="67"/>
      <c r="R1" s="67"/>
    </row>
    <row r="2" spans="1:25" s="5" customFormat="1">
      <c r="A2" s="168">
        <v>89000</v>
      </c>
      <c r="B2" s="172" t="s">
        <v>23</v>
      </c>
      <c r="C2" s="173"/>
      <c r="D2" s="174"/>
      <c r="E2" s="173">
        <v>16500</v>
      </c>
      <c r="F2" s="174">
        <v>32000</v>
      </c>
      <c r="G2" s="174"/>
      <c r="H2" s="173"/>
      <c r="I2" s="173">
        <v>1400</v>
      </c>
      <c r="J2" s="173">
        <v>39500</v>
      </c>
      <c r="K2" s="173"/>
      <c r="L2" s="173"/>
      <c r="M2" s="173"/>
      <c r="N2" s="175"/>
      <c r="O2" s="173"/>
      <c r="P2" s="170">
        <f>SUM(C2:O2)</f>
        <v>89400</v>
      </c>
      <c r="Q2" s="67"/>
      <c r="R2" s="67"/>
    </row>
    <row r="3" spans="1:25" s="5" customFormat="1">
      <c r="A3" s="168">
        <v>22500</v>
      </c>
      <c r="B3" s="176" t="s">
        <v>59</v>
      </c>
      <c r="C3" s="173"/>
      <c r="D3" s="174"/>
      <c r="E3" s="173"/>
      <c r="F3" s="173"/>
      <c r="G3" s="173"/>
      <c r="H3" s="173">
        <v>5890</v>
      </c>
      <c r="I3" s="173">
        <v>16610</v>
      </c>
      <c r="J3" s="173"/>
      <c r="K3" s="173"/>
      <c r="L3" s="173"/>
      <c r="M3" s="173"/>
      <c r="N3" s="177"/>
      <c r="O3" s="173"/>
      <c r="P3" s="170">
        <f>SUM(C3:O3)</f>
        <v>22500</v>
      </c>
      <c r="Q3" s="67"/>
      <c r="R3" s="67"/>
    </row>
    <row r="4" spans="1:25" s="5" customFormat="1">
      <c r="A4" s="168">
        <v>19000</v>
      </c>
      <c r="B4" s="178" t="s">
        <v>132</v>
      </c>
      <c r="C4" s="179"/>
      <c r="D4" s="174"/>
      <c r="E4" s="173"/>
      <c r="F4" s="223"/>
      <c r="G4" s="173"/>
      <c r="H4" s="173"/>
      <c r="I4" s="173"/>
      <c r="J4" s="173"/>
      <c r="K4" s="173"/>
      <c r="L4" s="173"/>
      <c r="M4" s="173">
        <v>975</v>
      </c>
      <c r="N4" s="177">
        <v>10800</v>
      </c>
      <c r="O4" s="173">
        <v>7225</v>
      </c>
      <c r="P4" s="170">
        <f>SUM(C4:O4)</f>
        <v>19000</v>
      </c>
      <c r="Q4" s="67"/>
      <c r="R4" s="67"/>
    </row>
    <row r="5" spans="1:25" ht="15" thickBot="1">
      <c r="A5" s="180">
        <v>90000</v>
      </c>
      <c r="B5" s="181" t="s">
        <v>752</v>
      </c>
      <c r="C5" s="173"/>
      <c r="D5" s="182"/>
      <c r="E5" s="173"/>
      <c r="F5" s="223"/>
      <c r="G5" s="173"/>
      <c r="H5" s="173"/>
      <c r="I5" s="173"/>
      <c r="J5" s="173">
        <v>90000</v>
      </c>
      <c r="K5" s="173"/>
      <c r="L5" s="173"/>
      <c r="M5" s="183"/>
      <c r="N5" s="183"/>
      <c r="O5" s="173"/>
      <c r="P5" s="170">
        <f t="shared" ref="P5:P21" si="0">SUM(C5:O5)</f>
        <v>90000</v>
      </c>
      <c r="Q5" s="70"/>
      <c r="R5" s="70"/>
      <c r="S5" s="121"/>
      <c r="T5" s="121"/>
      <c r="U5" s="121"/>
      <c r="V5" s="121"/>
      <c r="W5" s="121"/>
      <c r="X5" s="121"/>
      <c r="Y5" s="120"/>
    </row>
    <row r="6" spans="1:25">
      <c r="A6" s="168">
        <v>63500</v>
      </c>
      <c r="B6" s="176" t="s">
        <v>597</v>
      </c>
      <c r="C6" s="184"/>
      <c r="D6" s="185"/>
      <c r="E6" s="184">
        <v>10700</v>
      </c>
      <c r="F6" s="224">
        <v>8800</v>
      </c>
      <c r="G6" s="184">
        <v>7000</v>
      </c>
      <c r="H6" s="184"/>
      <c r="I6" s="184">
        <v>7000</v>
      </c>
      <c r="J6" s="184">
        <v>30000</v>
      </c>
      <c r="K6" s="184"/>
      <c r="L6" s="184"/>
      <c r="M6" s="184"/>
      <c r="N6" s="183"/>
      <c r="O6" s="184"/>
      <c r="P6" s="170">
        <f t="shared" si="0"/>
        <v>63500</v>
      </c>
      <c r="Q6" s="72" t="s">
        <v>65</v>
      </c>
      <c r="R6" s="116" t="s">
        <v>66</v>
      </c>
      <c r="S6" s="122"/>
      <c r="T6" s="122"/>
      <c r="U6" s="121"/>
      <c r="V6" s="121"/>
      <c r="W6" s="121"/>
      <c r="X6" s="121"/>
      <c r="Y6" s="120"/>
    </row>
    <row r="7" spans="1:25">
      <c r="A7" s="168">
        <v>53250</v>
      </c>
      <c r="B7" s="178" t="s">
        <v>672</v>
      </c>
      <c r="C7" s="184">
        <v>53250</v>
      </c>
      <c r="D7" s="187"/>
      <c r="E7" s="184"/>
      <c r="F7" s="24"/>
      <c r="G7" s="183"/>
      <c r="H7" s="188"/>
      <c r="I7" s="188"/>
      <c r="J7" s="188"/>
      <c r="K7" s="190"/>
      <c r="L7" s="190"/>
      <c r="M7" s="187"/>
      <c r="N7" s="186"/>
      <c r="O7" s="184"/>
      <c r="P7" s="170">
        <f t="shared" si="0"/>
        <v>53250</v>
      </c>
      <c r="Q7" s="146" t="s">
        <v>664</v>
      </c>
      <c r="R7" s="147">
        <v>200000</v>
      </c>
      <c r="S7" s="122"/>
      <c r="T7" s="122"/>
      <c r="U7" s="121"/>
      <c r="V7" s="121"/>
      <c r="W7" s="121"/>
      <c r="X7" s="121"/>
      <c r="Y7" s="120"/>
    </row>
    <row r="8" spans="1:25">
      <c r="A8" s="168">
        <v>11000</v>
      </c>
      <c r="B8" s="178" t="s">
        <v>753</v>
      </c>
      <c r="C8" s="188"/>
      <c r="D8" s="187"/>
      <c r="E8" s="188"/>
      <c r="F8" s="225"/>
      <c r="G8" s="188"/>
      <c r="H8" s="188">
        <v>5300</v>
      </c>
      <c r="I8" s="188">
        <v>5800</v>
      </c>
      <c r="J8" s="188"/>
      <c r="K8" s="188"/>
      <c r="L8" s="188"/>
      <c r="M8" s="188"/>
      <c r="N8" s="191"/>
      <c r="O8" s="187"/>
      <c r="P8" s="170">
        <f t="shared" si="0"/>
        <v>11100</v>
      </c>
      <c r="Q8" s="146" t="s">
        <v>681</v>
      </c>
      <c r="R8" s="147">
        <v>90000</v>
      </c>
      <c r="S8" s="122"/>
      <c r="T8" s="123"/>
      <c r="U8" s="124"/>
      <c r="V8" s="124"/>
      <c r="W8" s="121"/>
      <c r="X8" s="121"/>
      <c r="Y8" s="120"/>
    </row>
    <row r="9" spans="1:25">
      <c r="A9" s="168">
        <v>50000</v>
      </c>
      <c r="B9" s="176" t="s">
        <v>566</v>
      </c>
      <c r="C9" s="188"/>
      <c r="D9" s="174"/>
      <c r="E9" s="188"/>
      <c r="F9" s="225"/>
      <c r="G9" s="188"/>
      <c r="H9" s="188"/>
      <c r="I9" s="188"/>
      <c r="J9" s="188"/>
      <c r="K9" s="188"/>
      <c r="L9" s="188"/>
      <c r="M9" s="188"/>
      <c r="N9" s="183">
        <v>50000</v>
      </c>
      <c r="O9" s="188"/>
      <c r="P9" s="170">
        <f t="shared" si="0"/>
        <v>50000</v>
      </c>
      <c r="Q9" s="146" t="s">
        <v>167</v>
      </c>
      <c r="R9" s="147">
        <v>180000</v>
      </c>
      <c r="S9" s="122"/>
      <c r="T9" s="123"/>
      <c r="U9" s="124"/>
      <c r="V9" s="124"/>
      <c r="W9" s="121"/>
      <c r="X9" s="121"/>
      <c r="Y9" s="120"/>
    </row>
    <row r="10" spans="1:25">
      <c r="A10" s="168">
        <v>8000</v>
      </c>
      <c r="B10" s="176" t="s">
        <v>749</v>
      </c>
      <c r="C10" s="188"/>
      <c r="D10" s="174"/>
      <c r="E10" s="188"/>
      <c r="F10" s="225"/>
      <c r="G10" s="188"/>
      <c r="H10" s="188"/>
      <c r="I10" s="188"/>
      <c r="J10" s="188"/>
      <c r="K10" s="188"/>
      <c r="L10" s="188"/>
      <c r="M10" s="188"/>
      <c r="N10" s="183"/>
      <c r="O10" s="188">
        <v>8000</v>
      </c>
      <c r="P10" s="170">
        <f t="shared" si="0"/>
        <v>8000</v>
      </c>
      <c r="Q10" s="146" t="s">
        <v>758</v>
      </c>
      <c r="R10" s="147">
        <v>53250</v>
      </c>
      <c r="S10" s="122"/>
      <c r="T10" s="123"/>
      <c r="U10" s="124"/>
      <c r="V10" s="124"/>
      <c r="W10" s="121"/>
      <c r="X10" s="121"/>
      <c r="Y10" s="120"/>
    </row>
    <row r="11" spans="1:25">
      <c r="A11" s="168">
        <v>10000</v>
      </c>
      <c r="B11" s="176" t="s">
        <v>754</v>
      </c>
      <c r="C11" s="188"/>
      <c r="D11" s="174"/>
      <c r="E11" s="188"/>
      <c r="F11" s="225"/>
      <c r="G11" s="188"/>
      <c r="H11" s="188"/>
      <c r="I11" s="188"/>
      <c r="J11" s="188"/>
      <c r="K11" s="188"/>
      <c r="L11" s="188"/>
      <c r="M11" s="188">
        <v>10000</v>
      </c>
      <c r="N11" s="183"/>
      <c r="O11" s="188"/>
      <c r="P11" s="170">
        <f t="shared" si="0"/>
        <v>10000</v>
      </c>
      <c r="Q11" s="146" t="s">
        <v>346</v>
      </c>
      <c r="R11" s="147">
        <v>5000</v>
      </c>
      <c r="S11" s="122"/>
      <c r="T11" s="123"/>
      <c r="U11" s="124"/>
      <c r="V11" s="124"/>
      <c r="W11" s="121"/>
      <c r="X11" s="121"/>
      <c r="Y11" s="120"/>
    </row>
    <row r="12" spans="1:25">
      <c r="A12" s="168">
        <v>1800</v>
      </c>
      <c r="B12" s="178" t="s">
        <v>7</v>
      </c>
      <c r="C12" s="188"/>
      <c r="D12" s="229"/>
      <c r="E12" s="188"/>
      <c r="F12" s="225">
        <v>900</v>
      </c>
      <c r="G12" s="188"/>
      <c r="H12" s="188"/>
      <c r="I12" s="188"/>
      <c r="J12" s="188"/>
      <c r="K12" s="188"/>
      <c r="L12" s="188"/>
      <c r="M12" s="188">
        <v>900</v>
      </c>
      <c r="N12" s="191"/>
      <c r="O12" s="188"/>
      <c r="P12" s="170">
        <f t="shared" si="0"/>
        <v>1800</v>
      </c>
      <c r="Q12" s="146" t="s">
        <v>7</v>
      </c>
      <c r="R12" s="147">
        <v>1800</v>
      </c>
      <c r="S12" s="122"/>
      <c r="T12" s="123"/>
      <c r="U12" s="124"/>
      <c r="V12" s="124"/>
      <c r="W12" s="121"/>
      <c r="X12" s="121"/>
      <c r="Y12" s="120"/>
    </row>
    <row r="13" spans="1:25">
      <c r="A13" s="221">
        <v>50000</v>
      </c>
      <c r="B13" s="178" t="s">
        <v>751</v>
      </c>
      <c r="C13" s="192"/>
      <c r="D13" s="188"/>
      <c r="E13" s="188"/>
      <c r="F13" s="225"/>
      <c r="G13" s="188"/>
      <c r="H13" s="188"/>
      <c r="I13" s="188"/>
      <c r="J13" s="188">
        <v>50000</v>
      </c>
      <c r="K13" s="188"/>
      <c r="L13" s="188"/>
      <c r="M13" s="188"/>
      <c r="N13" s="191"/>
      <c r="O13" s="191"/>
      <c r="P13" s="170">
        <f t="shared" si="0"/>
        <v>50000</v>
      </c>
      <c r="Q13" s="146" t="s">
        <v>757</v>
      </c>
      <c r="R13" s="147">
        <v>14500</v>
      </c>
      <c r="S13" s="122"/>
      <c r="T13" s="99"/>
      <c r="U13" s="123"/>
      <c r="V13" s="124"/>
      <c r="W13" s="121"/>
      <c r="X13" s="121"/>
      <c r="Y13" s="120"/>
    </row>
    <row r="14" spans="1:25">
      <c r="A14" s="168">
        <v>14500</v>
      </c>
      <c r="B14" s="178" t="s">
        <v>755</v>
      </c>
      <c r="C14" s="188"/>
      <c r="D14" s="188"/>
      <c r="E14" s="188"/>
      <c r="F14" s="206">
        <v>10200</v>
      </c>
      <c r="G14" s="190"/>
      <c r="H14" s="188"/>
      <c r="I14" s="188"/>
      <c r="J14" s="188"/>
      <c r="K14" s="188">
        <v>4300</v>
      </c>
      <c r="L14" s="188"/>
      <c r="M14" s="188"/>
      <c r="N14" s="191"/>
      <c r="O14" s="191"/>
      <c r="P14" s="170">
        <f t="shared" si="0"/>
        <v>14500</v>
      </c>
      <c r="Q14" s="146" t="s">
        <v>756</v>
      </c>
      <c r="R14" s="147">
        <v>5000</v>
      </c>
      <c r="S14" s="122"/>
      <c r="T14" s="99"/>
      <c r="U14" s="123"/>
      <c r="V14" s="124"/>
      <c r="W14" s="121"/>
      <c r="X14" s="121"/>
      <c r="Y14" s="120"/>
    </row>
    <row r="15" spans="1:25">
      <c r="A15" s="168">
        <v>50000</v>
      </c>
      <c r="B15" s="178" t="s">
        <v>79</v>
      </c>
      <c r="C15" s="188"/>
      <c r="D15" s="188">
        <v>10600</v>
      </c>
      <c r="E15" s="190">
        <v>15400</v>
      </c>
      <c r="F15" s="225"/>
      <c r="G15" s="188"/>
      <c r="H15" s="228">
        <v>5850</v>
      </c>
      <c r="I15" s="192"/>
      <c r="J15" s="188"/>
      <c r="K15" s="188"/>
      <c r="L15" s="188"/>
      <c r="M15" s="188"/>
      <c r="N15" s="191">
        <v>9550</v>
      </c>
      <c r="O15" s="191">
        <v>8600</v>
      </c>
      <c r="P15" s="170">
        <f t="shared" si="0"/>
        <v>50000</v>
      </c>
      <c r="Q15" s="146" t="s">
        <v>23</v>
      </c>
      <c r="R15" s="147">
        <v>50000</v>
      </c>
      <c r="S15" s="122"/>
      <c r="T15" s="123"/>
      <c r="U15" s="123"/>
      <c r="V15" s="124"/>
      <c r="W15" s="121"/>
      <c r="X15" s="121"/>
      <c r="Y15" s="120"/>
    </row>
    <row r="16" spans="1:25">
      <c r="A16" s="168">
        <v>5000</v>
      </c>
      <c r="B16" s="178" t="s">
        <v>346</v>
      </c>
      <c r="C16" s="188"/>
      <c r="D16" s="188"/>
      <c r="E16" s="188"/>
      <c r="F16" s="225"/>
      <c r="G16" s="188"/>
      <c r="H16" s="188"/>
      <c r="I16" s="188"/>
      <c r="J16" s="188"/>
      <c r="K16" s="188"/>
      <c r="L16" s="188"/>
      <c r="M16" s="188">
        <v>5000</v>
      </c>
      <c r="N16" s="191"/>
      <c r="O16" s="191"/>
      <c r="P16" s="170">
        <f t="shared" si="0"/>
        <v>5000</v>
      </c>
      <c r="Q16" s="146"/>
      <c r="R16" s="147">
        <v>3740</v>
      </c>
      <c r="S16" s="122"/>
      <c r="T16" s="99"/>
      <c r="U16" s="123"/>
      <c r="V16" s="124"/>
      <c r="W16" s="121"/>
      <c r="X16" s="121"/>
      <c r="Y16" s="120"/>
    </row>
    <row r="17" spans="1:25">
      <c r="A17" s="168">
        <v>50000</v>
      </c>
      <c r="B17" s="176" t="s">
        <v>18</v>
      </c>
      <c r="C17" s="188"/>
      <c r="D17" s="209"/>
      <c r="E17" s="188">
        <v>50000</v>
      </c>
      <c r="F17" s="225"/>
      <c r="G17" s="188"/>
      <c r="H17" s="188"/>
      <c r="I17" s="188"/>
      <c r="J17" s="188"/>
      <c r="K17" s="188"/>
      <c r="L17" s="188"/>
      <c r="M17" s="188"/>
      <c r="N17" s="191"/>
      <c r="O17" s="193"/>
      <c r="P17" s="170">
        <f t="shared" si="0"/>
        <v>50000</v>
      </c>
      <c r="Q17" s="146"/>
      <c r="R17" s="147"/>
      <c r="S17" s="122"/>
      <c r="T17" s="99"/>
      <c r="U17" s="123"/>
      <c r="V17" s="124"/>
      <c r="W17" s="121"/>
      <c r="X17" s="121"/>
      <c r="Y17" s="120"/>
    </row>
    <row r="18" spans="1:25">
      <c r="A18" s="168"/>
      <c r="B18" s="181"/>
      <c r="C18" s="188"/>
      <c r="D18" s="188"/>
      <c r="E18" s="188"/>
      <c r="F18" s="225"/>
      <c r="G18" s="188"/>
      <c r="H18" s="188"/>
      <c r="I18" s="188"/>
      <c r="J18" s="188"/>
      <c r="K18" s="188"/>
      <c r="L18" s="188"/>
      <c r="M18" s="188"/>
      <c r="N18" s="191"/>
      <c r="O18" s="191"/>
      <c r="P18" s="170">
        <f t="shared" si="0"/>
        <v>0</v>
      </c>
      <c r="Q18" s="153"/>
      <c r="R18" s="154"/>
      <c r="S18" s="122"/>
      <c r="T18" s="99"/>
      <c r="U18" s="123"/>
      <c r="V18" s="124"/>
      <c r="W18" s="121"/>
      <c r="X18" s="121"/>
      <c r="Y18" s="120"/>
    </row>
    <row r="19" spans="1:25">
      <c r="A19" s="168">
        <v>3740</v>
      </c>
      <c r="B19" s="176" t="s">
        <v>728</v>
      </c>
      <c r="C19" s="188"/>
      <c r="D19" s="188"/>
      <c r="E19" s="188"/>
      <c r="F19" s="225"/>
      <c r="G19" s="188"/>
      <c r="H19" s="188"/>
      <c r="I19" s="188"/>
      <c r="J19" s="188"/>
      <c r="K19" s="188"/>
      <c r="L19" s="188"/>
      <c r="M19" s="188"/>
      <c r="N19" s="191"/>
      <c r="O19" s="191">
        <v>3740</v>
      </c>
      <c r="P19" s="170">
        <f t="shared" si="0"/>
        <v>3740</v>
      </c>
      <c r="Q19" s="153"/>
      <c r="R19" s="118"/>
      <c r="S19" s="122"/>
      <c r="T19" s="99"/>
      <c r="U19" s="123"/>
      <c r="V19" s="124"/>
      <c r="W19" s="121"/>
      <c r="X19" s="121"/>
      <c r="Y19" s="120"/>
    </row>
    <row r="20" spans="1:25">
      <c r="A20" s="168"/>
      <c r="B20" s="176"/>
      <c r="C20" s="188"/>
      <c r="D20" s="188"/>
      <c r="E20" s="188"/>
      <c r="F20" s="24"/>
      <c r="G20" s="183"/>
      <c r="H20" s="188"/>
      <c r="I20" s="188"/>
      <c r="J20" s="188"/>
      <c r="K20" s="188"/>
      <c r="L20" s="188"/>
      <c r="M20" s="188"/>
      <c r="N20" s="191"/>
      <c r="O20" s="191"/>
      <c r="P20" s="170">
        <f t="shared" si="0"/>
        <v>0</v>
      </c>
      <c r="Q20" s="226"/>
      <c r="R20" s="118"/>
      <c r="S20" s="121"/>
      <c r="T20" s="99"/>
      <c r="U20" s="124"/>
      <c r="V20" s="124"/>
      <c r="W20" s="121"/>
      <c r="X20" s="121"/>
      <c r="Y20" s="120"/>
    </row>
    <row r="21" spans="1:25">
      <c r="A21" s="168"/>
      <c r="B21" s="194"/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6"/>
      <c r="O21" s="196"/>
      <c r="P21" s="170">
        <f t="shared" si="0"/>
        <v>0</v>
      </c>
      <c r="Q21" s="226"/>
      <c r="R21" s="118"/>
      <c r="S21" s="121"/>
      <c r="T21" s="99"/>
      <c r="U21" s="124"/>
      <c r="V21" s="124"/>
      <c r="W21" s="121"/>
      <c r="X21" s="121"/>
      <c r="Y21" s="120"/>
    </row>
    <row r="22" spans="1:25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6"/>
      <c r="O22" s="196"/>
      <c r="P22" s="170">
        <f>SUM(C22:O22)</f>
        <v>0</v>
      </c>
      <c r="Q22" s="226"/>
      <c r="R22" s="118"/>
      <c r="S22" s="121"/>
      <c r="T22" s="124"/>
      <c r="U22" s="124"/>
      <c r="V22" s="124"/>
      <c r="W22" s="121"/>
      <c r="X22" s="121"/>
      <c r="Y22" s="120"/>
    </row>
    <row r="23" spans="1:25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6"/>
      <c r="O23" s="196"/>
      <c r="P23" s="170">
        <f>SUM(C23:O23)</f>
        <v>0</v>
      </c>
      <c r="Q23" s="113"/>
      <c r="R23" s="159">
        <f>SUM(R7:R22)</f>
        <v>603290</v>
      </c>
      <c r="S23" s="121"/>
      <c r="T23" s="124"/>
      <c r="U23" s="121"/>
      <c r="V23" s="121"/>
      <c r="W23" s="121"/>
      <c r="X23" s="121"/>
      <c r="Y23" s="120"/>
    </row>
    <row r="24" spans="1:25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70">
        <f>SUM(C24:O24)</f>
        <v>0</v>
      </c>
      <c r="Q24" s="113"/>
      <c r="R24" s="113"/>
      <c r="S24" s="121"/>
      <c r="T24" s="121"/>
      <c r="U24" s="121"/>
      <c r="V24" s="121"/>
      <c r="W24" s="121"/>
      <c r="X24" s="121"/>
      <c r="Y24" s="120"/>
    </row>
    <row r="25" spans="1:25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70">
        <f>SUM(C25:O25)</f>
        <v>0</v>
      </c>
      <c r="Q25" s="83"/>
      <c r="R25" s="70"/>
      <c r="S25" s="121"/>
      <c r="T25" s="121"/>
      <c r="U25" s="121"/>
      <c r="V25" s="121"/>
      <c r="W25" s="121"/>
      <c r="X25" s="121"/>
      <c r="Y25" s="120"/>
    </row>
    <row r="26" spans="1:25">
      <c r="A26" s="168">
        <f>SUM(A2:A20)</f>
        <v>591290</v>
      </c>
      <c r="B26" s="197" t="s">
        <v>47</v>
      </c>
      <c r="C26" s="168">
        <f t="shared" ref="C26" si="1">SUM(C2:C20)</f>
        <v>53250</v>
      </c>
      <c r="D26" s="168">
        <f>SUM(D2:D20)</f>
        <v>10600</v>
      </c>
      <c r="E26" s="168">
        <f t="shared" ref="E26:O26" si="2">SUM(E2:E20)</f>
        <v>92600</v>
      </c>
      <c r="F26" s="168">
        <f t="shared" si="2"/>
        <v>51900</v>
      </c>
      <c r="G26" s="168"/>
      <c r="H26" s="168">
        <f>SUM(H2:H20)</f>
        <v>17040</v>
      </c>
      <c r="I26" s="168">
        <f>SUM(I2:I20)</f>
        <v>30810</v>
      </c>
      <c r="J26" s="168">
        <f t="shared" si="2"/>
        <v>209500</v>
      </c>
      <c r="K26" s="168">
        <f>SUM(K2:K20)</f>
        <v>4300</v>
      </c>
      <c r="L26" s="168">
        <f>SUM(L2:L20)</f>
        <v>0</v>
      </c>
      <c r="M26" s="168">
        <f>SUM(M2:M20)</f>
        <v>16875</v>
      </c>
      <c r="N26" s="168">
        <f>SUM(N2:N20)</f>
        <v>70350</v>
      </c>
      <c r="O26" s="168">
        <f t="shared" si="2"/>
        <v>27565</v>
      </c>
      <c r="P26" s="168">
        <f>SUM(P2:P20)</f>
        <v>591790</v>
      </c>
      <c r="Q26" s="83"/>
      <c r="R26" s="70"/>
      <c r="S26" s="121" t="s">
        <v>367</v>
      </c>
      <c r="T26" s="121"/>
      <c r="U26" s="121"/>
      <c r="V26" s="121"/>
      <c r="W26" s="121"/>
      <c r="X26" s="121"/>
      <c r="Y26" s="120"/>
    </row>
    <row r="27" spans="1:25">
      <c r="A27" s="198">
        <f t="shared" ref="A27" si="3">SUM(A21:A26)</f>
        <v>591290</v>
      </c>
      <c r="B27" s="199" t="s">
        <v>89</v>
      </c>
      <c r="C27" s="198">
        <f>SUM(C21:C26)</f>
        <v>53250</v>
      </c>
      <c r="D27" s="198">
        <f t="shared" ref="D27:P27" si="4">SUM(D21:D26)</f>
        <v>10600</v>
      </c>
      <c r="E27" s="198">
        <f t="shared" si="4"/>
        <v>92600</v>
      </c>
      <c r="F27" s="198">
        <f t="shared" si="4"/>
        <v>51900</v>
      </c>
      <c r="G27" s="198"/>
      <c r="H27" s="198">
        <f t="shared" si="4"/>
        <v>17040</v>
      </c>
      <c r="I27" s="198">
        <f t="shared" si="4"/>
        <v>30810</v>
      </c>
      <c r="J27" s="198">
        <f t="shared" si="4"/>
        <v>209500</v>
      </c>
      <c r="K27" s="198">
        <f>SUM(K21:K26)</f>
        <v>4300</v>
      </c>
      <c r="L27" s="198">
        <f>SUM(L21:L26)</f>
        <v>0</v>
      </c>
      <c r="M27" s="198">
        <f t="shared" si="4"/>
        <v>16875</v>
      </c>
      <c r="N27" s="198">
        <f t="shared" si="4"/>
        <v>70350</v>
      </c>
      <c r="O27" s="198">
        <f t="shared" si="4"/>
        <v>27565</v>
      </c>
      <c r="P27" s="198">
        <f t="shared" si="4"/>
        <v>591790</v>
      </c>
      <c r="Q27" s="83"/>
      <c r="R27" s="70"/>
      <c r="S27" s="121"/>
      <c r="T27" s="121"/>
      <c r="U27" s="121"/>
      <c r="V27" s="121"/>
      <c r="W27" s="121"/>
      <c r="X27" s="121"/>
      <c r="Y27" s="120"/>
    </row>
    <row r="28" spans="1:25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83"/>
      <c r="O28" s="166"/>
      <c r="P28" s="166"/>
      <c r="Q28" s="166"/>
      <c r="R28" s="70"/>
      <c r="S28" s="121"/>
      <c r="T28" s="121"/>
      <c r="U28" s="121"/>
      <c r="V28" s="121"/>
      <c r="W28" s="121"/>
      <c r="X28" s="121"/>
      <c r="Y28" s="120"/>
    </row>
    <row r="29" spans="1:2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3"/>
      <c r="O29" s="166"/>
      <c r="P29" s="166"/>
      <c r="Q29" s="166"/>
      <c r="R29" s="70"/>
      <c r="S29" s="121"/>
      <c r="T29" s="121"/>
      <c r="U29" s="121"/>
      <c r="V29" s="121"/>
      <c r="W29" s="121"/>
      <c r="X29" s="121"/>
      <c r="Y29" s="120"/>
    </row>
    <row r="30" spans="1:25">
      <c r="A30" s="85"/>
      <c r="B30" s="98"/>
      <c r="C30" s="70"/>
      <c r="D30" s="70"/>
      <c r="E30" s="70"/>
      <c r="F30" s="86">
        <f>SUM(R23-P27)</f>
        <v>11500</v>
      </c>
      <c r="G30" s="86"/>
      <c r="H30" s="87" t="s">
        <v>96</v>
      </c>
      <c r="I30" s="87"/>
      <c r="J30" s="70"/>
      <c r="K30" s="70"/>
      <c r="L30" s="70"/>
      <c r="M30" s="70"/>
      <c r="N30" s="83"/>
      <c r="O30" s="166"/>
      <c r="P30" s="166"/>
      <c r="Q30" s="166"/>
      <c r="R30" s="70"/>
    </row>
    <row r="31" spans="1:25">
      <c r="A31" s="85"/>
      <c r="B31" s="98"/>
      <c r="C31" s="70"/>
      <c r="D31" s="70"/>
      <c r="E31" s="70"/>
      <c r="F31" s="157"/>
      <c r="G31" s="157"/>
      <c r="H31" s="137"/>
      <c r="I31" s="137"/>
      <c r="J31" s="70"/>
      <c r="K31" s="70"/>
      <c r="L31" s="70"/>
      <c r="M31" s="160"/>
      <c r="N31" s="160"/>
      <c r="O31" s="167"/>
      <c r="P31" s="98"/>
      <c r="Q31" s="98"/>
      <c r="R31" s="70"/>
    </row>
    <row r="32" spans="1:25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160"/>
      <c r="L32" s="160"/>
      <c r="M32" s="160"/>
      <c r="N32" s="160"/>
      <c r="O32" s="98"/>
      <c r="P32" s="98"/>
      <c r="Q32" s="98"/>
      <c r="R32" s="70"/>
    </row>
    <row r="33" spans="1:18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230"/>
      <c r="L33" s="230"/>
      <c r="M33" s="230"/>
      <c r="N33" s="230"/>
      <c r="O33" s="98"/>
      <c r="P33" s="98"/>
      <c r="Q33" s="98"/>
      <c r="R33" s="70"/>
    </row>
    <row r="34" spans="1:18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230"/>
      <c r="L34" s="230"/>
      <c r="M34" s="230"/>
      <c r="N34" s="230"/>
      <c r="O34" s="98"/>
      <c r="P34" s="98"/>
      <c r="Q34" s="98"/>
      <c r="R34" s="70"/>
    </row>
    <row r="35" spans="1:18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230"/>
      <c r="L35" s="230"/>
      <c r="M35" s="230"/>
      <c r="N35" s="230"/>
      <c r="O35" s="98"/>
      <c r="P35" s="98"/>
      <c r="Q35" s="98"/>
      <c r="R35" s="70"/>
    </row>
    <row r="36" spans="1:18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230"/>
      <c r="L36" s="230"/>
      <c r="M36" s="230"/>
      <c r="N36" s="230"/>
      <c r="O36" s="98"/>
      <c r="P36" s="98"/>
      <c r="Q36" s="98"/>
      <c r="R36" s="70"/>
    </row>
    <row r="37" spans="1:18">
      <c r="O37" s="166"/>
      <c r="P37" s="166"/>
      <c r="Q37" s="99"/>
    </row>
    <row r="38" spans="1:18">
      <c r="O38" s="166"/>
      <c r="P38" s="166"/>
      <c r="Q38" s="99"/>
    </row>
    <row r="41" spans="1:18" ht="15.6">
      <c r="B41" s="114"/>
      <c r="F41" s="125"/>
      <c r="G41" s="125"/>
      <c r="O41" s="138"/>
      <c r="P41" s="138"/>
      <c r="Q41" s="68"/>
      <c r="R41" s="68"/>
    </row>
    <row r="42" spans="1:18">
      <c r="O42" s="138"/>
      <c r="P42" s="138"/>
      <c r="Q42" s="127"/>
      <c r="R42" s="127"/>
    </row>
    <row r="43" spans="1:18">
      <c r="O43" s="138"/>
      <c r="P43" s="138"/>
      <c r="Q43" s="127"/>
      <c r="R43" s="127"/>
    </row>
    <row r="44" spans="1:18">
      <c r="O44" s="138"/>
      <c r="P44" s="138"/>
      <c r="Q44" s="127"/>
      <c r="R44" s="127"/>
    </row>
    <row r="45" spans="1:18">
      <c r="F45" s="125"/>
      <c r="G45" s="125"/>
      <c r="O45" s="140"/>
      <c r="P45" s="140"/>
      <c r="Q45" s="129"/>
      <c r="R45" s="129"/>
    </row>
    <row r="46" spans="1:18">
      <c r="O46" s="140"/>
      <c r="P46" s="140"/>
      <c r="Q46" s="129"/>
      <c r="R46" s="129"/>
    </row>
    <row r="47" spans="1:18">
      <c r="O47" s="141"/>
      <c r="P47" s="141"/>
      <c r="Q47" s="130"/>
      <c r="R47" s="130"/>
    </row>
    <row r="48" spans="1:18" ht="15.6">
      <c r="F48" s="56"/>
      <c r="G48" s="56"/>
      <c r="H48" s="56"/>
      <c r="I48" s="56"/>
      <c r="O48" s="141"/>
      <c r="P48" s="141"/>
      <c r="R48" s="130"/>
    </row>
    <row r="49" spans="6:18" ht="15.6">
      <c r="F49" s="161"/>
      <c r="G49" s="161"/>
      <c r="H49" s="56"/>
      <c r="I49" s="56"/>
      <c r="O49" s="141"/>
      <c r="P49" s="141"/>
      <c r="Q49" s="130"/>
      <c r="R49" s="130"/>
    </row>
    <row r="50" spans="6:18" ht="15.6">
      <c r="F50" s="161"/>
      <c r="G50" s="161"/>
      <c r="H50" s="56"/>
      <c r="I50" s="56"/>
      <c r="O50" s="141"/>
      <c r="P50" s="141"/>
      <c r="Q50" s="130"/>
      <c r="R50" s="130"/>
    </row>
    <row r="51" spans="6:18" ht="15.6">
      <c r="F51" s="161"/>
      <c r="G51" s="161"/>
      <c r="H51" s="56"/>
      <c r="I51" s="56"/>
      <c r="O51" s="141"/>
      <c r="P51" s="141"/>
      <c r="Q51" s="130"/>
      <c r="R51" s="130"/>
    </row>
    <row r="52" spans="6:18" ht="15.6">
      <c r="F52" s="161"/>
      <c r="G52" s="161"/>
      <c r="H52" s="56"/>
      <c r="I52" s="56"/>
      <c r="O52" s="141"/>
      <c r="P52" s="141"/>
      <c r="Q52" s="130"/>
      <c r="R52" s="130"/>
    </row>
    <row r="53" spans="6:18" ht="15.6">
      <c r="F53" s="161"/>
      <c r="G53" s="161"/>
      <c r="H53" s="56"/>
      <c r="I53" s="56"/>
      <c r="O53" s="141"/>
      <c r="P53" s="141"/>
      <c r="Q53" s="130"/>
      <c r="R53" s="130"/>
    </row>
    <row r="54" spans="6:18" ht="15.6">
      <c r="F54" s="161"/>
      <c r="G54" s="161"/>
      <c r="H54" s="56"/>
      <c r="I54" s="56"/>
      <c r="O54" s="141"/>
      <c r="P54" s="141"/>
      <c r="Q54" s="130"/>
      <c r="R54" s="130"/>
    </row>
    <row r="55" spans="6:18" ht="15.6">
      <c r="F55" s="161"/>
      <c r="G55" s="161"/>
      <c r="H55" s="163"/>
      <c r="I55" s="163"/>
      <c r="O55" s="141"/>
      <c r="P55" s="141"/>
      <c r="Q55" s="130"/>
      <c r="R55" s="130"/>
    </row>
    <row r="56" spans="6:18" ht="15.6">
      <c r="F56" s="161"/>
      <c r="G56" s="161"/>
      <c r="H56" s="56"/>
      <c r="I56" s="56"/>
      <c r="O56" s="141"/>
      <c r="P56" s="141"/>
      <c r="Q56" s="130"/>
      <c r="R56" s="130"/>
    </row>
    <row r="57" spans="6:18" ht="15.6">
      <c r="F57" s="161"/>
      <c r="G57" s="161"/>
      <c r="H57" s="56"/>
      <c r="I57" s="56"/>
      <c r="O57" s="141"/>
      <c r="P57" s="141"/>
      <c r="Q57" s="130"/>
      <c r="R57" s="130"/>
    </row>
    <row r="58" spans="6:18" ht="15.6">
      <c r="F58" s="161"/>
      <c r="G58" s="161"/>
      <c r="H58" s="56"/>
      <c r="I58" s="56"/>
    </row>
    <row r="59" spans="6:18" ht="15.6">
      <c r="F59" s="161"/>
      <c r="G59" s="161"/>
      <c r="H59" s="56"/>
      <c r="I59" s="56"/>
      <c r="Q59" s="148"/>
    </row>
    <row r="60" spans="6:18" ht="15.6">
      <c r="F60" s="161"/>
      <c r="G60" s="161"/>
      <c r="H60" s="56"/>
      <c r="I60" s="56"/>
      <c r="Q60" s="148"/>
    </row>
    <row r="61" spans="6:18" ht="15.6">
      <c r="F61" s="161"/>
      <c r="G61" s="161"/>
      <c r="H61" s="56"/>
      <c r="I61" s="56"/>
      <c r="Q61" s="151"/>
    </row>
    <row r="62" spans="6:18" ht="15.6">
      <c r="F62" s="161"/>
      <c r="G62" s="161"/>
      <c r="H62" s="56"/>
      <c r="I62" s="56"/>
      <c r="Q62" s="148"/>
    </row>
    <row r="63" spans="6:18" ht="15.6">
      <c r="F63" s="161"/>
      <c r="G63" s="161"/>
      <c r="H63" s="164"/>
      <c r="I63" s="164"/>
      <c r="Q63" s="148"/>
    </row>
    <row r="64" spans="6:18" ht="15.6">
      <c r="F64" s="161"/>
      <c r="G64" s="161"/>
      <c r="H64" s="56"/>
      <c r="I64" s="56"/>
      <c r="Q64" s="148"/>
    </row>
    <row r="65" spans="6:9" ht="15.6">
      <c r="F65" s="162"/>
      <c r="G65" s="162"/>
      <c r="H65" s="56"/>
      <c r="I65" s="56"/>
    </row>
    <row r="66" spans="6:9" ht="15.6">
      <c r="F66" s="161"/>
      <c r="G66" s="161"/>
      <c r="H66" s="56"/>
      <c r="I66" s="56"/>
    </row>
    <row r="67" spans="6:9" ht="15.6">
      <c r="F67" s="162"/>
      <c r="G67" s="162"/>
      <c r="H67" s="56"/>
      <c r="I67" s="56"/>
    </row>
    <row r="68" spans="6:9" ht="23.4">
      <c r="F68" s="125"/>
      <c r="G68" s="125"/>
      <c r="H68" s="165"/>
      <c r="I68" s="165"/>
    </row>
    <row r="69" spans="6:9">
      <c r="F69" s="126"/>
      <c r="G69" s="126"/>
    </row>
    <row r="70" spans="6:9">
      <c r="F70" s="126"/>
      <c r="G70" s="126"/>
    </row>
    <row r="71" spans="6:9">
      <c r="F71" s="126"/>
      <c r="G71" s="126"/>
    </row>
    <row r="72" spans="6:9">
      <c r="F72" s="126"/>
      <c r="G72" s="126"/>
    </row>
    <row r="73" spans="6:9">
      <c r="F73" s="125"/>
      <c r="G73" s="125"/>
    </row>
    <row r="74" spans="6:9">
      <c r="F74" s="126"/>
      <c r="G74" s="126"/>
    </row>
    <row r="75" spans="6:9">
      <c r="F75" s="126"/>
      <c r="G75" s="126"/>
    </row>
    <row r="76" spans="6:9">
      <c r="F76" s="126"/>
      <c r="G76" s="126"/>
    </row>
    <row r="77" spans="6:9">
      <c r="F77" s="125"/>
      <c r="G77" s="125"/>
    </row>
    <row r="78" spans="6:9">
      <c r="F78" s="126"/>
      <c r="G78" s="126"/>
    </row>
    <row r="79" spans="6:9">
      <c r="F79" s="126"/>
      <c r="G79" s="126"/>
    </row>
    <row r="80" spans="6:9">
      <c r="F80" s="126"/>
      <c r="G80" s="126"/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Y80"/>
  <sheetViews>
    <sheetView topLeftCell="J1" workbookViewId="0">
      <selection activeCell="Z24" sqref="S7:Z24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8.6640625" customWidth="1"/>
    <col min="4" max="4" width="7.33203125" bestFit="1" customWidth="1"/>
    <col min="5" max="5" width="7.21875" bestFit="1" customWidth="1"/>
    <col min="6" max="6" width="16.33203125" bestFit="1" customWidth="1"/>
    <col min="7" max="7" width="9.5546875" customWidth="1"/>
    <col min="8" max="8" width="13.77734375" bestFit="1" customWidth="1"/>
    <col min="9" max="9" width="14" customWidth="1"/>
    <col min="10" max="10" width="12.33203125" customWidth="1"/>
    <col min="11" max="11" width="12.6640625" bestFit="1" customWidth="1"/>
    <col min="12" max="12" width="18.33203125" bestFit="1" customWidth="1"/>
    <col min="13" max="13" width="12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109</v>
      </c>
      <c r="I1" s="170" t="s">
        <v>724</v>
      </c>
      <c r="J1" s="170" t="s">
        <v>653</v>
      </c>
      <c r="K1" s="171" t="s">
        <v>547</v>
      </c>
      <c r="L1" s="171" t="s">
        <v>713</v>
      </c>
      <c r="M1" s="170" t="s">
        <v>709</v>
      </c>
      <c r="N1" s="170" t="s">
        <v>693</v>
      </c>
      <c r="O1" s="170" t="s">
        <v>624</v>
      </c>
      <c r="P1" s="170" t="s">
        <v>47</v>
      </c>
      <c r="Q1" s="67"/>
      <c r="R1" s="67"/>
    </row>
    <row r="2" spans="1:25" s="5" customFormat="1">
      <c r="A2" s="168">
        <v>120500</v>
      </c>
      <c r="B2" s="172" t="s">
        <v>23</v>
      </c>
      <c r="C2" s="173"/>
      <c r="D2" s="174"/>
      <c r="E2" s="173"/>
      <c r="F2" s="174">
        <v>44500</v>
      </c>
      <c r="G2" s="174"/>
      <c r="H2" s="173"/>
      <c r="I2" s="173"/>
      <c r="J2" s="173">
        <v>30000</v>
      </c>
      <c r="K2" s="173"/>
      <c r="L2" s="173"/>
      <c r="M2" s="173"/>
      <c r="N2" s="175"/>
      <c r="O2" s="173">
        <v>46000</v>
      </c>
      <c r="P2" s="170">
        <f>SUM(C2:O2)</f>
        <v>120500</v>
      </c>
      <c r="Q2" s="67"/>
      <c r="R2" s="67"/>
    </row>
    <row r="3" spans="1:25" s="5" customFormat="1">
      <c r="A3" s="168">
        <v>36000</v>
      </c>
      <c r="B3" s="176" t="s">
        <v>59</v>
      </c>
      <c r="C3" s="173"/>
      <c r="D3" s="174"/>
      <c r="E3" s="173"/>
      <c r="F3" s="173"/>
      <c r="G3" s="173"/>
      <c r="H3" s="173">
        <v>15550</v>
      </c>
      <c r="I3" s="173">
        <v>21630</v>
      </c>
      <c r="J3" s="173"/>
      <c r="K3" s="173"/>
      <c r="L3" s="173"/>
      <c r="M3" s="173"/>
      <c r="N3" s="177"/>
      <c r="O3" s="173"/>
      <c r="P3" s="170">
        <f>SUM(C3:O3)</f>
        <v>37180</v>
      </c>
      <c r="Q3" s="67"/>
      <c r="R3" s="67"/>
    </row>
    <row r="4" spans="1:25" s="5" customFormat="1">
      <c r="A4" s="168">
        <v>27000</v>
      </c>
      <c r="B4" s="178" t="s">
        <v>132</v>
      </c>
      <c r="C4" s="179">
        <v>100</v>
      </c>
      <c r="D4" s="174">
        <v>2800</v>
      </c>
      <c r="E4" s="173"/>
      <c r="F4" s="223">
        <v>9300</v>
      </c>
      <c r="G4" s="173"/>
      <c r="H4" s="173"/>
      <c r="I4" s="173"/>
      <c r="J4" s="173"/>
      <c r="K4" s="173"/>
      <c r="L4" s="173"/>
      <c r="M4" s="173"/>
      <c r="N4" s="177">
        <v>9800</v>
      </c>
      <c r="O4" s="173">
        <v>5000</v>
      </c>
      <c r="P4" s="170">
        <f>SUM(C4:O4)</f>
        <v>27000</v>
      </c>
      <c r="Q4" s="67"/>
      <c r="R4" s="67"/>
    </row>
    <row r="5" spans="1:25" ht="15" thickBot="1">
      <c r="A5" s="180"/>
      <c r="B5" s="181" t="s">
        <v>752</v>
      </c>
      <c r="C5" s="173"/>
      <c r="D5" s="182"/>
      <c r="E5" s="173"/>
      <c r="F5" s="223"/>
      <c r="G5" s="173"/>
      <c r="H5" s="173"/>
      <c r="I5" s="173"/>
      <c r="J5" s="173"/>
      <c r="K5" s="173"/>
      <c r="L5" s="173"/>
      <c r="M5" s="183"/>
      <c r="N5" s="183"/>
      <c r="O5" s="173"/>
      <c r="P5" s="170">
        <f t="shared" ref="P5:P21" si="0">SUM(C5:O5)</f>
        <v>0</v>
      </c>
      <c r="Q5" s="70"/>
      <c r="R5" s="70"/>
      <c r="S5" s="121"/>
      <c r="T5" s="121"/>
      <c r="U5" s="121"/>
      <c r="V5" s="121"/>
      <c r="W5" s="121"/>
      <c r="X5" s="121"/>
      <c r="Y5" s="120"/>
    </row>
    <row r="6" spans="1:25">
      <c r="A6" s="168">
        <v>65000</v>
      </c>
      <c r="B6" s="176" t="s">
        <v>597</v>
      </c>
      <c r="C6" s="184"/>
      <c r="D6" s="185">
        <v>8800</v>
      </c>
      <c r="E6" s="184">
        <v>10400</v>
      </c>
      <c r="F6" s="224">
        <v>1600</v>
      </c>
      <c r="G6" s="184"/>
      <c r="H6" s="184"/>
      <c r="I6" s="184">
        <v>8800</v>
      </c>
      <c r="J6" s="184">
        <v>2400</v>
      </c>
      <c r="K6" s="184"/>
      <c r="L6" s="184"/>
      <c r="M6" s="184"/>
      <c r="N6" s="183"/>
      <c r="O6" s="184">
        <v>33000</v>
      </c>
      <c r="P6" s="170">
        <f t="shared" si="0"/>
        <v>65000</v>
      </c>
      <c r="Q6" s="72" t="s">
        <v>65</v>
      </c>
      <c r="R6" s="116" t="s">
        <v>66</v>
      </c>
      <c r="S6" s="122"/>
      <c r="T6" s="122"/>
      <c r="U6" s="121"/>
      <c r="V6" s="121"/>
      <c r="W6" s="121"/>
      <c r="X6" s="121"/>
      <c r="Y6" s="120"/>
    </row>
    <row r="7" spans="1:25">
      <c r="A7" s="168"/>
      <c r="B7" s="178" t="s">
        <v>672</v>
      </c>
      <c r="C7" s="184"/>
      <c r="D7" s="187"/>
      <c r="E7" s="184"/>
      <c r="F7" s="24"/>
      <c r="G7" s="183"/>
      <c r="H7" s="188"/>
      <c r="I7" s="188"/>
      <c r="J7" s="188"/>
      <c r="K7" s="190"/>
      <c r="L7" s="190"/>
      <c r="M7" s="187"/>
      <c r="N7" s="186"/>
      <c r="O7" s="184"/>
      <c r="P7" s="170">
        <f t="shared" si="0"/>
        <v>0</v>
      </c>
      <c r="Q7" s="146" t="s">
        <v>17</v>
      </c>
      <c r="R7" s="147">
        <v>50000</v>
      </c>
      <c r="S7" s="122"/>
      <c r="T7" s="122"/>
      <c r="U7" s="121"/>
      <c r="V7" s="121"/>
      <c r="W7" s="121"/>
      <c r="X7" s="121"/>
      <c r="Y7" s="120"/>
    </row>
    <row r="8" spans="1:25">
      <c r="A8" s="168"/>
      <c r="B8" s="178" t="s">
        <v>753</v>
      </c>
      <c r="C8" s="188"/>
      <c r="D8" s="187"/>
      <c r="E8" s="188"/>
      <c r="F8" s="225"/>
      <c r="G8" s="188"/>
      <c r="H8" s="188"/>
      <c r="I8" s="188"/>
      <c r="J8" s="188"/>
      <c r="K8" s="188"/>
      <c r="L8" s="188"/>
      <c r="M8" s="188"/>
      <c r="N8" s="191"/>
      <c r="O8" s="187"/>
      <c r="P8" s="170">
        <f t="shared" si="0"/>
        <v>0</v>
      </c>
      <c r="Q8" s="146" t="s">
        <v>759</v>
      </c>
      <c r="R8" s="147">
        <v>40000</v>
      </c>
      <c r="S8" s="122"/>
      <c r="T8" s="123"/>
      <c r="U8" s="124"/>
      <c r="V8" s="124"/>
      <c r="W8" s="121"/>
      <c r="X8" s="121"/>
      <c r="Y8" s="120"/>
    </row>
    <row r="9" spans="1:25">
      <c r="A9" s="168"/>
      <c r="B9" s="176" t="s">
        <v>566</v>
      </c>
      <c r="C9" s="188"/>
      <c r="D9" s="174"/>
      <c r="E9" s="188"/>
      <c r="F9" s="225"/>
      <c r="G9" s="188"/>
      <c r="H9" s="188"/>
      <c r="I9" s="188"/>
      <c r="J9" s="188"/>
      <c r="K9" s="188"/>
      <c r="L9" s="188"/>
      <c r="M9" s="188"/>
      <c r="N9" s="183"/>
      <c r="O9" s="188"/>
      <c r="P9" s="170">
        <f t="shared" si="0"/>
        <v>0</v>
      </c>
      <c r="Q9" s="146" t="s">
        <v>14</v>
      </c>
      <c r="R9" s="147">
        <v>83000</v>
      </c>
      <c r="S9" s="122"/>
      <c r="T9" s="123"/>
      <c r="U9" s="124"/>
      <c r="V9" s="124"/>
      <c r="W9" s="121"/>
      <c r="X9" s="121"/>
      <c r="Y9" s="120"/>
    </row>
    <row r="10" spans="1:25">
      <c r="A10" s="168"/>
      <c r="B10" s="176" t="s">
        <v>749</v>
      </c>
      <c r="C10" s="188"/>
      <c r="D10" s="174"/>
      <c r="E10" s="188"/>
      <c r="F10" s="225"/>
      <c r="G10" s="188"/>
      <c r="H10" s="188"/>
      <c r="I10" s="188"/>
      <c r="J10" s="188"/>
      <c r="K10" s="188"/>
      <c r="L10" s="188"/>
      <c r="M10" s="188"/>
      <c r="N10" s="183"/>
      <c r="O10" s="188"/>
      <c r="P10" s="170">
        <f t="shared" si="0"/>
        <v>0</v>
      </c>
      <c r="Q10" s="146" t="s">
        <v>619</v>
      </c>
      <c r="R10" s="147">
        <v>130000</v>
      </c>
      <c r="S10" s="122"/>
      <c r="T10" s="123"/>
      <c r="U10" s="124"/>
      <c r="V10" s="124"/>
      <c r="W10" s="121"/>
      <c r="X10" s="121"/>
      <c r="Y10" s="120"/>
    </row>
    <row r="11" spans="1:25">
      <c r="A11" s="168">
        <v>24500</v>
      </c>
      <c r="B11" s="176" t="s">
        <v>58</v>
      </c>
      <c r="C11" s="188"/>
      <c r="D11" s="174"/>
      <c r="E11" s="188"/>
      <c r="F11" s="225"/>
      <c r="G11" s="188"/>
      <c r="H11" s="188"/>
      <c r="I11" s="188">
        <v>24500</v>
      </c>
      <c r="J11" s="188"/>
      <c r="K11" s="188"/>
      <c r="L11" s="188"/>
      <c r="M11" s="188"/>
      <c r="N11" s="183"/>
      <c r="O11" s="188"/>
      <c r="P11" s="170">
        <f t="shared" si="0"/>
        <v>24500</v>
      </c>
      <c r="Q11" s="146" t="s">
        <v>760</v>
      </c>
      <c r="R11" s="147">
        <v>15000</v>
      </c>
      <c r="S11" s="122"/>
      <c r="T11" s="123"/>
      <c r="U11" s="124"/>
      <c r="V11" s="124"/>
      <c r="W11" s="121"/>
      <c r="X11" s="121"/>
      <c r="Y11" s="120"/>
    </row>
    <row r="12" spans="1:25">
      <c r="A12" s="168">
        <v>15000</v>
      </c>
      <c r="B12" s="178" t="s">
        <v>9</v>
      </c>
      <c r="C12" s="188"/>
      <c r="D12" s="229"/>
      <c r="E12" s="188"/>
      <c r="F12" s="225">
        <v>27300</v>
      </c>
      <c r="G12" s="188"/>
      <c r="H12" s="188"/>
      <c r="I12" s="188">
        <v>3900</v>
      </c>
      <c r="J12" s="188"/>
      <c r="K12" s="188"/>
      <c r="L12" s="188"/>
      <c r="M12" s="188"/>
      <c r="N12" s="191"/>
      <c r="O12" s="188"/>
      <c r="P12" s="170">
        <f t="shared" si="0"/>
        <v>31200</v>
      </c>
      <c r="Q12" s="146"/>
      <c r="R12" s="147"/>
      <c r="S12" s="122"/>
      <c r="T12" s="123"/>
      <c r="U12" s="124"/>
      <c r="V12" s="124"/>
      <c r="W12" s="121"/>
      <c r="X12" s="121"/>
      <c r="Y12" s="120"/>
    </row>
    <row r="13" spans="1:25">
      <c r="A13" s="221"/>
      <c r="B13" s="178" t="s">
        <v>751</v>
      </c>
      <c r="C13" s="192"/>
      <c r="D13" s="188"/>
      <c r="E13" s="188"/>
      <c r="F13" s="225"/>
      <c r="G13" s="188"/>
      <c r="H13" s="188"/>
      <c r="I13" s="188"/>
      <c r="J13" s="188"/>
      <c r="K13" s="188"/>
      <c r="L13" s="188"/>
      <c r="M13" s="188"/>
      <c r="N13" s="191"/>
      <c r="O13" s="191"/>
      <c r="P13" s="170">
        <f t="shared" si="0"/>
        <v>0</v>
      </c>
      <c r="Q13" s="146"/>
      <c r="R13" s="147"/>
      <c r="S13" s="122"/>
      <c r="T13" s="99"/>
      <c r="U13" s="123"/>
      <c r="V13" s="124"/>
      <c r="W13" s="121"/>
      <c r="X13" s="121"/>
      <c r="Y13" s="120"/>
    </row>
    <row r="14" spans="1:25">
      <c r="A14" s="168"/>
      <c r="B14" s="178" t="s">
        <v>755</v>
      </c>
      <c r="C14" s="188"/>
      <c r="D14" s="188"/>
      <c r="E14" s="188"/>
      <c r="F14" s="206"/>
      <c r="G14" s="190"/>
      <c r="H14" s="188"/>
      <c r="I14" s="188"/>
      <c r="J14" s="188"/>
      <c r="K14" s="188"/>
      <c r="L14" s="188"/>
      <c r="M14" s="188"/>
      <c r="N14" s="191"/>
      <c r="O14" s="191"/>
      <c r="P14" s="170">
        <f t="shared" si="0"/>
        <v>0</v>
      </c>
      <c r="Q14" s="146"/>
      <c r="R14" s="147"/>
      <c r="S14" s="122"/>
      <c r="T14" s="99"/>
      <c r="U14" s="123"/>
      <c r="V14" s="124"/>
      <c r="W14" s="121"/>
      <c r="X14" s="121"/>
      <c r="Y14" s="120"/>
    </row>
    <row r="15" spans="1:25">
      <c r="A15" s="168"/>
      <c r="B15" s="178" t="s">
        <v>79</v>
      </c>
      <c r="C15" s="188"/>
      <c r="D15" s="188"/>
      <c r="E15" s="190"/>
      <c r="F15" s="225"/>
      <c r="G15" s="188"/>
      <c r="H15" s="228"/>
      <c r="I15" s="192"/>
      <c r="J15" s="188"/>
      <c r="K15" s="188"/>
      <c r="L15" s="188"/>
      <c r="M15" s="188"/>
      <c r="N15" s="191"/>
      <c r="O15" s="191"/>
      <c r="P15" s="170">
        <f t="shared" si="0"/>
        <v>0</v>
      </c>
      <c r="Q15" s="146"/>
      <c r="R15" s="147"/>
      <c r="S15" s="122"/>
      <c r="T15" s="123"/>
      <c r="U15" s="123"/>
      <c r="V15" s="124"/>
      <c r="W15" s="121"/>
      <c r="X15" s="121"/>
      <c r="Y15" s="120"/>
    </row>
    <row r="16" spans="1:25">
      <c r="A16" s="168"/>
      <c r="B16" s="178" t="s">
        <v>346</v>
      </c>
      <c r="C16" s="188"/>
      <c r="D16" s="188"/>
      <c r="E16" s="188"/>
      <c r="F16" s="225"/>
      <c r="G16" s="188"/>
      <c r="H16" s="188"/>
      <c r="I16" s="188"/>
      <c r="J16" s="188"/>
      <c r="K16" s="188"/>
      <c r="L16" s="188"/>
      <c r="M16" s="188"/>
      <c r="N16" s="191"/>
      <c r="O16" s="191"/>
      <c r="P16" s="170">
        <f t="shared" si="0"/>
        <v>0</v>
      </c>
      <c r="Q16" s="146"/>
      <c r="R16" s="147"/>
      <c r="S16" s="122"/>
      <c r="T16" s="99"/>
      <c r="U16" s="123"/>
      <c r="V16" s="124"/>
      <c r="W16" s="121"/>
      <c r="X16" s="121"/>
      <c r="Y16" s="120"/>
    </row>
    <row r="17" spans="1:25">
      <c r="A17" s="168"/>
      <c r="B17" s="176" t="s">
        <v>18</v>
      </c>
      <c r="C17" s="188"/>
      <c r="D17" s="209"/>
      <c r="E17" s="188"/>
      <c r="F17" s="225"/>
      <c r="G17" s="188"/>
      <c r="H17" s="188"/>
      <c r="I17" s="188"/>
      <c r="J17" s="188"/>
      <c r="K17" s="188"/>
      <c r="L17" s="188"/>
      <c r="M17" s="188"/>
      <c r="N17" s="191"/>
      <c r="O17" s="193"/>
      <c r="P17" s="170">
        <f t="shared" si="0"/>
        <v>0</v>
      </c>
      <c r="Q17" s="146"/>
      <c r="R17" s="147"/>
      <c r="S17" s="122"/>
      <c r="T17" s="99"/>
      <c r="U17" s="123"/>
      <c r="V17" s="124"/>
      <c r="W17" s="121"/>
      <c r="X17" s="121"/>
      <c r="Y17" s="120"/>
    </row>
    <row r="18" spans="1:25">
      <c r="A18" s="168"/>
      <c r="B18" s="181"/>
      <c r="C18" s="188"/>
      <c r="D18" s="188"/>
      <c r="E18" s="188"/>
      <c r="F18" s="225"/>
      <c r="G18" s="188"/>
      <c r="H18" s="188"/>
      <c r="I18" s="188"/>
      <c r="J18" s="188"/>
      <c r="K18" s="188"/>
      <c r="L18" s="188"/>
      <c r="M18" s="188"/>
      <c r="N18" s="191"/>
      <c r="O18" s="191"/>
      <c r="P18" s="170">
        <f t="shared" si="0"/>
        <v>0</v>
      </c>
      <c r="Q18" s="153"/>
      <c r="R18" s="154"/>
      <c r="S18" s="122"/>
      <c r="T18" s="99"/>
      <c r="U18" s="123"/>
      <c r="V18" s="124"/>
      <c r="W18" s="121"/>
      <c r="X18" s="121"/>
      <c r="Y18" s="120"/>
    </row>
    <row r="19" spans="1:25">
      <c r="A19" s="168"/>
      <c r="B19" s="176" t="s">
        <v>728</v>
      </c>
      <c r="C19" s="188"/>
      <c r="D19" s="188"/>
      <c r="E19" s="188"/>
      <c r="F19" s="225"/>
      <c r="G19" s="188"/>
      <c r="H19" s="188"/>
      <c r="I19" s="188"/>
      <c r="J19" s="188"/>
      <c r="K19" s="188"/>
      <c r="L19" s="188"/>
      <c r="M19" s="188"/>
      <c r="N19" s="191"/>
      <c r="O19" s="191"/>
      <c r="P19" s="170">
        <f t="shared" si="0"/>
        <v>0</v>
      </c>
      <c r="Q19" s="153"/>
      <c r="R19" s="118"/>
      <c r="S19" s="122"/>
      <c r="T19" s="99"/>
      <c r="U19" s="123"/>
      <c r="V19" s="124"/>
      <c r="W19" s="121"/>
      <c r="X19" s="121"/>
      <c r="Y19" s="120"/>
    </row>
    <row r="20" spans="1:25">
      <c r="A20" s="168">
        <v>50000</v>
      </c>
      <c r="B20" s="176" t="s">
        <v>683</v>
      </c>
      <c r="C20" s="188"/>
      <c r="D20" s="188">
        <v>49450</v>
      </c>
      <c r="E20" s="188"/>
      <c r="F20" s="24"/>
      <c r="G20" s="183"/>
      <c r="H20" s="188"/>
      <c r="I20" s="188"/>
      <c r="J20" s="188"/>
      <c r="K20" s="188"/>
      <c r="L20" s="188"/>
      <c r="M20" s="188"/>
      <c r="N20" s="191"/>
      <c r="O20" s="191">
        <v>550</v>
      </c>
      <c r="P20" s="170">
        <f t="shared" si="0"/>
        <v>50000</v>
      </c>
      <c r="Q20" s="226"/>
      <c r="R20" s="118"/>
      <c r="S20" s="121"/>
      <c r="T20" s="99"/>
      <c r="U20" s="124"/>
      <c r="V20" s="124"/>
      <c r="W20" s="121"/>
      <c r="X20" s="121"/>
      <c r="Y20" s="120"/>
    </row>
    <row r="21" spans="1:25">
      <c r="A21" s="168">
        <v>1180</v>
      </c>
      <c r="B21" s="194"/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6"/>
      <c r="O21" s="196"/>
      <c r="P21" s="170">
        <f t="shared" si="0"/>
        <v>0</v>
      </c>
      <c r="Q21" s="226"/>
      <c r="R21" s="118"/>
      <c r="S21" s="121"/>
      <c r="T21" s="99"/>
      <c r="U21" s="124"/>
      <c r="V21" s="124"/>
      <c r="W21" s="121"/>
      <c r="X21" s="121"/>
      <c r="Y21" s="120"/>
    </row>
    <row r="22" spans="1:25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6"/>
      <c r="O22" s="196"/>
      <c r="P22" s="170">
        <f>SUM(C22:O22)</f>
        <v>0</v>
      </c>
      <c r="Q22" s="226"/>
      <c r="R22" s="118"/>
      <c r="S22" s="121"/>
      <c r="T22" s="124"/>
      <c r="U22" s="124"/>
      <c r="V22" s="124"/>
      <c r="W22" s="121"/>
      <c r="X22" s="121"/>
      <c r="Y22" s="120"/>
    </row>
    <row r="23" spans="1:25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6"/>
      <c r="O23" s="196"/>
      <c r="P23" s="170">
        <f>SUM(C23:O23)</f>
        <v>0</v>
      </c>
      <c r="Q23" s="113"/>
      <c r="R23" s="159">
        <f>SUM(R7:R22)</f>
        <v>318000</v>
      </c>
      <c r="S23" s="121"/>
      <c r="T23" s="124"/>
      <c r="U23" s="121"/>
      <c r="V23" s="121"/>
      <c r="W23" s="121"/>
      <c r="X23" s="121"/>
      <c r="Y23" s="120"/>
    </row>
    <row r="24" spans="1:25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70">
        <f>SUM(C24:O24)</f>
        <v>0</v>
      </c>
      <c r="Q24" s="113"/>
      <c r="R24" s="113"/>
      <c r="S24" s="121"/>
      <c r="T24" s="121"/>
      <c r="U24" s="121"/>
      <c r="V24" s="121"/>
      <c r="W24" s="121"/>
      <c r="X24" s="121"/>
      <c r="Y24" s="120"/>
    </row>
    <row r="25" spans="1:25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70">
        <f>SUM(C25:O25)</f>
        <v>0</v>
      </c>
      <c r="Q25" s="83"/>
      <c r="R25" s="70"/>
      <c r="S25" s="121"/>
      <c r="T25" s="121"/>
      <c r="U25" s="121"/>
      <c r="V25" s="121"/>
      <c r="W25" s="121"/>
      <c r="X25" s="121"/>
      <c r="Y25" s="120"/>
    </row>
    <row r="26" spans="1:25">
      <c r="A26" s="168">
        <f>SUM(A2:A20)</f>
        <v>338000</v>
      </c>
      <c r="B26" s="197" t="s">
        <v>47</v>
      </c>
      <c r="C26" s="168">
        <f t="shared" ref="C26" si="1">SUM(C2:C20)</f>
        <v>100</v>
      </c>
      <c r="D26" s="168">
        <f>SUM(D2:D20)</f>
        <v>61050</v>
      </c>
      <c r="E26" s="168">
        <f t="shared" ref="E26:O26" si="2">SUM(E2:E20)</f>
        <v>10400</v>
      </c>
      <c r="F26" s="168">
        <f t="shared" si="2"/>
        <v>82700</v>
      </c>
      <c r="G26" s="168"/>
      <c r="H26" s="168">
        <f>SUM(H2:H20)</f>
        <v>15550</v>
      </c>
      <c r="I26" s="168">
        <f>SUM(I2:I20)</f>
        <v>58830</v>
      </c>
      <c r="J26" s="168">
        <f t="shared" si="2"/>
        <v>32400</v>
      </c>
      <c r="K26" s="168">
        <f>SUM(K2:K20)</f>
        <v>0</v>
      </c>
      <c r="L26" s="168">
        <f>SUM(L2:L20)</f>
        <v>0</v>
      </c>
      <c r="M26" s="168">
        <f>SUM(M2:M20)</f>
        <v>0</v>
      </c>
      <c r="N26" s="168">
        <f>SUM(N2:N20)</f>
        <v>9800</v>
      </c>
      <c r="O26" s="168">
        <f t="shared" si="2"/>
        <v>84550</v>
      </c>
      <c r="P26" s="168">
        <f>SUM(P2:P20)</f>
        <v>355380</v>
      </c>
      <c r="Q26" s="83"/>
      <c r="R26" s="70"/>
      <c r="S26" s="121" t="s">
        <v>367</v>
      </c>
      <c r="T26" s="121"/>
      <c r="U26" s="121"/>
      <c r="V26" s="121"/>
      <c r="W26" s="121"/>
      <c r="X26" s="121"/>
      <c r="Y26" s="120"/>
    </row>
    <row r="27" spans="1:25">
      <c r="A27" s="198">
        <f t="shared" ref="A27" si="3">SUM(A21:A26)</f>
        <v>339180</v>
      </c>
      <c r="B27" s="199" t="s">
        <v>89</v>
      </c>
      <c r="C27" s="198">
        <f>SUM(C21:C26)</f>
        <v>100</v>
      </c>
      <c r="D27" s="198">
        <f t="shared" ref="D27:P27" si="4">SUM(D21:D26)</f>
        <v>61050</v>
      </c>
      <c r="E27" s="198">
        <f t="shared" si="4"/>
        <v>10400</v>
      </c>
      <c r="F27" s="198">
        <f t="shared" si="4"/>
        <v>82700</v>
      </c>
      <c r="G27" s="198"/>
      <c r="H27" s="198">
        <f t="shared" si="4"/>
        <v>15550</v>
      </c>
      <c r="I27" s="198">
        <f t="shared" si="4"/>
        <v>58830</v>
      </c>
      <c r="J27" s="198">
        <f t="shared" si="4"/>
        <v>32400</v>
      </c>
      <c r="K27" s="198">
        <f>SUM(K21:K26)</f>
        <v>0</v>
      </c>
      <c r="L27" s="198">
        <f>SUM(L21:L26)</f>
        <v>0</v>
      </c>
      <c r="M27" s="198">
        <f t="shared" si="4"/>
        <v>0</v>
      </c>
      <c r="N27" s="198">
        <f t="shared" si="4"/>
        <v>9800</v>
      </c>
      <c r="O27" s="198">
        <f t="shared" si="4"/>
        <v>84550</v>
      </c>
      <c r="P27" s="198">
        <f t="shared" si="4"/>
        <v>355380</v>
      </c>
      <c r="Q27" s="83"/>
      <c r="R27" s="70"/>
      <c r="S27" s="121"/>
      <c r="T27" s="121"/>
      <c r="U27" s="121"/>
      <c r="V27" s="121"/>
      <c r="W27" s="121"/>
      <c r="X27" s="121"/>
      <c r="Y27" s="120"/>
    </row>
    <row r="28" spans="1:25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83"/>
      <c r="O28" s="166"/>
      <c r="P28" s="166"/>
      <c r="Q28" s="166"/>
      <c r="R28" s="70"/>
      <c r="S28" s="121"/>
      <c r="T28" s="121"/>
      <c r="U28" s="121"/>
      <c r="V28" s="121"/>
      <c r="W28" s="121"/>
      <c r="X28" s="121"/>
      <c r="Y28" s="120"/>
    </row>
    <row r="29" spans="1:2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3"/>
      <c r="O29" s="166"/>
      <c r="P29" s="166"/>
      <c r="Q29" s="166"/>
      <c r="R29" s="70"/>
      <c r="S29" s="121"/>
      <c r="T29" s="121"/>
      <c r="U29" s="121"/>
      <c r="V29" s="121"/>
      <c r="W29" s="121"/>
      <c r="X29" s="121"/>
      <c r="Y29" s="120"/>
    </row>
    <row r="30" spans="1:25">
      <c r="A30" s="85"/>
      <c r="B30" s="98"/>
      <c r="C30" s="70"/>
      <c r="D30" s="70"/>
      <c r="E30" s="70"/>
      <c r="F30" s="86">
        <f>SUM(R23-P27)</f>
        <v>-37380</v>
      </c>
      <c r="G30" s="86"/>
      <c r="H30" s="87" t="s">
        <v>96</v>
      </c>
      <c r="I30" s="87"/>
      <c r="J30" s="70"/>
      <c r="K30" s="70"/>
      <c r="L30" s="70"/>
      <c r="M30" s="70"/>
      <c r="N30" s="83"/>
      <c r="O30" s="166"/>
      <c r="P30" s="166"/>
      <c r="Q30" s="166"/>
      <c r="R30" s="70"/>
    </row>
    <row r="31" spans="1:25">
      <c r="A31" s="85"/>
      <c r="B31" s="98"/>
      <c r="C31" s="70"/>
      <c r="D31" s="70"/>
      <c r="E31" s="70"/>
      <c r="F31" s="157"/>
      <c r="G31" s="157"/>
      <c r="H31" s="137"/>
      <c r="I31" s="137"/>
      <c r="J31" s="70"/>
      <c r="K31" s="70"/>
      <c r="L31" s="70"/>
      <c r="M31" s="160"/>
      <c r="N31" s="160"/>
      <c r="O31" s="167"/>
      <c r="P31" s="98"/>
      <c r="Q31" s="98"/>
      <c r="R31" s="70"/>
    </row>
    <row r="32" spans="1:25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160"/>
      <c r="L32" s="160"/>
      <c r="M32" s="160"/>
      <c r="N32" s="160"/>
      <c r="O32" s="98"/>
      <c r="P32" s="98"/>
      <c r="Q32" s="98"/>
      <c r="R32" s="70"/>
    </row>
    <row r="33" spans="1:18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231"/>
      <c r="L33" s="231"/>
      <c r="M33" s="231"/>
      <c r="N33" s="231"/>
      <c r="O33" s="98"/>
      <c r="P33" s="98"/>
      <c r="Q33" s="98"/>
      <c r="R33" s="70"/>
    </row>
    <row r="34" spans="1:18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231"/>
      <c r="L34" s="231"/>
      <c r="M34" s="231"/>
      <c r="N34" s="231"/>
      <c r="O34" s="98"/>
      <c r="P34" s="98"/>
      <c r="Q34" s="98"/>
      <c r="R34" s="70"/>
    </row>
    <row r="35" spans="1:18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231"/>
      <c r="L35" s="231"/>
      <c r="M35" s="231"/>
      <c r="N35" s="231"/>
      <c r="O35" s="98"/>
      <c r="P35" s="98"/>
      <c r="Q35" s="98"/>
      <c r="R35" s="70"/>
    </row>
    <row r="36" spans="1:18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231"/>
      <c r="L36" s="231"/>
      <c r="M36" s="231"/>
      <c r="N36" s="231"/>
      <c r="O36" s="98"/>
      <c r="P36" s="98"/>
      <c r="Q36" s="98"/>
      <c r="R36" s="70"/>
    </row>
    <row r="37" spans="1:18">
      <c r="O37" s="166"/>
      <c r="P37" s="166"/>
      <c r="Q37" s="99"/>
    </row>
    <row r="38" spans="1:18">
      <c r="O38" s="166"/>
      <c r="P38" s="166"/>
      <c r="Q38" s="99"/>
    </row>
    <row r="41" spans="1:18" ht="15.6">
      <c r="B41" s="114"/>
      <c r="F41" s="125"/>
      <c r="G41" s="125"/>
      <c r="O41" s="138"/>
      <c r="P41" s="138"/>
      <c r="Q41" s="68"/>
      <c r="R41" s="68"/>
    </row>
    <row r="42" spans="1:18">
      <c r="O42" s="138"/>
      <c r="P42" s="138"/>
      <c r="Q42" s="127"/>
      <c r="R42" s="127"/>
    </row>
    <row r="43" spans="1:18">
      <c r="O43" s="138"/>
      <c r="P43" s="138"/>
      <c r="Q43" s="127"/>
      <c r="R43" s="127"/>
    </row>
    <row r="44" spans="1:18">
      <c r="O44" s="138"/>
      <c r="P44" s="138"/>
      <c r="Q44" s="127"/>
      <c r="R44" s="127"/>
    </row>
    <row r="45" spans="1:18">
      <c r="F45" s="125"/>
      <c r="G45" s="125"/>
      <c r="O45" s="140"/>
      <c r="P45" s="140"/>
      <c r="Q45" s="129"/>
      <c r="R45" s="129"/>
    </row>
    <row r="46" spans="1:18">
      <c r="O46" s="140"/>
      <c r="P46" s="140"/>
      <c r="Q46" s="129"/>
      <c r="R46" s="129"/>
    </row>
    <row r="47" spans="1:18">
      <c r="O47" s="141"/>
      <c r="P47" s="141"/>
      <c r="Q47" s="130"/>
      <c r="R47" s="130"/>
    </row>
    <row r="48" spans="1:18" ht="15.6">
      <c r="F48" s="56"/>
      <c r="G48" s="56"/>
      <c r="H48" s="56"/>
      <c r="I48" s="56"/>
      <c r="O48" s="141"/>
      <c r="P48" s="141"/>
      <c r="R48" s="130"/>
    </row>
    <row r="49" spans="6:18" ht="15.6">
      <c r="F49" s="161"/>
      <c r="G49" s="161"/>
      <c r="H49" s="56"/>
      <c r="I49" s="56"/>
      <c r="O49" s="141"/>
      <c r="P49" s="141"/>
      <c r="Q49" s="130"/>
      <c r="R49" s="130"/>
    </row>
    <row r="50" spans="6:18" ht="15.6">
      <c r="F50" s="161"/>
      <c r="G50" s="161"/>
      <c r="H50" s="56"/>
      <c r="I50" s="56"/>
      <c r="O50" s="141"/>
      <c r="P50" s="141"/>
      <c r="Q50" s="130"/>
      <c r="R50" s="130"/>
    </row>
    <row r="51" spans="6:18" ht="15.6">
      <c r="F51" s="161"/>
      <c r="G51" s="161"/>
      <c r="H51" s="56"/>
      <c r="I51" s="56"/>
      <c r="O51" s="141"/>
      <c r="P51" s="141"/>
      <c r="Q51" s="130"/>
      <c r="R51" s="130"/>
    </row>
    <row r="52" spans="6:18" ht="15.6">
      <c r="F52" s="161"/>
      <c r="G52" s="161"/>
      <c r="H52" s="56"/>
      <c r="I52" s="56"/>
      <c r="O52" s="141"/>
      <c r="P52" s="141"/>
      <c r="Q52" s="130"/>
      <c r="R52" s="130"/>
    </row>
    <row r="53" spans="6:18" ht="15.6">
      <c r="F53" s="161"/>
      <c r="G53" s="161"/>
      <c r="H53" s="56"/>
      <c r="I53" s="56"/>
      <c r="O53" s="141"/>
      <c r="P53" s="141"/>
      <c r="Q53" s="130"/>
      <c r="R53" s="130"/>
    </row>
    <row r="54" spans="6:18" ht="15.6">
      <c r="F54" s="161"/>
      <c r="G54" s="161"/>
      <c r="H54" s="56"/>
      <c r="I54" s="56"/>
      <c r="O54" s="141"/>
      <c r="P54" s="141"/>
      <c r="Q54" s="130"/>
      <c r="R54" s="130"/>
    </row>
    <row r="55" spans="6:18" ht="15.6">
      <c r="F55" s="161"/>
      <c r="G55" s="161"/>
      <c r="H55" s="163"/>
      <c r="I55" s="163"/>
      <c r="O55" s="141"/>
      <c r="P55" s="141"/>
      <c r="Q55" s="130"/>
      <c r="R55" s="130"/>
    </row>
    <row r="56" spans="6:18" ht="15.6">
      <c r="F56" s="161"/>
      <c r="G56" s="161"/>
      <c r="H56" s="56"/>
      <c r="I56" s="56"/>
      <c r="O56" s="141"/>
      <c r="P56" s="141"/>
      <c r="Q56" s="130"/>
      <c r="R56" s="130"/>
    </row>
    <row r="57" spans="6:18" ht="15.6">
      <c r="F57" s="161"/>
      <c r="G57" s="161"/>
      <c r="H57" s="56"/>
      <c r="I57" s="56"/>
      <c r="O57" s="141"/>
      <c r="P57" s="141"/>
      <c r="Q57" s="130"/>
      <c r="R57" s="130"/>
    </row>
    <row r="58" spans="6:18" ht="15.6">
      <c r="F58" s="161"/>
      <c r="G58" s="161"/>
      <c r="H58" s="56"/>
      <c r="I58" s="56"/>
    </row>
    <row r="59" spans="6:18" ht="15.6">
      <c r="F59" s="161"/>
      <c r="G59" s="161"/>
      <c r="H59" s="56"/>
      <c r="I59" s="56"/>
      <c r="Q59" s="148"/>
    </row>
    <row r="60" spans="6:18" ht="15.6">
      <c r="F60" s="161"/>
      <c r="G60" s="161"/>
      <c r="H60" s="56"/>
      <c r="I60" s="56"/>
      <c r="Q60" s="148"/>
    </row>
    <row r="61" spans="6:18" ht="15.6">
      <c r="F61" s="161"/>
      <c r="G61" s="161"/>
      <c r="H61" s="56"/>
      <c r="I61" s="56"/>
      <c r="Q61" s="151"/>
    </row>
    <row r="62" spans="6:18" ht="15.6">
      <c r="F62" s="161"/>
      <c r="G62" s="161"/>
      <c r="H62" s="56"/>
      <c r="I62" s="56"/>
      <c r="Q62" s="148"/>
    </row>
    <row r="63" spans="6:18" ht="15.6">
      <c r="F63" s="161"/>
      <c r="G63" s="161"/>
      <c r="H63" s="164"/>
      <c r="I63" s="164"/>
      <c r="Q63" s="148"/>
    </row>
    <row r="64" spans="6:18" ht="15.6">
      <c r="F64" s="161"/>
      <c r="G64" s="161"/>
      <c r="H64" s="56"/>
      <c r="I64" s="56"/>
      <c r="Q64" s="148"/>
    </row>
    <row r="65" spans="6:9" ht="15.6">
      <c r="F65" s="162"/>
      <c r="G65" s="162"/>
      <c r="H65" s="56"/>
      <c r="I65" s="56"/>
    </row>
    <row r="66" spans="6:9" ht="15.6">
      <c r="F66" s="161"/>
      <c r="G66" s="161"/>
      <c r="H66" s="56"/>
      <c r="I66" s="56"/>
    </row>
    <row r="67" spans="6:9" ht="15.6">
      <c r="F67" s="162"/>
      <c r="G67" s="162"/>
      <c r="H67" s="56"/>
      <c r="I67" s="56"/>
    </row>
    <row r="68" spans="6:9" ht="23.4">
      <c r="F68" s="125"/>
      <c r="G68" s="125"/>
      <c r="H68" s="165"/>
      <c r="I68" s="165"/>
    </row>
    <row r="69" spans="6:9">
      <c r="F69" s="126"/>
      <c r="G69" s="126"/>
    </row>
    <row r="70" spans="6:9">
      <c r="F70" s="126"/>
      <c r="G70" s="126"/>
    </row>
    <row r="71" spans="6:9">
      <c r="F71" s="126"/>
      <c r="G71" s="126"/>
    </row>
    <row r="72" spans="6:9">
      <c r="F72" s="126"/>
      <c r="G72" s="126"/>
    </row>
    <row r="73" spans="6:9">
      <c r="F73" s="125"/>
      <c r="G73" s="125"/>
    </row>
    <row r="74" spans="6:9">
      <c r="F74" s="126"/>
      <c r="G74" s="126"/>
    </row>
    <row r="75" spans="6:9">
      <c r="F75" s="126"/>
      <c r="G75" s="126"/>
    </row>
    <row r="76" spans="6:9">
      <c r="F76" s="126"/>
      <c r="G76" s="126"/>
    </row>
    <row r="77" spans="6:9">
      <c r="F77" s="125"/>
      <c r="G77" s="125"/>
    </row>
    <row r="78" spans="6:9">
      <c r="F78" s="126"/>
      <c r="G78" s="126"/>
    </row>
    <row r="79" spans="6:9">
      <c r="F79" s="126"/>
      <c r="G79" s="126"/>
    </row>
    <row r="80" spans="6:9">
      <c r="F80" s="126"/>
      <c r="G80" s="126"/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Y80"/>
  <sheetViews>
    <sheetView topLeftCell="I21" zoomScale="91" zoomScaleNormal="91" workbookViewId="0">
      <selection activeCell="E32" sqref="E32:L78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7.6640625" bestFit="1" customWidth="1"/>
    <col min="4" max="4" width="7.33203125" bestFit="1" customWidth="1"/>
    <col min="5" max="5" width="7.6640625" bestFit="1" customWidth="1"/>
    <col min="6" max="6" width="16.33203125" bestFit="1" customWidth="1"/>
    <col min="7" max="7" width="9.77734375" customWidth="1"/>
    <col min="8" max="8" width="13.77734375" bestFit="1" customWidth="1"/>
    <col min="9" max="9" width="14" customWidth="1"/>
    <col min="10" max="10" width="18.44140625" bestFit="1" customWidth="1"/>
    <col min="11" max="11" width="10.88671875" customWidth="1"/>
    <col min="12" max="12" width="18.88671875" bestFit="1" customWidth="1"/>
    <col min="13" max="13" width="17.44140625" bestFit="1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109</v>
      </c>
      <c r="I1" s="170" t="s">
        <v>724</v>
      </c>
      <c r="J1" s="170" t="s">
        <v>653</v>
      </c>
      <c r="K1" s="171" t="s">
        <v>547</v>
      </c>
      <c r="L1" s="171" t="s">
        <v>713</v>
      </c>
      <c r="M1" s="170" t="s">
        <v>709</v>
      </c>
      <c r="N1" s="170" t="s">
        <v>693</v>
      </c>
      <c r="O1" s="170" t="s">
        <v>624</v>
      </c>
      <c r="P1" s="170" t="s">
        <v>47</v>
      </c>
      <c r="Q1" s="67"/>
      <c r="R1" s="67"/>
    </row>
    <row r="2" spans="1:25" s="5" customFormat="1">
      <c r="A2" s="168">
        <v>120500</v>
      </c>
      <c r="B2" s="172" t="s">
        <v>23</v>
      </c>
      <c r="C2" s="173"/>
      <c r="D2" s="174">
        <v>18000</v>
      </c>
      <c r="E2" s="173">
        <v>7500</v>
      </c>
      <c r="F2" s="174">
        <v>26700</v>
      </c>
      <c r="G2" s="174"/>
      <c r="H2" s="173"/>
      <c r="I2" s="173"/>
      <c r="J2" s="173">
        <v>44000</v>
      </c>
      <c r="K2" s="173"/>
      <c r="L2" s="173"/>
      <c r="M2" s="173"/>
      <c r="N2" s="175"/>
      <c r="O2" s="173">
        <v>18300</v>
      </c>
      <c r="P2" s="170">
        <f>SUM(C2:O2)</f>
        <v>114500</v>
      </c>
      <c r="Q2" s="67"/>
      <c r="R2" s="67"/>
    </row>
    <row r="3" spans="1:25" s="5" customFormat="1">
      <c r="A3" s="168">
        <v>26200</v>
      </c>
      <c r="B3" s="176" t="s">
        <v>59</v>
      </c>
      <c r="C3" s="173"/>
      <c r="D3" s="174"/>
      <c r="E3" s="173"/>
      <c r="F3" s="173"/>
      <c r="G3" s="173"/>
      <c r="H3" s="173">
        <v>5600</v>
      </c>
      <c r="I3" s="173">
        <v>20600</v>
      </c>
      <c r="J3" s="173"/>
      <c r="K3" s="173"/>
      <c r="L3" s="173"/>
      <c r="M3" s="173"/>
      <c r="N3" s="177"/>
      <c r="O3" s="173"/>
      <c r="P3" s="170">
        <f>SUM(C3:O3)</f>
        <v>26200</v>
      </c>
      <c r="Q3" s="67"/>
      <c r="R3" s="67"/>
    </row>
    <row r="4" spans="1:25" s="5" customFormat="1">
      <c r="A4" s="168">
        <v>28300</v>
      </c>
      <c r="B4" s="178" t="s">
        <v>132</v>
      </c>
      <c r="C4" s="179"/>
      <c r="D4" s="174">
        <v>19000</v>
      </c>
      <c r="E4" s="173"/>
      <c r="F4" s="223">
        <v>7300</v>
      </c>
      <c r="G4" s="173"/>
      <c r="H4" s="173"/>
      <c r="I4" s="173"/>
      <c r="J4" s="173"/>
      <c r="K4" s="173"/>
      <c r="L4" s="173"/>
      <c r="M4" s="173"/>
      <c r="N4" s="177"/>
      <c r="O4" s="173">
        <v>2000</v>
      </c>
      <c r="P4" s="170">
        <f>SUM(C4:O4)</f>
        <v>28300</v>
      </c>
      <c r="Q4" s="67"/>
      <c r="R4" s="67"/>
    </row>
    <row r="5" spans="1:25" ht="15" thickBot="1">
      <c r="A5" s="180"/>
      <c r="B5" s="181" t="s">
        <v>743</v>
      </c>
      <c r="C5" s="173"/>
      <c r="D5" s="182"/>
      <c r="E5" s="173"/>
      <c r="F5" s="223"/>
      <c r="G5" s="173"/>
      <c r="H5" s="173"/>
      <c r="I5" s="173"/>
      <c r="J5" s="173"/>
      <c r="K5" s="173"/>
      <c r="L5" s="173"/>
      <c r="M5" s="183"/>
      <c r="N5" s="183"/>
      <c r="O5" s="173"/>
      <c r="P5" s="170">
        <f t="shared" ref="P5:P25" si="0">SUM(C5:O5)</f>
        <v>0</v>
      </c>
      <c r="Q5" s="70"/>
      <c r="R5" s="70"/>
      <c r="S5" s="121"/>
      <c r="T5" s="121"/>
      <c r="U5" s="121"/>
      <c r="V5" s="121"/>
      <c r="W5" s="121"/>
      <c r="X5" s="121"/>
      <c r="Y5" s="120"/>
    </row>
    <row r="6" spans="1:25">
      <c r="A6" s="168">
        <v>68000</v>
      </c>
      <c r="B6" s="176" t="s">
        <v>597</v>
      </c>
      <c r="C6" s="184"/>
      <c r="D6" s="185">
        <v>10500</v>
      </c>
      <c r="E6" s="184">
        <v>40000</v>
      </c>
      <c r="F6" s="224">
        <v>5000</v>
      </c>
      <c r="G6" s="184"/>
      <c r="H6" s="184"/>
      <c r="I6" s="184">
        <v>8600</v>
      </c>
      <c r="J6" s="184">
        <v>4000</v>
      </c>
      <c r="K6" s="184"/>
      <c r="L6" s="184"/>
      <c r="M6" s="184"/>
      <c r="N6" s="183"/>
      <c r="O6" s="184"/>
      <c r="P6" s="170">
        <f t="shared" si="0"/>
        <v>68100</v>
      </c>
      <c r="Q6" s="72" t="s">
        <v>65</v>
      </c>
      <c r="R6" s="116" t="s">
        <v>66</v>
      </c>
      <c r="S6" s="122"/>
      <c r="T6" s="122"/>
      <c r="U6" s="121"/>
      <c r="V6" s="121"/>
      <c r="W6" s="121"/>
      <c r="X6" s="121"/>
      <c r="Y6" s="120"/>
    </row>
    <row r="7" spans="1:25">
      <c r="A7" s="168">
        <v>63900</v>
      </c>
      <c r="B7" s="178" t="s">
        <v>672</v>
      </c>
      <c r="C7" s="184"/>
      <c r="D7" s="187"/>
      <c r="E7" s="184"/>
      <c r="F7" s="24"/>
      <c r="G7" s="183"/>
      <c r="H7" s="188"/>
      <c r="I7" s="188"/>
      <c r="J7" s="188">
        <v>63900</v>
      </c>
      <c r="K7" s="190"/>
      <c r="L7" s="190"/>
      <c r="M7" s="187"/>
      <c r="N7" s="186"/>
      <c r="O7" s="184"/>
      <c r="P7" s="170">
        <f t="shared" si="0"/>
        <v>63900</v>
      </c>
      <c r="Q7" s="146" t="s">
        <v>664</v>
      </c>
      <c r="R7" s="147">
        <v>400000</v>
      </c>
      <c r="S7" s="122"/>
      <c r="T7" s="122"/>
      <c r="U7" s="121"/>
      <c r="V7" s="121"/>
      <c r="W7" s="121"/>
      <c r="X7" s="121"/>
      <c r="Y7" s="120"/>
    </row>
    <row r="8" spans="1:25">
      <c r="A8" s="168">
        <v>106000</v>
      </c>
      <c r="B8" s="178" t="s">
        <v>765</v>
      </c>
      <c r="C8" s="188"/>
      <c r="D8" s="187">
        <v>17000</v>
      </c>
      <c r="E8" s="188"/>
      <c r="F8" s="225"/>
      <c r="G8" s="188"/>
      <c r="H8" s="188"/>
      <c r="I8" s="188"/>
      <c r="J8" s="188">
        <v>32100</v>
      </c>
      <c r="K8" s="188"/>
      <c r="L8" s="188"/>
      <c r="M8" s="188"/>
      <c r="N8" s="191">
        <v>8600</v>
      </c>
      <c r="O8" s="187">
        <v>48400</v>
      </c>
      <c r="P8" s="170">
        <f t="shared" si="0"/>
        <v>106100</v>
      </c>
      <c r="Q8" s="146" t="s">
        <v>761</v>
      </c>
      <c r="R8" s="147">
        <v>300000</v>
      </c>
      <c r="S8" s="122"/>
      <c r="T8" s="123"/>
      <c r="U8" s="124"/>
      <c r="V8" s="124"/>
      <c r="W8" s="121"/>
      <c r="X8" s="121"/>
      <c r="Y8" s="120"/>
    </row>
    <row r="9" spans="1:25">
      <c r="A9" s="168"/>
      <c r="B9" s="176" t="s">
        <v>566</v>
      </c>
      <c r="C9" s="188"/>
      <c r="D9" s="174"/>
      <c r="E9" s="188"/>
      <c r="F9" s="225"/>
      <c r="G9" s="188"/>
      <c r="H9" s="188"/>
      <c r="I9" s="188"/>
      <c r="J9" s="188"/>
      <c r="K9" s="188"/>
      <c r="L9" s="188"/>
      <c r="M9" s="188"/>
      <c r="N9" s="183"/>
      <c r="O9" s="188"/>
      <c r="P9" s="170">
        <f t="shared" si="0"/>
        <v>0</v>
      </c>
      <c r="Q9" s="146" t="s">
        <v>17</v>
      </c>
      <c r="R9" s="147">
        <v>50000</v>
      </c>
      <c r="S9" s="122"/>
      <c r="T9" s="123"/>
      <c r="U9" s="124"/>
      <c r="V9" s="124"/>
      <c r="W9" s="121"/>
      <c r="X9" s="121"/>
      <c r="Y9" s="120"/>
    </row>
    <row r="10" spans="1:25">
      <c r="A10" s="168">
        <v>14700</v>
      </c>
      <c r="B10" s="176" t="s">
        <v>769</v>
      </c>
      <c r="C10" s="188"/>
      <c r="D10" s="174"/>
      <c r="E10" s="188">
        <v>14700</v>
      </c>
      <c r="F10" s="225"/>
      <c r="G10" s="188"/>
      <c r="H10" s="188"/>
      <c r="I10" s="188"/>
      <c r="J10" s="188"/>
      <c r="K10" s="188"/>
      <c r="L10" s="188"/>
      <c r="M10" s="188"/>
      <c r="N10" s="183"/>
      <c r="O10" s="188"/>
      <c r="P10" s="170">
        <f t="shared" si="0"/>
        <v>14700</v>
      </c>
      <c r="Q10" s="146" t="s">
        <v>619</v>
      </c>
      <c r="R10" s="147">
        <v>100000</v>
      </c>
      <c r="S10" s="122"/>
      <c r="T10" s="123"/>
      <c r="U10" s="124"/>
      <c r="V10" s="124"/>
      <c r="W10" s="121"/>
      <c r="X10" s="121"/>
      <c r="Y10" s="120"/>
    </row>
    <row r="11" spans="1:25">
      <c r="A11" s="168"/>
      <c r="B11" s="176"/>
      <c r="C11" s="188"/>
      <c r="D11" s="174"/>
      <c r="E11" s="188"/>
      <c r="F11" s="225"/>
      <c r="G11" s="188"/>
      <c r="H11" s="188"/>
      <c r="I11" s="188"/>
      <c r="J11" s="188"/>
      <c r="K11" s="188"/>
      <c r="L11" s="188"/>
      <c r="M11" s="188"/>
      <c r="N11" s="183"/>
      <c r="O11" s="188"/>
      <c r="P11" s="170">
        <f t="shared" si="0"/>
        <v>0</v>
      </c>
      <c r="Q11" s="146" t="s">
        <v>762</v>
      </c>
      <c r="R11" s="147">
        <v>50000</v>
      </c>
      <c r="S11" s="122"/>
      <c r="T11" s="123"/>
      <c r="U11" s="124"/>
      <c r="V11" s="124"/>
      <c r="W11" s="121"/>
      <c r="X11" s="121"/>
      <c r="Y11" s="120"/>
    </row>
    <row r="12" spans="1:25">
      <c r="A12" s="168"/>
      <c r="B12" s="178"/>
      <c r="C12" s="188"/>
      <c r="D12" s="229"/>
      <c r="E12" s="188"/>
      <c r="F12" s="225"/>
      <c r="G12" s="188"/>
      <c r="H12" s="188"/>
      <c r="I12" s="188"/>
      <c r="J12" s="188"/>
      <c r="K12" s="188"/>
      <c r="L12" s="188"/>
      <c r="M12" s="188"/>
      <c r="N12" s="191"/>
      <c r="O12" s="188"/>
      <c r="P12" s="170">
        <f t="shared" si="0"/>
        <v>0</v>
      </c>
      <c r="Q12" s="146" t="s">
        <v>764</v>
      </c>
      <c r="R12" s="147">
        <v>75000</v>
      </c>
      <c r="S12" s="122"/>
      <c r="T12" s="123"/>
      <c r="U12" s="124"/>
      <c r="V12" s="124"/>
      <c r="W12" s="121"/>
      <c r="X12" s="121"/>
      <c r="Y12" s="120"/>
    </row>
    <row r="13" spans="1:25">
      <c r="A13" s="221">
        <v>5800</v>
      </c>
      <c r="B13" s="178" t="s">
        <v>768</v>
      </c>
      <c r="C13" s="192"/>
      <c r="D13" s="188"/>
      <c r="E13" s="188"/>
      <c r="F13" s="225"/>
      <c r="G13" s="188"/>
      <c r="H13" s="188">
        <v>5800</v>
      </c>
      <c r="I13" s="188"/>
      <c r="J13" s="188"/>
      <c r="K13" s="188"/>
      <c r="L13" s="188"/>
      <c r="M13" s="188"/>
      <c r="N13" s="191"/>
      <c r="O13" s="191"/>
      <c r="P13" s="170">
        <f t="shared" si="0"/>
        <v>5800</v>
      </c>
      <c r="Q13" s="146"/>
      <c r="R13" s="147"/>
      <c r="S13" s="122"/>
      <c r="T13" s="99"/>
      <c r="U13" s="123"/>
      <c r="V13" s="124"/>
      <c r="W13" s="121"/>
      <c r="X13" s="121"/>
      <c r="Y13" s="120"/>
    </row>
    <row r="14" spans="1:25">
      <c r="A14" s="168">
        <v>18200</v>
      </c>
      <c r="B14" s="178" t="s">
        <v>503</v>
      </c>
      <c r="C14" s="188"/>
      <c r="D14" s="188"/>
      <c r="E14" s="188"/>
      <c r="F14" s="206"/>
      <c r="G14" s="190"/>
      <c r="H14" s="188">
        <v>18200</v>
      </c>
      <c r="I14" s="188"/>
      <c r="J14" s="188"/>
      <c r="K14" s="188"/>
      <c r="L14" s="188"/>
      <c r="M14" s="188"/>
      <c r="N14" s="191"/>
      <c r="O14" s="191"/>
      <c r="P14" s="170">
        <f t="shared" si="0"/>
        <v>18200</v>
      </c>
      <c r="Q14" s="146"/>
      <c r="R14" s="147"/>
      <c r="S14" s="122"/>
      <c r="T14" s="99"/>
      <c r="U14" s="123"/>
      <c r="V14" s="124"/>
      <c r="W14" s="121"/>
      <c r="X14" s="121"/>
      <c r="Y14" s="120"/>
    </row>
    <row r="15" spans="1:25">
      <c r="A15" s="168">
        <v>50000</v>
      </c>
      <c r="B15" s="178" t="s">
        <v>79</v>
      </c>
      <c r="C15" s="188"/>
      <c r="D15" s="188"/>
      <c r="E15" s="190"/>
      <c r="F15" s="225">
        <v>2200</v>
      </c>
      <c r="G15" s="188"/>
      <c r="H15" s="228">
        <v>4550</v>
      </c>
      <c r="I15" s="192">
        <v>30250</v>
      </c>
      <c r="J15" s="188"/>
      <c r="K15" s="188"/>
      <c r="L15" s="188"/>
      <c r="M15" s="188">
        <v>13000</v>
      </c>
      <c r="N15" s="191"/>
      <c r="O15" s="191"/>
      <c r="P15" s="170">
        <f t="shared" si="0"/>
        <v>50000</v>
      </c>
      <c r="Q15" s="146"/>
      <c r="R15" s="147"/>
      <c r="S15" s="122"/>
      <c r="T15" s="123"/>
      <c r="U15" s="123"/>
      <c r="V15" s="124"/>
      <c r="W15" s="121"/>
      <c r="X15" s="121"/>
      <c r="Y15" s="120"/>
    </row>
    <row r="16" spans="1:25">
      <c r="A16" s="168">
        <v>173000</v>
      </c>
      <c r="B16" s="178" t="s">
        <v>763</v>
      </c>
      <c r="C16" s="188"/>
      <c r="D16" s="188">
        <v>16500</v>
      </c>
      <c r="E16" s="188"/>
      <c r="F16" s="225"/>
      <c r="G16" s="188"/>
      <c r="H16" s="188"/>
      <c r="I16" s="188"/>
      <c r="J16" s="188">
        <v>96500</v>
      </c>
      <c r="K16" s="188"/>
      <c r="L16" s="188"/>
      <c r="M16" s="188"/>
      <c r="N16" s="191"/>
      <c r="O16" s="191">
        <v>60000</v>
      </c>
      <c r="P16" s="170">
        <f t="shared" si="0"/>
        <v>173000</v>
      </c>
      <c r="Q16" s="146"/>
      <c r="R16" s="147"/>
      <c r="S16" s="122"/>
      <c r="T16" s="99"/>
      <c r="U16" s="123"/>
      <c r="V16" s="124"/>
      <c r="W16" s="121"/>
      <c r="X16" s="121"/>
      <c r="Y16" s="120"/>
    </row>
    <row r="17" spans="1:25">
      <c r="A17" s="168">
        <v>100000</v>
      </c>
      <c r="B17" s="176" t="s">
        <v>18</v>
      </c>
      <c r="C17" s="188"/>
      <c r="D17" s="209"/>
      <c r="E17" s="188">
        <v>88000</v>
      </c>
      <c r="F17" s="225">
        <v>12000</v>
      </c>
      <c r="G17" s="188"/>
      <c r="H17" s="188"/>
      <c r="I17" s="188"/>
      <c r="J17" s="188"/>
      <c r="K17" s="188"/>
      <c r="L17" s="188"/>
      <c r="M17" s="188"/>
      <c r="N17" s="191"/>
      <c r="O17" s="193"/>
      <c r="P17" s="170">
        <f t="shared" si="0"/>
        <v>100000</v>
      </c>
      <c r="Q17" s="146"/>
      <c r="R17" s="147"/>
      <c r="S17" s="122"/>
      <c r="T17" s="99"/>
      <c r="U17" s="123"/>
      <c r="V17" s="124"/>
      <c r="W17" s="121"/>
      <c r="X17" s="121"/>
      <c r="Y17" s="120"/>
    </row>
    <row r="18" spans="1:25">
      <c r="A18" s="168"/>
      <c r="B18" s="181" t="s">
        <v>58</v>
      </c>
      <c r="C18" s="188"/>
      <c r="D18" s="188"/>
      <c r="E18" s="188"/>
      <c r="F18" s="225" t="s">
        <v>367</v>
      </c>
      <c r="G18" s="188"/>
      <c r="H18" s="188"/>
      <c r="I18" s="188"/>
      <c r="J18" s="188"/>
      <c r="K18" s="188"/>
      <c r="L18" s="188"/>
      <c r="M18" s="188"/>
      <c r="N18" s="191"/>
      <c r="O18" s="191"/>
      <c r="P18" s="170">
        <f t="shared" si="0"/>
        <v>0</v>
      </c>
      <c r="Q18" s="153"/>
      <c r="R18" s="154"/>
      <c r="S18" s="122"/>
      <c r="T18" s="99"/>
      <c r="U18" s="123"/>
      <c r="V18" s="124"/>
      <c r="W18" s="121"/>
      <c r="X18" s="121"/>
      <c r="Y18" s="120"/>
    </row>
    <row r="19" spans="1:25">
      <c r="A19" s="168">
        <v>21000</v>
      </c>
      <c r="B19" s="176" t="s">
        <v>905</v>
      </c>
      <c r="C19" s="188"/>
      <c r="D19" s="188"/>
      <c r="E19" s="188"/>
      <c r="F19" s="225"/>
      <c r="G19" s="188"/>
      <c r="H19" s="188"/>
      <c r="I19" s="188"/>
      <c r="J19" s="188">
        <v>21000</v>
      </c>
      <c r="K19" s="188"/>
      <c r="L19" s="188"/>
      <c r="M19" s="188"/>
      <c r="N19" s="191"/>
      <c r="O19" s="191"/>
      <c r="P19" s="170">
        <f t="shared" si="0"/>
        <v>21000</v>
      </c>
      <c r="Q19" s="153"/>
      <c r="R19" s="118"/>
      <c r="S19" s="122"/>
      <c r="T19" s="99"/>
      <c r="U19" s="123"/>
      <c r="V19" s="124"/>
      <c r="W19" s="121"/>
      <c r="X19" s="121"/>
      <c r="Y19" s="120"/>
    </row>
    <row r="20" spans="1:25">
      <c r="A20" s="168">
        <v>5700</v>
      </c>
      <c r="B20" s="176" t="s">
        <v>124</v>
      </c>
      <c r="C20" s="188"/>
      <c r="D20" s="188"/>
      <c r="E20" s="188"/>
      <c r="F20" s="24"/>
      <c r="G20" s="183"/>
      <c r="H20" s="188"/>
      <c r="I20" s="188"/>
      <c r="J20" s="188"/>
      <c r="K20" s="188"/>
      <c r="L20" s="188"/>
      <c r="M20" s="188">
        <v>5000</v>
      </c>
      <c r="N20" s="191"/>
      <c r="O20" s="191"/>
      <c r="P20" s="170">
        <f t="shared" si="0"/>
        <v>5000</v>
      </c>
      <c r="Q20" s="226"/>
      <c r="R20" s="118"/>
      <c r="S20" s="121"/>
      <c r="T20" s="99"/>
      <c r="U20" s="124"/>
      <c r="V20" s="124"/>
      <c r="W20" s="121"/>
      <c r="X20" s="121"/>
      <c r="Y20" s="120"/>
    </row>
    <row r="21" spans="1:25">
      <c r="A21" s="168">
        <v>57000</v>
      </c>
      <c r="B21" s="194" t="s">
        <v>766</v>
      </c>
      <c r="C21" s="195">
        <v>57000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6"/>
      <c r="O21" s="196"/>
      <c r="P21" s="170">
        <f t="shared" si="0"/>
        <v>57000</v>
      </c>
      <c r="Q21" s="226"/>
      <c r="R21" s="118"/>
      <c r="S21" s="121"/>
      <c r="T21" s="99"/>
      <c r="U21" s="124"/>
      <c r="V21" s="124"/>
      <c r="W21" s="121"/>
      <c r="X21" s="121"/>
      <c r="Y21" s="120"/>
    </row>
    <row r="22" spans="1:25">
      <c r="A22" s="168">
        <v>5800</v>
      </c>
      <c r="B22" s="194" t="s">
        <v>904</v>
      </c>
      <c r="C22" s="195">
        <v>5800</v>
      </c>
      <c r="D22" s="195"/>
      <c r="E22" s="195"/>
      <c r="F22" s="227" t="s">
        <v>0</v>
      </c>
      <c r="G22" s="195"/>
      <c r="H22" s="195"/>
      <c r="I22" s="195"/>
      <c r="J22" s="195"/>
      <c r="K22" s="195"/>
      <c r="L22" s="195"/>
      <c r="M22" s="195"/>
      <c r="N22" s="196"/>
      <c r="O22" s="196"/>
      <c r="P22" s="170">
        <f t="shared" si="0"/>
        <v>5800</v>
      </c>
      <c r="Q22" s="226"/>
      <c r="R22" s="118"/>
      <c r="S22" s="121"/>
      <c r="T22" s="124"/>
      <c r="U22" s="124"/>
      <c r="V22" s="124"/>
      <c r="W22" s="121"/>
      <c r="X22" s="121"/>
      <c r="Y22" s="120"/>
    </row>
    <row r="23" spans="1:25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6"/>
      <c r="O23" s="196"/>
      <c r="P23" s="170">
        <f t="shared" si="0"/>
        <v>0</v>
      </c>
      <c r="Q23" s="113"/>
      <c r="R23" s="159">
        <f>SUM(R7:R22)</f>
        <v>975000</v>
      </c>
      <c r="S23" s="121"/>
      <c r="T23" s="124"/>
      <c r="U23" s="121"/>
      <c r="V23" s="121"/>
      <c r="W23" s="121"/>
      <c r="X23" s="121"/>
      <c r="Y23" s="120"/>
    </row>
    <row r="24" spans="1:25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70">
        <f t="shared" si="0"/>
        <v>0</v>
      </c>
      <c r="Q24" s="113"/>
      <c r="R24" s="113"/>
      <c r="S24" s="121"/>
      <c r="T24" s="121"/>
      <c r="U24" s="121"/>
      <c r="V24" s="121"/>
      <c r="W24" s="121"/>
      <c r="X24" s="121"/>
      <c r="Y24" s="120"/>
    </row>
    <row r="25" spans="1:25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70">
        <f t="shared" si="0"/>
        <v>0</v>
      </c>
      <c r="Q25" s="83"/>
      <c r="R25" s="70"/>
      <c r="S25" s="121"/>
      <c r="T25" s="121"/>
      <c r="U25" s="121"/>
      <c r="V25" s="121"/>
      <c r="W25" s="121"/>
      <c r="X25" s="121"/>
      <c r="Y25" s="120"/>
    </row>
    <row r="26" spans="1:25">
      <c r="A26" s="168">
        <f>SUM(A2:A20)</f>
        <v>801300</v>
      </c>
      <c r="B26" s="197" t="s">
        <v>47</v>
      </c>
      <c r="C26" s="168">
        <f t="shared" ref="C26" si="1">SUM(C2:C20)</f>
        <v>0</v>
      </c>
      <c r="D26" s="168">
        <f>SUM(D2:D20)</f>
        <v>81000</v>
      </c>
      <c r="E26" s="168">
        <f t="shared" ref="E26:O26" si="2">SUM(E2:E20)</f>
        <v>150200</v>
      </c>
      <c r="F26" s="168">
        <f t="shared" si="2"/>
        <v>53200</v>
      </c>
      <c r="G26" s="168"/>
      <c r="H26" s="168">
        <f>SUM(H2:H20)</f>
        <v>34150</v>
      </c>
      <c r="I26" s="168">
        <f>SUM(I2:I20)</f>
        <v>59450</v>
      </c>
      <c r="J26" s="168">
        <f t="shared" si="2"/>
        <v>261500</v>
      </c>
      <c r="K26" s="168">
        <f>SUM(K2:K20)</f>
        <v>0</v>
      </c>
      <c r="L26" s="168">
        <f>SUM(L2:L20)</f>
        <v>0</v>
      </c>
      <c r="M26" s="168">
        <f>SUM(M2:M20)</f>
        <v>18000</v>
      </c>
      <c r="N26" s="168">
        <f>SUM(N2:N20)</f>
        <v>8600</v>
      </c>
      <c r="O26" s="168">
        <f t="shared" si="2"/>
        <v>128700</v>
      </c>
      <c r="P26" s="168">
        <f>SUM(P2:P20)</f>
        <v>794800</v>
      </c>
      <c r="Q26" s="83"/>
      <c r="R26" s="70"/>
      <c r="S26" s="121"/>
      <c r="T26" s="121"/>
      <c r="U26" s="121"/>
      <c r="V26" s="121"/>
      <c r="W26" s="121"/>
      <c r="X26" s="121"/>
      <c r="Y26" s="120"/>
    </row>
    <row r="27" spans="1:25">
      <c r="A27" s="198">
        <f t="shared" ref="A27" si="3">SUM(A21:A26)</f>
        <v>864100</v>
      </c>
      <c r="B27" s="199" t="s">
        <v>89</v>
      </c>
      <c r="C27" s="198">
        <f>SUM(C21:C26)</f>
        <v>62800</v>
      </c>
      <c r="D27" s="198">
        <f t="shared" ref="D27:P27" si="4">SUM(D21:D26)</f>
        <v>81000</v>
      </c>
      <c r="E27" s="198">
        <f t="shared" si="4"/>
        <v>150200</v>
      </c>
      <c r="F27" s="198">
        <f t="shared" si="4"/>
        <v>53200</v>
      </c>
      <c r="G27" s="198"/>
      <c r="H27" s="198">
        <f t="shared" si="4"/>
        <v>34150</v>
      </c>
      <c r="I27" s="198">
        <f t="shared" si="4"/>
        <v>59450</v>
      </c>
      <c r="J27" s="198">
        <f t="shared" si="4"/>
        <v>261500</v>
      </c>
      <c r="K27" s="198">
        <f>SUM(K21:K26)</f>
        <v>0</v>
      </c>
      <c r="L27" s="198">
        <f>SUM(L21:L26)</f>
        <v>0</v>
      </c>
      <c r="M27" s="198">
        <f t="shared" si="4"/>
        <v>18000</v>
      </c>
      <c r="N27" s="198">
        <f t="shared" si="4"/>
        <v>8600</v>
      </c>
      <c r="O27" s="198">
        <f t="shared" si="4"/>
        <v>128700</v>
      </c>
      <c r="P27" s="198">
        <f t="shared" si="4"/>
        <v>857600</v>
      </c>
      <c r="Q27" s="83"/>
      <c r="R27" s="70"/>
      <c r="S27" s="121"/>
      <c r="T27" s="121"/>
      <c r="U27" s="121"/>
      <c r="V27" s="121"/>
      <c r="W27" s="121"/>
      <c r="X27" s="121"/>
      <c r="Y27" s="120"/>
    </row>
    <row r="28" spans="1:25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83"/>
      <c r="O28" s="166"/>
      <c r="P28" s="166"/>
      <c r="Q28" s="166"/>
      <c r="R28" s="70"/>
      <c r="S28" s="121"/>
      <c r="T28" s="121"/>
      <c r="U28" s="121"/>
      <c r="V28" s="121"/>
      <c r="W28" s="121"/>
      <c r="X28" s="121"/>
      <c r="Y28" s="120"/>
    </row>
    <row r="29" spans="1:2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3"/>
      <c r="O29" s="166"/>
      <c r="P29" s="166"/>
      <c r="Q29" s="166"/>
      <c r="R29" s="70"/>
      <c r="S29" s="121"/>
      <c r="T29" s="121"/>
      <c r="U29" s="121"/>
      <c r="V29" s="121"/>
      <c r="W29" s="121"/>
      <c r="X29" s="121"/>
      <c r="Y29" s="120"/>
    </row>
    <row r="30" spans="1:25">
      <c r="A30" s="85"/>
      <c r="B30" s="98"/>
      <c r="C30" s="70"/>
      <c r="D30" s="70"/>
      <c r="E30" s="70"/>
      <c r="F30" s="86">
        <f>SUM(R23-P27)</f>
        <v>117400</v>
      </c>
      <c r="G30" s="86"/>
      <c r="H30" s="87" t="s">
        <v>96</v>
      </c>
      <c r="I30" s="87"/>
      <c r="J30" s="70"/>
      <c r="K30" s="70"/>
      <c r="L30" s="70"/>
      <c r="M30" s="70"/>
      <c r="N30" s="83"/>
      <c r="O30" s="166"/>
      <c r="P30" s="166"/>
      <c r="Q30" s="166"/>
      <c r="R30" s="70"/>
    </row>
    <row r="31" spans="1:25">
      <c r="A31" s="85"/>
      <c r="B31" s="98"/>
      <c r="C31" s="70"/>
      <c r="D31" s="70"/>
      <c r="E31" s="70"/>
      <c r="F31" s="157"/>
      <c r="G31" s="157"/>
      <c r="H31" s="137"/>
      <c r="I31" s="137"/>
      <c r="J31" s="70"/>
      <c r="K31" s="70"/>
      <c r="L31" s="70"/>
      <c r="M31" s="160"/>
      <c r="N31" s="160"/>
      <c r="O31" s="167"/>
      <c r="P31" s="98"/>
      <c r="Q31" s="98"/>
      <c r="R31" s="70"/>
    </row>
    <row r="32" spans="1:25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160"/>
      <c r="L32" s="160"/>
      <c r="M32" s="160"/>
      <c r="N32" s="160"/>
      <c r="O32" s="98"/>
      <c r="P32" s="98"/>
      <c r="Q32" s="98"/>
      <c r="R32" s="70"/>
    </row>
    <row r="33" spans="1:18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231"/>
      <c r="L33" s="231"/>
      <c r="M33" s="231"/>
      <c r="N33" s="231"/>
      <c r="O33" s="98"/>
      <c r="P33" s="98"/>
      <c r="Q33" s="98"/>
      <c r="R33" s="70"/>
    </row>
    <row r="34" spans="1:18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231"/>
      <c r="L34" s="231"/>
      <c r="M34" s="231"/>
      <c r="N34" s="231"/>
      <c r="O34" s="98"/>
      <c r="P34" s="98"/>
      <c r="Q34" s="98"/>
      <c r="R34" s="70"/>
    </row>
    <row r="35" spans="1:18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231"/>
      <c r="L35" s="231"/>
      <c r="M35" s="231"/>
      <c r="N35" s="231"/>
      <c r="O35" s="98"/>
      <c r="P35" s="98"/>
      <c r="Q35" s="98"/>
      <c r="R35" s="70"/>
    </row>
    <row r="36" spans="1:18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231"/>
      <c r="L36" s="231"/>
      <c r="M36" s="231"/>
      <c r="N36" s="231"/>
      <c r="O36" s="98"/>
      <c r="P36" s="98"/>
      <c r="Q36" s="98"/>
      <c r="R36" s="70"/>
    </row>
    <row r="37" spans="1:18">
      <c r="O37" s="166"/>
      <c r="P37" s="166"/>
      <c r="Q37" s="99"/>
    </row>
    <row r="38" spans="1:18">
      <c r="O38" s="166"/>
      <c r="P38" s="166"/>
      <c r="Q38" s="99"/>
    </row>
    <row r="41" spans="1:18" ht="15.6">
      <c r="B41" s="114"/>
      <c r="F41" s="125"/>
      <c r="G41" s="125"/>
      <c r="O41" s="138"/>
      <c r="P41" s="138"/>
      <c r="Q41" s="68"/>
      <c r="R41" s="68"/>
    </row>
    <row r="42" spans="1:18">
      <c r="O42" s="138"/>
      <c r="P42" s="138"/>
      <c r="Q42" s="127"/>
      <c r="R42" s="127"/>
    </row>
    <row r="43" spans="1:18">
      <c r="O43" s="138"/>
      <c r="P43" s="138"/>
      <c r="Q43" s="127"/>
      <c r="R43" s="127"/>
    </row>
    <row r="44" spans="1:18">
      <c r="O44" s="138"/>
      <c r="P44" s="138"/>
      <c r="Q44" s="127"/>
      <c r="R44" s="127"/>
    </row>
    <row r="45" spans="1:18">
      <c r="F45" s="125"/>
      <c r="G45" s="125"/>
      <c r="O45" s="140"/>
      <c r="P45" s="140"/>
      <c r="Q45" s="129"/>
      <c r="R45" s="129"/>
    </row>
    <row r="46" spans="1:18">
      <c r="O46" s="140"/>
      <c r="P46" s="140"/>
      <c r="Q46" s="129"/>
      <c r="R46" s="129"/>
    </row>
    <row r="47" spans="1:18">
      <c r="O47" s="141"/>
      <c r="P47" s="141"/>
      <c r="Q47" s="130"/>
      <c r="R47" s="130"/>
    </row>
    <row r="48" spans="1:18" ht="15.6">
      <c r="F48" s="56"/>
      <c r="G48" s="56"/>
      <c r="H48" s="56"/>
      <c r="I48" s="56"/>
      <c r="O48" s="141"/>
      <c r="P48" s="141"/>
      <c r="R48" s="130"/>
    </row>
    <row r="49" spans="6:18" ht="15.6">
      <c r="F49" s="161"/>
      <c r="G49" s="161"/>
      <c r="H49" s="56"/>
      <c r="I49" s="56"/>
      <c r="O49" s="141"/>
      <c r="P49" s="141"/>
      <c r="Q49" s="130"/>
      <c r="R49" s="130"/>
    </row>
    <row r="50" spans="6:18" ht="15.6">
      <c r="F50" s="161"/>
      <c r="G50" s="161"/>
      <c r="H50" s="56"/>
      <c r="I50" s="56"/>
      <c r="O50" s="141"/>
      <c r="P50" s="141"/>
      <c r="Q50" s="130"/>
      <c r="R50" s="130"/>
    </row>
    <row r="51" spans="6:18" ht="15.6">
      <c r="F51" s="161"/>
      <c r="G51" s="161"/>
      <c r="H51" s="56"/>
      <c r="I51" s="56"/>
      <c r="O51" s="141"/>
      <c r="P51" s="141"/>
      <c r="Q51" s="130"/>
      <c r="R51" s="130"/>
    </row>
    <row r="52" spans="6:18" ht="15.6">
      <c r="F52" s="161"/>
      <c r="G52" s="161"/>
      <c r="H52" s="56"/>
      <c r="I52" s="56"/>
      <c r="O52" s="141"/>
      <c r="P52" s="141"/>
      <c r="Q52" s="130"/>
      <c r="R52" s="130"/>
    </row>
    <row r="53" spans="6:18" ht="15.6">
      <c r="F53" s="161"/>
      <c r="G53" s="161"/>
      <c r="H53" s="56"/>
      <c r="I53" s="56"/>
      <c r="O53" s="141"/>
      <c r="P53" s="141"/>
      <c r="Q53" s="130"/>
      <c r="R53" s="130"/>
    </row>
    <row r="54" spans="6:18" ht="15.6">
      <c r="F54" s="161"/>
      <c r="G54" s="161"/>
      <c r="H54" s="56"/>
      <c r="I54" s="56"/>
      <c r="O54" s="141"/>
      <c r="P54" s="141"/>
      <c r="Q54" s="130"/>
      <c r="R54" s="130"/>
    </row>
    <row r="55" spans="6:18" ht="15.6">
      <c r="F55" s="161"/>
      <c r="G55" s="161"/>
      <c r="H55" s="163"/>
      <c r="I55" s="163"/>
      <c r="O55" s="141"/>
      <c r="P55" s="141"/>
      <c r="Q55" s="130"/>
      <c r="R55" s="130"/>
    </row>
    <row r="56" spans="6:18" ht="15.6">
      <c r="F56" s="161"/>
      <c r="G56" s="161"/>
      <c r="H56" s="56"/>
      <c r="I56" s="56"/>
      <c r="O56" s="141"/>
      <c r="P56" s="141"/>
      <c r="Q56" s="130"/>
      <c r="R56" s="130"/>
    </row>
    <row r="57" spans="6:18" ht="15.6">
      <c r="F57" s="161"/>
      <c r="G57" s="161"/>
      <c r="H57" s="56"/>
      <c r="I57" s="56"/>
      <c r="O57" s="141"/>
      <c r="P57" s="141"/>
      <c r="Q57" s="130"/>
      <c r="R57" s="130"/>
    </row>
    <row r="58" spans="6:18" ht="15.6">
      <c r="F58" s="161"/>
      <c r="G58" s="161"/>
      <c r="H58" s="56"/>
      <c r="I58" s="56"/>
    </row>
    <row r="59" spans="6:18" ht="15.6">
      <c r="F59" s="161"/>
      <c r="G59" s="161"/>
      <c r="H59" s="56"/>
      <c r="I59" s="56"/>
      <c r="Q59" s="148"/>
    </row>
    <row r="60" spans="6:18" ht="15.6">
      <c r="F60" s="161"/>
      <c r="G60" s="161"/>
      <c r="H60" s="56"/>
      <c r="I60" s="56"/>
      <c r="Q60" s="148"/>
    </row>
    <row r="61" spans="6:18" ht="15.6">
      <c r="F61" s="161"/>
      <c r="G61" s="161"/>
      <c r="H61" s="56"/>
      <c r="I61" s="56"/>
      <c r="Q61" s="151"/>
    </row>
    <row r="62" spans="6:18" ht="15.6">
      <c r="F62" s="161"/>
      <c r="G62" s="161"/>
      <c r="H62" s="56"/>
      <c r="I62" s="56"/>
      <c r="Q62" s="148"/>
    </row>
    <row r="63" spans="6:18" ht="15.6">
      <c r="F63" s="161"/>
      <c r="G63" s="161"/>
      <c r="H63" s="164"/>
      <c r="I63" s="164"/>
      <c r="Q63" s="148"/>
    </row>
    <row r="64" spans="6:18" ht="15.6">
      <c r="F64" s="161"/>
      <c r="G64" s="161"/>
      <c r="H64" s="56"/>
      <c r="I64" s="56"/>
      <c r="Q64" s="148"/>
    </row>
    <row r="65" spans="6:9" ht="15.6">
      <c r="F65" s="162"/>
      <c r="G65" s="162"/>
      <c r="H65" s="56"/>
      <c r="I65" s="56"/>
    </row>
    <row r="66" spans="6:9" ht="15.6">
      <c r="F66" s="161"/>
      <c r="G66" s="161"/>
      <c r="H66" s="56"/>
      <c r="I66" s="56"/>
    </row>
    <row r="67" spans="6:9" ht="15.6">
      <c r="F67" s="162"/>
      <c r="G67" s="162"/>
      <c r="H67" s="56"/>
      <c r="I67" s="56"/>
    </row>
    <row r="68" spans="6:9" ht="23.4">
      <c r="F68" s="125"/>
      <c r="G68" s="125"/>
      <c r="H68" s="165"/>
      <c r="I68" s="165"/>
    </row>
    <row r="69" spans="6:9">
      <c r="F69" s="126"/>
      <c r="G69" s="126"/>
    </row>
    <row r="70" spans="6:9">
      <c r="F70" s="126"/>
      <c r="G70" s="126"/>
    </row>
    <row r="71" spans="6:9">
      <c r="F71" s="126"/>
      <c r="G71" s="126"/>
    </row>
    <row r="72" spans="6:9">
      <c r="F72" s="126"/>
      <c r="G72" s="126"/>
    </row>
    <row r="73" spans="6:9">
      <c r="F73" s="125"/>
      <c r="G73" s="125"/>
    </row>
    <row r="74" spans="6:9">
      <c r="F74" s="126"/>
      <c r="G74" s="126"/>
    </row>
    <row r="75" spans="6:9">
      <c r="F75" s="126"/>
      <c r="G75" s="126"/>
    </row>
    <row r="76" spans="6:9">
      <c r="F76" s="126"/>
      <c r="G76" s="126"/>
    </row>
    <row r="77" spans="6:9">
      <c r="F77" s="125"/>
      <c r="G77" s="125"/>
    </row>
    <row r="78" spans="6:9">
      <c r="F78" s="126"/>
      <c r="G78" s="126"/>
    </row>
    <row r="79" spans="6:9">
      <c r="F79" s="126"/>
      <c r="G79" s="126"/>
    </row>
    <row r="80" spans="6:9">
      <c r="F80" s="126"/>
      <c r="G80" s="126"/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Z80"/>
  <sheetViews>
    <sheetView topLeftCell="J7" zoomScale="91" zoomScaleNormal="91" workbookViewId="0">
      <selection activeCell="AA27" sqref="T6:AA27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8.77734375" style="99" customWidth="1"/>
    <col min="4" max="4" width="11.5546875" customWidth="1"/>
    <col min="5" max="5" width="12.77734375" customWidth="1"/>
    <col min="6" max="6" width="9.77734375" customWidth="1"/>
    <col min="7" max="7" width="11.21875" customWidth="1"/>
    <col min="8" max="8" width="9.7773437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7.21875" customWidth="1"/>
    <col min="14" max="14" width="17.44140625" bestFit="1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69" t="s">
        <v>103</v>
      </c>
      <c r="D1" s="170" t="s">
        <v>244</v>
      </c>
      <c r="E1" s="170" t="s">
        <v>619</v>
      </c>
      <c r="F1" s="170" t="s">
        <v>664</v>
      </c>
      <c r="G1" s="170" t="s">
        <v>560</v>
      </c>
      <c r="H1" s="170" t="s">
        <v>226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230000</v>
      </c>
      <c r="B2" s="172" t="s">
        <v>23</v>
      </c>
      <c r="C2" s="248">
        <v>25000</v>
      </c>
      <c r="D2" s="173"/>
      <c r="E2" s="174">
        <v>50000</v>
      </c>
      <c r="F2" s="173">
        <v>7000</v>
      </c>
      <c r="G2" s="174">
        <v>12500</v>
      </c>
      <c r="H2" s="174"/>
      <c r="I2" s="173"/>
      <c r="J2" s="173"/>
      <c r="K2" s="173">
        <v>59000</v>
      </c>
      <c r="L2" s="173"/>
      <c r="M2" s="173"/>
      <c r="N2" s="173"/>
      <c r="O2" s="175">
        <v>8500</v>
      </c>
      <c r="P2" s="173">
        <v>58000</v>
      </c>
      <c r="Q2" s="170">
        <f>SUM(C2:P2)</f>
        <v>220000</v>
      </c>
      <c r="R2" s="67"/>
      <c r="S2" s="67"/>
    </row>
    <row r="3" spans="1:26" s="5" customFormat="1">
      <c r="A3" s="168">
        <v>146000</v>
      </c>
      <c r="B3" s="176" t="s">
        <v>59</v>
      </c>
      <c r="C3" s="249">
        <v>5000</v>
      </c>
      <c r="D3" s="173">
        <v>100000</v>
      </c>
      <c r="E3" s="174"/>
      <c r="F3" s="173"/>
      <c r="G3" s="173"/>
      <c r="H3" s="173"/>
      <c r="I3" s="173">
        <v>7310</v>
      </c>
      <c r="J3" s="173">
        <v>33690</v>
      </c>
      <c r="K3" s="173"/>
      <c r="L3" s="173"/>
      <c r="M3" s="173"/>
      <c r="N3" s="173"/>
      <c r="O3" s="177"/>
      <c r="P3" s="173"/>
      <c r="Q3" s="170">
        <f>SUM(C3:P3)</f>
        <v>146000</v>
      </c>
      <c r="R3" s="67"/>
      <c r="S3" s="67"/>
    </row>
    <row r="4" spans="1:26" s="5" customFormat="1">
      <c r="A4" s="168">
        <v>25000</v>
      </c>
      <c r="B4" s="178" t="s">
        <v>132</v>
      </c>
      <c r="C4" s="250">
        <v>10000</v>
      </c>
      <c r="D4" s="179"/>
      <c r="E4" s="174">
        <v>7500</v>
      </c>
      <c r="F4" s="173"/>
      <c r="G4" s="223" t="s">
        <v>0</v>
      </c>
      <c r="H4" s="173"/>
      <c r="I4" s="173"/>
      <c r="J4" s="173"/>
      <c r="K4" s="173"/>
      <c r="L4" s="173"/>
      <c r="M4" s="173"/>
      <c r="N4" s="173"/>
      <c r="O4" s="177"/>
      <c r="P4" s="173">
        <v>7500</v>
      </c>
      <c r="Q4" s="170">
        <f>SUM(C4:P4)</f>
        <v>25000</v>
      </c>
      <c r="R4" s="67"/>
      <c r="S4" s="67"/>
    </row>
    <row r="5" spans="1:26" ht="15" thickBot="1">
      <c r="A5" s="180">
        <v>45000</v>
      </c>
      <c r="B5" s="181" t="s">
        <v>743</v>
      </c>
      <c r="C5" s="251"/>
      <c r="D5" s="173">
        <v>45000</v>
      </c>
      <c r="E5" s="182"/>
      <c r="F5" s="173"/>
      <c r="G5" s="223"/>
      <c r="H5" s="173"/>
      <c r="I5" s="173"/>
      <c r="J5" s="173"/>
      <c r="K5" s="173"/>
      <c r="L5" s="173"/>
      <c r="M5" s="173"/>
      <c r="N5" s="183"/>
      <c r="O5" s="183"/>
      <c r="P5" s="173"/>
      <c r="Q5" s="170">
        <f t="shared" ref="Q5:Q7" si="0">SUM(C5:P5)</f>
        <v>45000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123000</v>
      </c>
      <c r="B6" s="233" t="s">
        <v>597</v>
      </c>
      <c r="C6" s="249">
        <v>20000</v>
      </c>
      <c r="D6" s="184"/>
      <c r="E6" s="185">
        <v>7500</v>
      </c>
      <c r="F6" s="184"/>
      <c r="G6" s="224"/>
      <c r="H6" s="184"/>
      <c r="I6" s="184"/>
      <c r="J6" s="184">
        <v>24000</v>
      </c>
      <c r="K6" s="184">
        <v>51500</v>
      </c>
      <c r="L6" s="184"/>
      <c r="M6" s="184"/>
      <c r="N6" s="184"/>
      <c r="O6" s="183">
        <v>15000</v>
      </c>
      <c r="P6" s="184">
        <v>5000</v>
      </c>
      <c r="Q6" s="170">
        <f t="shared" si="0"/>
        <v>123000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128000</v>
      </c>
      <c r="B7" s="234" t="s">
        <v>672</v>
      </c>
      <c r="C7" s="252"/>
      <c r="D7" s="184"/>
      <c r="E7" s="187"/>
      <c r="F7" s="184"/>
      <c r="G7" s="24"/>
      <c r="H7" s="183"/>
      <c r="I7" s="188"/>
      <c r="J7" s="188"/>
      <c r="K7" s="188">
        <v>128000</v>
      </c>
      <c r="L7" s="190"/>
      <c r="M7" s="190"/>
      <c r="N7" s="187"/>
      <c r="O7" s="186"/>
      <c r="P7" s="184"/>
      <c r="Q7" s="170">
        <f t="shared" si="0"/>
        <v>128000</v>
      </c>
      <c r="R7" s="146"/>
      <c r="S7" s="147"/>
      <c r="T7" s="122"/>
      <c r="U7" s="122"/>
      <c r="V7" s="121"/>
      <c r="W7" s="121"/>
      <c r="X7" s="121"/>
      <c r="Y7" s="121"/>
      <c r="Z7" s="120"/>
    </row>
    <row r="8" spans="1:26">
      <c r="A8" s="168">
        <v>41000</v>
      </c>
      <c r="B8" s="234" t="s">
        <v>765</v>
      </c>
      <c r="C8" s="252"/>
      <c r="D8" s="188"/>
      <c r="E8" s="187"/>
      <c r="F8" s="188">
        <v>8600</v>
      </c>
      <c r="G8" s="225"/>
      <c r="H8" s="188"/>
      <c r="I8" s="188"/>
      <c r="J8" s="188"/>
      <c r="K8" s="188"/>
      <c r="L8" s="188"/>
      <c r="M8" s="188"/>
      <c r="N8" s="188"/>
      <c r="O8" s="191">
        <v>15600</v>
      </c>
      <c r="P8" s="187">
        <v>17000</v>
      </c>
      <c r="Q8" s="170">
        <f t="shared" ref="Q8:Q23" si="1">SUM(D8:P8)</f>
        <v>41200</v>
      </c>
      <c r="R8" s="146" t="s">
        <v>770</v>
      </c>
      <c r="S8" s="147">
        <v>500000</v>
      </c>
      <c r="T8" s="122"/>
      <c r="U8" s="123"/>
      <c r="V8" s="124"/>
      <c r="W8" s="124"/>
      <c r="X8" s="121"/>
      <c r="Y8" s="121"/>
      <c r="Z8" s="120"/>
    </row>
    <row r="9" spans="1:26">
      <c r="A9" s="168">
        <v>55000</v>
      </c>
      <c r="B9" s="233" t="s">
        <v>566</v>
      </c>
      <c r="C9" s="249"/>
      <c r="D9" s="188">
        <v>55000</v>
      </c>
      <c r="E9" s="174"/>
      <c r="F9" s="188"/>
      <c r="G9" s="225"/>
      <c r="H9" s="188"/>
      <c r="I9" s="188"/>
      <c r="J9" s="188"/>
      <c r="K9" s="188"/>
      <c r="L9" s="188"/>
      <c r="M9" s="188"/>
      <c r="N9" s="188"/>
      <c r="O9" s="183"/>
      <c r="P9" s="188"/>
      <c r="Q9" s="170">
        <f t="shared" si="1"/>
        <v>55000</v>
      </c>
      <c r="R9" s="146" t="s">
        <v>17</v>
      </c>
      <c r="S9" s="147">
        <v>45000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15000</v>
      </c>
      <c r="B10" s="233" t="s">
        <v>775</v>
      </c>
      <c r="C10" s="249">
        <v>10000</v>
      </c>
      <c r="D10" s="188"/>
      <c r="E10" s="174"/>
      <c r="F10" s="188">
        <v>5000</v>
      </c>
      <c r="G10" s="225"/>
      <c r="H10" s="188" t="s">
        <v>776</v>
      </c>
      <c r="I10" s="188"/>
      <c r="J10" s="188">
        <v>4000</v>
      </c>
      <c r="K10" s="188"/>
      <c r="L10" s="188"/>
      <c r="M10" s="188"/>
      <c r="N10" s="188">
        <v>6000</v>
      </c>
      <c r="O10" s="183"/>
      <c r="P10" s="188"/>
      <c r="Q10" s="170">
        <f t="shared" si="1"/>
        <v>15000</v>
      </c>
      <c r="R10" s="146" t="s">
        <v>619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63500</v>
      </c>
      <c r="B11" s="233" t="s">
        <v>516</v>
      </c>
      <c r="C11" s="249"/>
      <c r="D11" s="188">
        <v>63500</v>
      </c>
      <c r="E11" s="174"/>
      <c r="F11" s="188"/>
      <c r="G11" s="225"/>
      <c r="H11" s="188"/>
      <c r="I11" s="188"/>
      <c r="J11" s="188"/>
      <c r="K11" s="188"/>
      <c r="L11" s="188"/>
      <c r="M11" s="188"/>
      <c r="N11" s="188"/>
      <c r="O11" s="183"/>
      <c r="P11" s="188"/>
      <c r="Q11" s="170">
        <f t="shared" si="1"/>
        <v>63500</v>
      </c>
      <c r="R11" s="146" t="s">
        <v>142</v>
      </c>
      <c r="S11" s="147">
        <v>128000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800</v>
      </c>
      <c r="B12" s="234" t="s">
        <v>656</v>
      </c>
      <c r="C12" s="252"/>
      <c r="D12" s="188">
        <v>300</v>
      </c>
      <c r="E12" s="229"/>
      <c r="F12" s="188"/>
      <c r="G12" s="225"/>
      <c r="H12" s="188"/>
      <c r="I12" s="188"/>
      <c r="J12" s="188">
        <v>500</v>
      </c>
      <c r="K12" s="188"/>
      <c r="L12" s="188"/>
      <c r="M12" s="188"/>
      <c r="N12" s="188"/>
      <c r="O12" s="191"/>
      <c r="P12" s="188"/>
      <c r="Q12" s="170">
        <f t="shared" si="1"/>
        <v>800</v>
      </c>
      <c r="R12" s="146" t="s">
        <v>773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221">
        <v>7250</v>
      </c>
      <c r="B13" s="234" t="s">
        <v>768</v>
      </c>
      <c r="C13" s="253"/>
      <c r="D13" s="192"/>
      <c r="E13" s="188"/>
      <c r="F13" s="188"/>
      <c r="G13" s="225"/>
      <c r="H13" s="188"/>
      <c r="I13" s="188"/>
      <c r="J13" s="188">
        <v>7250</v>
      </c>
      <c r="K13" s="188"/>
      <c r="L13" s="188"/>
      <c r="M13" s="188"/>
      <c r="N13" s="188"/>
      <c r="O13" s="191"/>
      <c r="P13" s="191"/>
      <c r="Q13" s="170">
        <f t="shared" si="1"/>
        <v>7250</v>
      </c>
      <c r="R13" s="146" t="s">
        <v>142</v>
      </c>
      <c r="S13" s="147">
        <v>800</v>
      </c>
      <c r="T13" s="122"/>
      <c r="U13" s="99"/>
      <c r="V13" s="123"/>
      <c r="W13" s="124"/>
      <c r="X13" s="121"/>
      <c r="Y13" s="121"/>
      <c r="Z13" s="120"/>
    </row>
    <row r="14" spans="1:26">
      <c r="A14" s="168">
        <v>12000</v>
      </c>
      <c r="B14" s="234" t="s">
        <v>503</v>
      </c>
      <c r="C14" s="252"/>
      <c r="D14" s="188"/>
      <c r="E14" s="188"/>
      <c r="F14" s="188"/>
      <c r="G14" s="206"/>
      <c r="H14" s="190"/>
      <c r="I14" s="188"/>
      <c r="J14" s="188"/>
      <c r="K14" s="188"/>
      <c r="L14" s="188"/>
      <c r="M14" s="188"/>
      <c r="N14" s="188"/>
      <c r="O14" s="191">
        <v>12000</v>
      </c>
      <c r="P14" s="191"/>
      <c r="Q14" s="170">
        <f t="shared" si="1"/>
        <v>12000</v>
      </c>
      <c r="R14" s="146" t="s">
        <v>766</v>
      </c>
      <c r="S14" s="147">
        <v>20000</v>
      </c>
      <c r="T14" s="122"/>
      <c r="U14" s="99"/>
      <c r="V14" s="123"/>
      <c r="W14" s="124"/>
      <c r="X14" s="121"/>
      <c r="Y14" s="121"/>
      <c r="Z14" s="120"/>
    </row>
    <row r="15" spans="1:26">
      <c r="A15" s="168">
        <v>40600</v>
      </c>
      <c r="B15" s="234" t="s">
        <v>79</v>
      </c>
      <c r="C15" s="252"/>
      <c r="D15" s="188"/>
      <c r="E15" s="188"/>
      <c r="F15" s="190"/>
      <c r="G15" s="225">
        <v>40600</v>
      </c>
      <c r="H15" s="188"/>
      <c r="I15" s="228"/>
      <c r="J15" s="192"/>
      <c r="K15" s="188"/>
      <c r="L15" s="188"/>
      <c r="M15" s="188"/>
      <c r="N15" s="188"/>
      <c r="O15" s="191"/>
      <c r="P15" s="191"/>
      <c r="Q15" s="170">
        <f t="shared" si="1"/>
        <v>40600</v>
      </c>
      <c r="R15" s="146" t="s">
        <v>774</v>
      </c>
      <c r="S15" s="147">
        <v>20000</v>
      </c>
      <c r="T15" s="122"/>
      <c r="U15" s="123"/>
      <c r="V15" s="123"/>
      <c r="W15" s="124"/>
      <c r="X15" s="121"/>
      <c r="Y15" s="121"/>
      <c r="Z15" s="120"/>
    </row>
    <row r="16" spans="1:26">
      <c r="A16" s="168">
        <v>80000</v>
      </c>
      <c r="B16" s="234" t="s">
        <v>763</v>
      </c>
      <c r="C16" s="252"/>
      <c r="D16" s="188"/>
      <c r="E16" s="188">
        <v>17000</v>
      </c>
      <c r="F16" s="188"/>
      <c r="G16" s="225" t="s">
        <v>0</v>
      </c>
      <c r="H16" s="188"/>
      <c r="I16" s="188"/>
      <c r="J16" s="188"/>
      <c r="K16" s="188"/>
      <c r="L16" s="188"/>
      <c r="M16" s="188"/>
      <c r="N16" s="188"/>
      <c r="O16" s="191"/>
      <c r="P16" s="191">
        <v>63000</v>
      </c>
      <c r="Q16" s="170">
        <f t="shared" si="1"/>
        <v>80000</v>
      </c>
      <c r="R16" s="146" t="s">
        <v>142</v>
      </c>
      <c r="S16" s="147">
        <v>7250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100000</v>
      </c>
      <c r="B17" s="233" t="s">
        <v>18</v>
      </c>
      <c r="C17" s="249"/>
      <c r="D17" s="188"/>
      <c r="E17" s="209"/>
      <c r="F17" s="188"/>
      <c r="G17" s="225"/>
      <c r="H17" s="188"/>
      <c r="I17" s="188"/>
      <c r="J17" s="188">
        <v>21500</v>
      </c>
      <c r="K17" s="188"/>
      <c r="L17" s="188"/>
      <c r="M17" s="188"/>
      <c r="N17" s="188">
        <v>9650</v>
      </c>
      <c r="O17" s="191">
        <v>68937</v>
      </c>
      <c r="P17" s="193"/>
      <c r="Q17" s="170">
        <f t="shared" si="1"/>
        <v>100087</v>
      </c>
      <c r="R17" s="146"/>
      <c r="S17" s="147">
        <v>6500</v>
      </c>
      <c r="T17" s="122"/>
      <c r="U17" s="99"/>
      <c r="V17" s="123"/>
      <c r="W17" s="124"/>
      <c r="X17" s="121"/>
      <c r="Y17" s="121"/>
      <c r="Z17" s="120"/>
    </row>
    <row r="18" spans="1:26">
      <c r="A18" s="168">
        <v>29000</v>
      </c>
      <c r="B18" s="181" t="s">
        <v>771</v>
      </c>
      <c r="C18" s="254"/>
      <c r="D18" s="188"/>
      <c r="E18" s="188"/>
      <c r="F18" s="188"/>
      <c r="G18" s="225"/>
      <c r="H18" s="188"/>
      <c r="I18" s="188"/>
      <c r="J18" s="188"/>
      <c r="K18" s="188"/>
      <c r="L18" s="188">
        <v>29000</v>
      </c>
      <c r="M18" s="188"/>
      <c r="N18" s="188"/>
      <c r="O18" s="191"/>
      <c r="P18" s="191"/>
      <c r="Q18" s="170">
        <f t="shared" si="1"/>
        <v>29000</v>
      </c>
      <c r="R18" s="153"/>
      <c r="S18" s="154">
        <v>500</v>
      </c>
      <c r="T18" s="122"/>
      <c r="U18" s="99"/>
      <c r="V18" s="123"/>
      <c r="W18" s="124"/>
      <c r="X18" s="121"/>
      <c r="Y18" s="121"/>
      <c r="Z18" s="120"/>
    </row>
    <row r="19" spans="1:26">
      <c r="A19" s="168">
        <v>17000</v>
      </c>
      <c r="B19" s="233" t="s">
        <v>322</v>
      </c>
      <c r="C19" s="249"/>
      <c r="D19" s="188"/>
      <c r="E19" s="188"/>
      <c r="F19" s="188">
        <v>17000</v>
      </c>
      <c r="G19" s="225"/>
      <c r="H19" s="188"/>
      <c r="I19" s="188"/>
      <c r="J19" s="188"/>
      <c r="K19" s="188"/>
      <c r="L19" s="188"/>
      <c r="M19" s="188"/>
      <c r="N19" s="188"/>
      <c r="O19" s="191"/>
      <c r="P19" s="191"/>
      <c r="Q19" s="170">
        <f t="shared" si="1"/>
        <v>17000</v>
      </c>
      <c r="R19" s="153"/>
      <c r="S19" s="118">
        <v>6800</v>
      </c>
      <c r="T19" s="122"/>
      <c r="U19" s="99"/>
      <c r="V19" s="123"/>
      <c r="W19" s="124"/>
      <c r="X19" s="121"/>
      <c r="Y19" s="121"/>
      <c r="Z19" s="120"/>
    </row>
    <row r="20" spans="1:26">
      <c r="A20" s="168">
        <v>55000</v>
      </c>
      <c r="B20" s="233" t="s">
        <v>683</v>
      </c>
      <c r="C20" s="249"/>
      <c r="D20" s="188"/>
      <c r="E20" s="188"/>
      <c r="F20" s="188">
        <v>51000</v>
      </c>
      <c r="G20" s="24"/>
      <c r="H20" s="183"/>
      <c r="I20" s="188"/>
      <c r="J20" s="188"/>
      <c r="K20" s="188"/>
      <c r="L20" s="188"/>
      <c r="M20" s="188"/>
      <c r="N20" s="188"/>
      <c r="O20" s="191"/>
      <c r="P20" s="191">
        <v>4000</v>
      </c>
      <c r="Q20" s="170">
        <f t="shared" si="1"/>
        <v>55000</v>
      </c>
      <c r="R20" s="226" t="s">
        <v>777</v>
      </c>
      <c r="S20" s="118">
        <v>50000</v>
      </c>
      <c r="T20" s="121"/>
      <c r="U20" s="99"/>
      <c r="V20" s="124"/>
      <c r="W20" s="124"/>
      <c r="X20" s="121"/>
      <c r="Y20" s="121"/>
      <c r="Z20" s="120"/>
    </row>
    <row r="21" spans="1:26">
      <c r="A21" s="168">
        <v>20000</v>
      </c>
      <c r="B21" s="235" t="s">
        <v>766</v>
      </c>
      <c r="C21" s="249"/>
      <c r="D21" s="195">
        <v>20000</v>
      </c>
      <c r="E21" s="195"/>
      <c r="F21" s="195"/>
      <c r="G21" s="227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20000</v>
      </c>
      <c r="R21" s="226" t="s">
        <v>778</v>
      </c>
      <c r="S21" s="118">
        <v>50000</v>
      </c>
      <c r="T21" s="121"/>
      <c r="U21" s="99"/>
      <c r="V21" s="124"/>
      <c r="W21" s="124"/>
      <c r="X21" s="121"/>
      <c r="Y21" s="121"/>
      <c r="Z21" s="120"/>
    </row>
    <row r="22" spans="1:26">
      <c r="A22" s="168">
        <v>6800</v>
      </c>
      <c r="B22" s="194" t="s">
        <v>772</v>
      </c>
      <c r="C22" s="249"/>
      <c r="D22" s="195"/>
      <c r="E22" s="195"/>
      <c r="F22" s="195"/>
      <c r="G22" s="227"/>
      <c r="H22" s="195"/>
      <c r="I22" s="195"/>
      <c r="J22" s="195">
        <v>6800</v>
      </c>
      <c r="K22" s="195"/>
      <c r="L22" s="195"/>
      <c r="M22" s="195"/>
      <c r="N22" s="195"/>
      <c r="O22" s="196"/>
      <c r="P22" s="196"/>
      <c r="Q22" s="170">
        <f t="shared" si="1"/>
        <v>6800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>
        <v>1600</v>
      </c>
      <c r="B23" s="194" t="s">
        <v>317</v>
      </c>
      <c r="C23" s="249"/>
      <c r="D23" s="195"/>
      <c r="E23" s="195"/>
      <c r="F23" s="195"/>
      <c r="G23" s="227"/>
      <c r="H23" s="195"/>
      <c r="I23" s="195"/>
      <c r="J23" s="195"/>
      <c r="K23" s="195"/>
      <c r="L23" s="195"/>
      <c r="M23" s="195"/>
      <c r="N23" s="195">
        <v>1600</v>
      </c>
      <c r="O23" s="196"/>
      <c r="P23" s="196"/>
      <c r="Q23" s="170">
        <f t="shared" si="1"/>
        <v>1600</v>
      </c>
      <c r="R23" s="113"/>
      <c r="S23" s="159">
        <f>SUM(S7:S22)</f>
        <v>934850</v>
      </c>
      <c r="T23" s="121"/>
      <c r="U23" s="124"/>
      <c r="V23" s="121"/>
      <c r="W23" s="121"/>
      <c r="X23" s="121"/>
      <c r="Y23" s="121"/>
      <c r="Z23" s="120"/>
    </row>
    <row r="24" spans="1:26">
      <c r="A24" s="168">
        <v>1000</v>
      </c>
      <c r="B24" s="194" t="s">
        <v>779</v>
      </c>
      <c r="C24" s="249">
        <v>1000</v>
      </c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1000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>
        <v>12275</v>
      </c>
      <c r="B25" s="194" t="s">
        <v>810</v>
      </c>
      <c r="C25" s="249">
        <v>12275</v>
      </c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>SUM(C25:P25)</f>
        <v>12275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1213150</v>
      </c>
      <c r="B26" s="197" t="s">
        <v>47</v>
      </c>
      <c r="C26" s="168">
        <f t="shared" ref="C26:D26" si="2">SUM(C2:C20)</f>
        <v>70000</v>
      </c>
      <c r="D26" s="168">
        <f t="shared" si="2"/>
        <v>263800</v>
      </c>
      <c r="E26" s="168">
        <f>SUM(E2:E20)</f>
        <v>82000</v>
      </c>
      <c r="F26" s="168">
        <f t="shared" ref="F26:P26" si="3">SUM(F2:F20)</f>
        <v>88600</v>
      </c>
      <c r="G26" s="168">
        <f t="shared" si="3"/>
        <v>53100</v>
      </c>
      <c r="H26" s="168"/>
      <c r="I26" s="168">
        <f>SUM(I2:I20)</f>
        <v>7310</v>
      </c>
      <c r="J26" s="168">
        <f>SUM(J2:J20)</f>
        <v>90940</v>
      </c>
      <c r="K26" s="168">
        <f t="shared" si="3"/>
        <v>238500</v>
      </c>
      <c r="L26" s="168">
        <f>SUM(L2:L20)</f>
        <v>29000</v>
      </c>
      <c r="M26" s="168">
        <f>SUM(M2:M20)</f>
        <v>0</v>
      </c>
      <c r="N26" s="168">
        <f>SUM(N2:N20)</f>
        <v>15650</v>
      </c>
      <c r="O26" s="168">
        <f>SUM(O2:O20)</f>
        <v>120037</v>
      </c>
      <c r="P26" s="168">
        <f t="shared" si="3"/>
        <v>154500</v>
      </c>
      <c r="Q26" s="168">
        <f>SUM(Q2:Q20)</f>
        <v>1203437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1254825</v>
      </c>
      <c r="B27" s="237" t="s">
        <v>89</v>
      </c>
      <c r="C27" s="236">
        <f>SUM(C21:C26)</f>
        <v>83275</v>
      </c>
      <c r="D27" s="236">
        <f>SUM(D21:D26)</f>
        <v>283800</v>
      </c>
      <c r="E27" s="236">
        <f t="shared" ref="E27:Q27" si="5">SUM(E21:E26)</f>
        <v>82000</v>
      </c>
      <c r="F27" s="236">
        <f t="shared" si="5"/>
        <v>88600</v>
      </c>
      <c r="G27" s="236">
        <f t="shared" si="5"/>
        <v>53100</v>
      </c>
      <c r="H27" s="236"/>
      <c r="I27" s="236">
        <f t="shared" si="5"/>
        <v>7310</v>
      </c>
      <c r="J27" s="236">
        <f t="shared" si="5"/>
        <v>97740</v>
      </c>
      <c r="K27" s="236">
        <f t="shared" si="5"/>
        <v>238500</v>
      </c>
      <c r="L27" s="236">
        <f>SUM(L21:L26)</f>
        <v>29000</v>
      </c>
      <c r="M27" s="236">
        <f>SUM(M21:M26)</f>
        <v>0</v>
      </c>
      <c r="N27" s="236">
        <f t="shared" si="5"/>
        <v>17250</v>
      </c>
      <c r="O27" s="236">
        <f t="shared" si="5"/>
        <v>120037</v>
      </c>
      <c r="P27" s="236">
        <f t="shared" si="5"/>
        <v>154500</v>
      </c>
      <c r="Q27" s="236">
        <f t="shared" si="5"/>
        <v>1245112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98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98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98"/>
      <c r="D30" s="70"/>
      <c r="E30" s="70"/>
      <c r="F30" s="70"/>
      <c r="G30" s="86">
        <f>SUM(S23-Q27)</f>
        <v>-310262</v>
      </c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98"/>
      <c r="D31" s="70"/>
      <c r="E31" s="70"/>
      <c r="F31" s="70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98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98"/>
      <c r="D33" s="70"/>
      <c r="E33" s="70"/>
      <c r="F33" s="70"/>
      <c r="G33" s="70"/>
      <c r="H33" s="70"/>
      <c r="I33" s="70"/>
      <c r="J33" s="70"/>
      <c r="K33" s="70"/>
      <c r="L33" s="232"/>
      <c r="M33" s="232"/>
      <c r="N33" s="232"/>
      <c r="O33" s="232"/>
      <c r="P33" s="98"/>
      <c r="Q33" s="98"/>
      <c r="R33" s="98"/>
      <c r="S33" s="70"/>
    </row>
    <row r="34" spans="1:19">
      <c r="A34" s="85"/>
      <c r="B34" s="98"/>
      <c r="C34" s="98"/>
      <c r="D34" s="70"/>
      <c r="E34" s="70"/>
      <c r="F34" s="70"/>
      <c r="G34" s="70"/>
      <c r="H34" s="70"/>
      <c r="I34" s="70"/>
      <c r="J34" s="70"/>
      <c r="K34" s="70"/>
      <c r="L34" s="232"/>
      <c r="M34" s="232"/>
      <c r="N34" s="232"/>
      <c r="O34" s="232"/>
      <c r="P34" s="98"/>
      <c r="Q34" s="98"/>
      <c r="R34" s="98"/>
      <c r="S34" s="70"/>
    </row>
    <row r="35" spans="1:19">
      <c r="A35" s="85"/>
      <c r="B35" s="98"/>
      <c r="C35" s="98"/>
      <c r="D35" s="70"/>
      <c r="E35" s="70"/>
      <c r="F35" s="70"/>
      <c r="G35" s="70"/>
      <c r="H35" s="70"/>
      <c r="I35" s="70"/>
      <c r="J35" s="70"/>
      <c r="K35" s="70"/>
      <c r="L35" s="232"/>
      <c r="M35" s="232"/>
      <c r="N35" s="232"/>
      <c r="O35" s="232"/>
      <c r="P35" s="98"/>
      <c r="Q35" s="98"/>
      <c r="R35" s="98"/>
      <c r="S35" s="70"/>
    </row>
    <row r="36" spans="1:19">
      <c r="A36" s="85"/>
      <c r="B36" s="98"/>
      <c r="C36" s="98"/>
      <c r="D36" s="70"/>
      <c r="E36" s="70"/>
      <c r="F36" s="70"/>
      <c r="G36" s="70"/>
      <c r="H36" s="70"/>
      <c r="I36" s="70"/>
      <c r="J36" s="70"/>
      <c r="K36" s="70"/>
      <c r="L36" s="232"/>
      <c r="M36" s="232"/>
      <c r="N36" s="232"/>
      <c r="O36" s="232"/>
      <c r="P36" s="98"/>
      <c r="Q36" s="98"/>
      <c r="R36" s="98"/>
      <c r="S36" s="70"/>
    </row>
    <row r="37" spans="1:19">
      <c r="P37" s="166"/>
      <c r="Q37" s="166"/>
      <c r="R37" s="99"/>
    </row>
    <row r="38" spans="1:19">
      <c r="P38" s="166"/>
      <c r="Q38" s="166"/>
      <c r="R38" s="99"/>
    </row>
    <row r="41" spans="1:19" ht="15.6">
      <c r="B41" s="114"/>
      <c r="C41" s="114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G48" s="56"/>
      <c r="H48" s="56"/>
      <c r="I48" s="56"/>
      <c r="J48" s="56"/>
      <c r="P48" s="141"/>
      <c r="Q48" s="141"/>
      <c r="S48" s="130"/>
    </row>
    <row r="49" spans="7:19" ht="15.6">
      <c r="G49" s="161"/>
      <c r="H49" s="161"/>
      <c r="I49" s="56"/>
      <c r="J49" s="56"/>
      <c r="P49" s="141"/>
      <c r="Q49" s="141"/>
      <c r="R49" s="130"/>
      <c r="S49" s="130"/>
    </row>
    <row r="50" spans="7:19" ht="15.6">
      <c r="G50" s="161"/>
      <c r="H50" s="161"/>
      <c r="I50" s="56"/>
      <c r="J50" s="56"/>
      <c r="P50" s="141"/>
      <c r="Q50" s="141"/>
      <c r="R50" s="130"/>
      <c r="S50" s="130"/>
    </row>
    <row r="51" spans="7:19" ht="15.6">
      <c r="G51" s="161"/>
      <c r="H51" s="161"/>
      <c r="I51" s="56"/>
      <c r="J51" s="56"/>
      <c r="P51" s="141"/>
      <c r="Q51" s="141"/>
      <c r="R51" s="130"/>
      <c r="S51" s="130"/>
    </row>
    <row r="52" spans="7:19" ht="15.6">
      <c r="G52" s="161"/>
      <c r="H52" s="161"/>
      <c r="I52" s="56"/>
      <c r="J52" s="56"/>
      <c r="P52" s="141"/>
      <c r="Q52" s="141"/>
      <c r="R52" s="130"/>
      <c r="S52" s="130"/>
    </row>
    <row r="53" spans="7:19" ht="15.6">
      <c r="G53" s="161"/>
      <c r="H53" s="161"/>
      <c r="I53" s="56"/>
      <c r="J53" s="56"/>
      <c r="P53" s="141"/>
      <c r="Q53" s="141"/>
      <c r="R53" s="130"/>
      <c r="S53" s="130"/>
    </row>
    <row r="54" spans="7:19" ht="15.6">
      <c r="G54" s="161"/>
      <c r="H54" s="161"/>
      <c r="I54" s="56"/>
      <c r="J54" s="56"/>
      <c r="P54" s="141"/>
      <c r="Q54" s="141"/>
      <c r="R54" s="130"/>
      <c r="S54" s="130"/>
    </row>
    <row r="55" spans="7:19" ht="15.6">
      <c r="G55" s="161"/>
      <c r="H55" s="161"/>
      <c r="I55" s="163"/>
      <c r="J55" s="163"/>
      <c r="P55" s="141"/>
      <c r="Q55" s="141"/>
      <c r="R55" s="130"/>
      <c r="S55" s="130"/>
    </row>
    <row r="56" spans="7:19" ht="15.6">
      <c r="G56" s="161"/>
      <c r="H56" s="161"/>
      <c r="I56" s="56"/>
      <c r="J56" s="56"/>
      <c r="P56" s="141"/>
      <c r="Q56" s="141"/>
      <c r="R56" s="130"/>
      <c r="S56" s="130"/>
    </row>
    <row r="57" spans="7:19" ht="15.6">
      <c r="G57" s="161"/>
      <c r="H57" s="161"/>
      <c r="I57" s="56"/>
      <c r="J57" s="56"/>
      <c r="P57" s="141"/>
      <c r="Q57" s="141"/>
      <c r="R57" s="130"/>
      <c r="S57" s="130"/>
    </row>
    <row r="58" spans="7:19" ht="15.6">
      <c r="G58" s="161"/>
      <c r="H58" s="161"/>
      <c r="I58" s="56"/>
      <c r="J58" s="56"/>
    </row>
    <row r="59" spans="7:19" ht="15.6">
      <c r="G59" s="161"/>
      <c r="H59" s="161"/>
      <c r="I59" s="56"/>
      <c r="J59" s="56"/>
      <c r="R59" s="148"/>
    </row>
    <row r="60" spans="7:19" ht="15.6">
      <c r="G60" s="161"/>
      <c r="H60" s="161"/>
      <c r="I60" s="56"/>
      <c r="J60" s="56"/>
      <c r="R60" s="148"/>
    </row>
    <row r="61" spans="7:19" ht="15.6">
      <c r="G61" s="161"/>
      <c r="H61" s="161"/>
      <c r="I61" s="56"/>
      <c r="J61" s="56"/>
      <c r="R61" s="151"/>
    </row>
    <row r="62" spans="7:19" ht="15.6">
      <c r="G62" s="161"/>
      <c r="H62" s="161"/>
      <c r="I62" s="56"/>
      <c r="J62" s="56"/>
      <c r="R62" s="148"/>
    </row>
    <row r="63" spans="7:19" ht="15.6">
      <c r="G63" s="161"/>
      <c r="H63" s="161"/>
      <c r="I63" s="164"/>
      <c r="J63" s="164"/>
      <c r="R63" s="148"/>
    </row>
    <row r="64" spans="7:19" ht="15.6">
      <c r="G64" s="161"/>
      <c r="H64" s="161"/>
      <c r="I64" s="56"/>
      <c r="J64" s="56"/>
      <c r="R64" s="148"/>
    </row>
    <row r="65" spans="7:10" ht="15.6">
      <c r="G65" s="162"/>
      <c r="H65" s="162"/>
      <c r="I65" s="56"/>
      <c r="J65" s="56"/>
    </row>
    <row r="66" spans="7:10" ht="15.6">
      <c r="G66" s="161"/>
      <c r="H66" s="161"/>
      <c r="I66" s="56"/>
      <c r="J66" s="56"/>
    </row>
    <row r="67" spans="7:10" ht="15.6">
      <c r="G67" s="162"/>
      <c r="H67" s="162"/>
      <c r="I67" s="56"/>
      <c r="J67" s="56"/>
    </row>
    <row r="68" spans="7:10" ht="23.4">
      <c r="G68" s="125"/>
      <c r="H68" s="125"/>
      <c r="I68" s="165"/>
      <c r="J68" s="165"/>
    </row>
    <row r="69" spans="7:10">
      <c r="G69" s="126"/>
      <c r="H69" s="126"/>
    </row>
    <row r="70" spans="7:10">
      <c r="G70" s="126"/>
      <c r="H70" s="126"/>
    </row>
    <row r="71" spans="7:10">
      <c r="G71" s="126"/>
      <c r="H71" s="126"/>
    </row>
    <row r="72" spans="7:10">
      <c r="G72" s="126"/>
      <c r="H72" s="126"/>
    </row>
    <row r="73" spans="7:10">
      <c r="G73" s="125"/>
      <c r="H73" s="125"/>
    </row>
    <row r="74" spans="7:10">
      <c r="G74" s="126"/>
      <c r="H74" s="126"/>
    </row>
    <row r="75" spans="7:10">
      <c r="G75" s="126"/>
      <c r="H75" s="126"/>
    </row>
    <row r="76" spans="7:10">
      <c r="G76" s="126"/>
      <c r="H76" s="126"/>
    </row>
    <row r="77" spans="7:10">
      <c r="G77" s="125"/>
      <c r="H77" s="125"/>
    </row>
    <row r="78" spans="7:10">
      <c r="G78" s="126"/>
      <c r="H78" s="126"/>
    </row>
    <row r="79" spans="7:10">
      <c r="G79" s="126"/>
      <c r="H79" s="126"/>
    </row>
    <row r="80" spans="7:10">
      <c r="G80" s="126"/>
      <c r="H80" s="126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Y80"/>
  <sheetViews>
    <sheetView topLeftCell="I1" zoomScale="91" zoomScaleNormal="91" workbookViewId="0">
      <selection activeCell="X32" sqref="S6:X32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9.77734375" customWidth="1"/>
    <col min="8" max="8" width="10.88671875" customWidth="1"/>
    <col min="9" max="9" width="14" customWidth="1"/>
    <col min="10" max="10" width="18.6640625" bestFit="1" customWidth="1"/>
    <col min="11" max="11" width="12.77734375" bestFit="1" customWidth="1"/>
    <col min="12" max="12" width="18.88671875" bestFit="1" customWidth="1"/>
    <col min="13" max="13" width="17.44140625" bestFit="1" customWidth="1"/>
    <col min="14" max="14" width="11.21875" customWidth="1"/>
    <col min="15" max="15" width="9.44140625" customWidth="1"/>
    <col min="16" max="16" width="10.44140625" bestFit="1" customWidth="1"/>
    <col min="17" max="17" width="19.88671875" bestFit="1" customWidth="1"/>
    <col min="18" max="18" width="9.109375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109</v>
      </c>
      <c r="I1" s="170" t="s">
        <v>724</v>
      </c>
      <c r="J1" s="170" t="s">
        <v>653</v>
      </c>
      <c r="K1" s="171" t="s">
        <v>547</v>
      </c>
      <c r="L1" s="171" t="s">
        <v>713</v>
      </c>
      <c r="M1" s="170" t="s">
        <v>709</v>
      </c>
      <c r="N1" s="170" t="s">
        <v>693</v>
      </c>
      <c r="O1" s="170" t="s">
        <v>624</v>
      </c>
      <c r="P1" s="170" t="s">
        <v>47</v>
      </c>
      <c r="Q1" s="67"/>
      <c r="R1" s="67"/>
    </row>
    <row r="2" spans="1:25" s="5" customFormat="1">
      <c r="A2" s="168">
        <v>72000</v>
      </c>
      <c r="B2" s="172" t="s">
        <v>23</v>
      </c>
      <c r="C2" s="173"/>
      <c r="D2" s="174">
        <v>35000</v>
      </c>
      <c r="E2" s="173"/>
      <c r="F2" s="174">
        <v>500</v>
      </c>
      <c r="G2" s="174"/>
      <c r="H2" s="173"/>
      <c r="I2" s="173"/>
      <c r="J2" s="173">
        <v>6500</v>
      </c>
      <c r="K2" s="173"/>
      <c r="L2" s="173"/>
      <c r="M2" s="173"/>
      <c r="N2" s="175">
        <v>7000</v>
      </c>
      <c r="O2" s="173">
        <v>23000</v>
      </c>
      <c r="P2" s="170">
        <f t="shared" ref="P2:P7" si="0">SUM(C2:O2)</f>
        <v>72000</v>
      </c>
      <c r="Q2" s="67"/>
      <c r="R2" s="67"/>
    </row>
    <row r="3" spans="1:25" s="5" customFormat="1">
      <c r="A3" s="168">
        <v>21850</v>
      </c>
      <c r="B3" s="176" t="s">
        <v>59</v>
      </c>
      <c r="C3" s="173"/>
      <c r="D3" s="174"/>
      <c r="E3" s="173"/>
      <c r="F3" s="173"/>
      <c r="G3" s="173"/>
      <c r="H3" s="173"/>
      <c r="I3" s="173">
        <v>16450</v>
      </c>
      <c r="J3" s="173"/>
      <c r="K3" s="173"/>
      <c r="L3" s="173">
        <v>5400</v>
      </c>
      <c r="M3" s="173"/>
      <c r="N3" s="177"/>
      <c r="O3" s="173"/>
      <c r="P3" s="170">
        <f t="shared" si="0"/>
        <v>21850</v>
      </c>
      <c r="Q3" s="67"/>
      <c r="R3" s="67"/>
    </row>
    <row r="4" spans="1:25" s="5" customFormat="1">
      <c r="A4" s="168">
        <v>11200</v>
      </c>
      <c r="B4" s="178" t="s">
        <v>781</v>
      </c>
      <c r="C4" s="179"/>
      <c r="D4" s="174">
        <v>11200</v>
      </c>
      <c r="E4" s="173"/>
      <c r="F4" s="223"/>
      <c r="G4" s="173"/>
      <c r="H4" s="173"/>
      <c r="I4" s="173"/>
      <c r="J4" s="173"/>
      <c r="K4" s="173"/>
      <c r="L4" s="173"/>
      <c r="M4" s="173"/>
      <c r="N4" s="177"/>
      <c r="O4" s="173"/>
      <c r="P4" s="170">
        <f t="shared" si="0"/>
        <v>11200</v>
      </c>
      <c r="Q4" s="67"/>
      <c r="R4" s="67"/>
    </row>
    <row r="5" spans="1:25" ht="15" thickBot="1">
      <c r="A5" s="180">
        <v>500</v>
      </c>
      <c r="B5" s="181" t="s">
        <v>59</v>
      </c>
      <c r="C5" s="173"/>
      <c r="D5" s="182"/>
      <c r="E5" s="173"/>
      <c r="F5" s="223"/>
      <c r="G5" s="173"/>
      <c r="H5" s="173"/>
      <c r="I5" s="173">
        <v>500</v>
      </c>
      <c r="J5" s="173"/>
      <c r="K5" s="173"/>
      <c r="L5" s="173"/>
      <c r="M5" s="183"/>
      <c r="N5" s="183"/>
      <c r="O5" s="173"/>
      <c r="P5" s="170">
        <f t="shared" si="0"/>
        <v>500</v>
      </c>
      <c r="Q5" s="70"/>
      <c r="R5" s="70"/>
      <c r="S5" s="121"/>
      <c r="T5" s="121"/>
      <c r="U5" s="121"/>
      <c r="V5" s="121"/>
      <c r="W5" s="121"/>
      <c r="X5" s="121"/>
      <c r="Y5" s="120"/>
    </row>
    <row r="6" spans="1:25">
      <c r="A6" s="168">
        <v>75000</v>
      </c>
      <c r="B6" s="233" t="s">
        <v>597</v>
      </c>
      <c r="C6" s="184"/>
      <c r="D6" s="185">
        <v>5500</v>
      </c>
      <c r="E6" s="184">
        <v>6000</v>
      </c>
      <c r="F6" s="224"/>
      <c r="G6" s="184"/>
      <c r="H6" s="184"/>
      <c r="I6" s="184">
        <v>15000</v>
      </c>
      <c r="J6" s="184">
        <v>12500</v>
      </c>
      <c r="K6" s="184"/>
      <c r="L6" s="184"/>
      <c r="M6" s="184"/>
      <c r="N6" s="183"/>
      <c r="O6" s="184">
        <v>36000</v>
      </c>
      <c r="P6" s="170">
        <f t="shared" si="0"/>
        <v>75000</v>
      </c>
      <c r="Q6" s="72" t="s">
        <v>65</v>
      </c>
      <c r="R6" s="116" t="s">
        <v>66</v>
      </c>
      <c r="S6" s="122"/>
      <c r="T6" s="122"/>
      <c r="U6" s="121"/>
      <c r="V6" s="121"/>
      <c r="W6" s="121"/>
      <c r="X6" s="121"/>
      <c r="Y6" s="120"/>
    </row>
    <row r="7" spans="1:25">
      <c r="A7" s="168">
        <v>200000</v>
      </c>
      <c r="B7" s="234" t="s">
        <v>672</v>
      </c>
      <c r="C7" s="184"/>
      <c r="D7" s="187"/>
      <c r="E7" s="184"/>
      <c r="F7" s="24"/>
      <c r="G7" s="183"/>
      <c r="H7" s="188"/>
      <c r="I7" s="188">
        <v>42632</v>
      </c>
      <c r="J7" s="188">
        <v>67618</v>
      </c>
      <c r="K7" s="190"/>
      <c r="L7" s="190"/>
      <c r="M7" s="187"/>
      <c r="N7" s="186">
        <v>49750</v>
      </c>
      <c r="O7" s="184">
        <v>40000</v>
      </c>
      <c r="P7" s="170">
        <f t="shared" si="0"/>
        <v>200000</v>
      </c>
      <c r="Q7" s="255" t="s">
        <v>695</v>
      </c>
      <c r="R7" s="147">
        <v>50000</v>
      </c>
      <c r="S7" s="122"/>
      <c r="T7" s="122"/>
      <c r="U7" s="121"/>
      <c r="V7" s="121"/>
      <c r="W7" s="121"/>
      <c r="X7" s="121"/>
      <c r="Y7" s="120"/>
    </row>
    <row r="8" spans="1:25">
      <c r="A8" s="168">
        <v>11600</v>
      </c>
      <c r="B8" s="234" t="s">
        <v>783</v>
      </c>
      <c r="C8" s="188"/>
      <c r="D8" s="187">
        <v>11600</v>
      </c>
      <c r="E8" s="188"/>
      <c r="F8" s="225"/>
      <c r="G8" s="188"/>
      <c r="H8" s="188"/>
      <c r="I8" s="188"/>
      <c r="J8" s="188"/>
      <c r="K8" s="188"/>
      <c r="L8" s="188"/>
      <c r="M8" s="188"/>
      <c r="N8" s="191"/>
      <c r="O8" s="187"/>
      <c r="P8" s="170">
        <f t="shared" ref="P8:P25" si="1">SUM(C8:O8)</f>
        <v>11600</v>
      </c>
      <c r="Q8" s="255" t="s">
        <v>697</v>
      </c>
      <c r="R8" s="147">
        <v>100000</v>
      </c>
      <c r="S8" s="122"/>
      <c r="T8" s="123"/>
      <c r="U8" s="124"/>
      <c r="V8" s="124"/>
      <c r="W8" s="121"/>
      <c r="X8" s="121"/>
      <c r="Y8" s="120"/>
    </row>
    <row r="9" spans="1:25">
      <c r="A9" s="168">
        <v>50000</v>
      </c>
      <c r="B9" s="233" t="s">
        <v>786</v>
      </c>
      <c r="C9" s="188">
        <v>50000</v>
      </c>
      <c r="D9" s="174"/>
      <c r="E9" s="188"/>
      <c r="F9" s="225"/>
      <c r="G9" s="188"/>
      <c r="H9" s="188"/>
      <c r="I9" s="188"/>
      <c r="J9" s="188"/>
      <c r="K9" s="188"/>
      <c r="L9" s="188"/>
      <c r="M9" s="188"/>
      <c r="N9" s="183"/>
      <c r="O9" s="188"/>
      <c r="P9" s="170">
        <f t="shared" si="1"/>
        <v>50000</v>
      </c>
      <c r="Q9" s="255" t="s">
        <v>790</v>
      </c>
      <c r="R9" s="147">
        <v>200000</v>
      </c>
      <c r="S9" s="122"/>
      <c r="T9" s="123"/>
      <c r="U9" s="124"/>
      <c r="V9" s="124"/>
      <c r="W9" s="121"/>
      <c r="X9" s="121"/>
      <c r="Y9" s="120"/>
    </row>
    <row r="10" spans="1:25">
      <c r="A10" s="168">
        <v>1000</v>
      </c>
      <c r="B10" s="233" t="s">
        <v>787</v>
      </c>
      <c r="C10" s="188">
        <v>1000</v>
      </c>
      <c r="D10" s="174"/>
      <c r="E10" s="188"/>
      <c r="F10" s="225"/>
      <c r="G10" s="188"/>
      <c r="H10" s="188"/>
      <c r="I10" s="188"/>
      <c r="J10" s="188"/>
      <c r="K10" s="188"/>
      <c r="L10" s="188"/>
      <c r="M10" s="188"/>
      <c r="N10" s="183"/>
      <c r="O10" s="188"/>
      <c r="P10" s="170">
        <f t="shared" si="1"/>
        <v>1000</v>
      </c>
      <c r="Q10" s="255" t="s">
        <v>785</v>
      </c>
      <c r="R10" s="147">
        <v>1200</v>
      </c>
      <c r="S10" s="122"/>
      <c r="T10" s="123"/>
      <c r="U10" s="124"/>
      <c r="V10" s="124"/>
      <c r="W10" s="121"/>
      <c r="X10" s="121"/>
      <c r="Y10" s="120"/>
    </row>
    <row r="11" spans="1:25">
      <c r="A11" s="168">
        <v>13000</v>
      </c>
      <c r="B11" s="233" t="s">
        <v>780</v>
      </c>
      <c r="C11" s="188"/>
      <c r="D11" s="174"/>
      <c r="E11" s="188"/>
      <c r="F11" s="225"/>
      <c r="G11" s="188"/>
      <c r="H11" s="188"/>
      <c r="I11" s="188"/>
      <c r="J11" s="188"/>
      <c r="K11" s="188"/>
      <c r="L11" s="188"/>
      <c r="M11" s="188">
        <v>13000</v>
      </c>
      <c r="N11" s="183"/>
      <c r="O11" s="188"/>
      <c r="P11" s="170">
        <f t="shared" si="1"/>
        <v>13000</v>
      </c>
      <c r="Q11" s="255" t="s">
        <v>784</v>
      </c>
      <c r="R11" s="147">
        <v>11600</v>
      </c>
      <c r="S11" s="122"/>
      <c r="T11" s="123"/>
      <c r="U11" s="124"/>
      <c r="V11" s="124"/>
      <c r="W11" s="121"/>
      <c r="X11" s="121"/>
      <c r="Y11" s="120"/>
    </row>
    <row r="12" spans="1:25">
      <c r="A12" s="168">
        <v>11500</v>
      </c>
      <c r="B12" s="234" t="s">
        <v>656</v>
      </c>
      <c r="C12" s="188"/>
      <c r="D12" s="229"/>
      <c r="E12" s="188"/>
      <c r="F12" s="225">
        <v>11500</v>
      </c>
      <c r="G12" s="188"/>
      <c r="H12" s="188"/>
      <c r="I12" s="188"/>
      <c r="J12" s="188"/>
      <c r="K12" s="188"/>
      <c r="L12" s="188"/>
      <c r="M12" s="188"/>
      <c r="N12" s="191"/>
      <c r="O12" s="188"/>
      <c r="P12" s="170">
        <f t="shared" si="1"/>
        <v>11500</v>
      </c>
      <c r="Q12" s="255"/>
      <c r="R12" s="147"/>
      <c r="S12" s="122"/>
      <c r="T12" s="123"/>
      <c r="U12" s="124"/>
      <c r="V12" s="124"/>
      <c r="W12" s="121"/>
      <c r="X12" s="121"/>
      <c r="Y12" s="120"/>
    </row>
    <row r="13" spans="1:25">
      <c r="A13" s="221">
        <v>3600</v>
      </c>
      <c r="B13" s="234" t="s">
        <v>352</v>
      </c>
      <c r="C13" s="192">
        <v>3600</v>
      </c>
      <c r="D13" s="188"/>
      <c r="E13" s="188"/>
      <c r="F13" s="225"/>
      <c r="G13" s="188"/>
      <c r="H13" s="188"/>
      <c r="I13" s="188"/>
      <c r="J13" s="188"/>
      <c r="K13" s="188"/>
      <c r="L13" s="188"/>
      <c r="M13" s="188"/>
      <c r="N13" s="191"/>
      <c r="O13" s="191"/>
      <c r="P13" s="170">
        <f t="shared" si="1"/>
        <v>3600</v>
      </c>
      <c r="Q13" s="255" t="s">
        <v>788</v>
      </c>
      <c r="R13" s="147">
        <v>10000</v>
      </c>
      <c r="S13" s="122"/>
      <c r="T13" s="99"/>
      <c r="U13" s="123"/>
      <c r="V13" s="124"/>
      <c r="W13" s="121"/>
      <c r="X13" s="121"/>
      <c r="Y13" s="120"/>
    </row>
    <row r="14" spans="1:25">
      <c r="A14" s="168">
        <v>6700</v>
      </c>
      <c r="B14" s="234" t="s">
        <v>27</v>
      </c>
      <c r="C14" s="188">
        <v>1400</v>
      </c>
      <c r="D14" s="188"/>
      <c r="E14" s="188"/>
      <c r="F14" s="206"/>
      <c r="G14" s="190"/>
      <c r="H14" s="188"/>
      <c r="I14" s="188"/>
      <c r="J14" s="188"/>
      <c r="K14" s="188"/>
      <c r="L14" s="188"/>
      <c r="M14" s="188">
        <v>5300</v>
      </c>
      <c r="N14" s="191"/>
      <c r="O14" s="191"/>
      <c r="P14" s="170">
        <f t="shared" si="1"/>
        <v>6700</v>
      </c>
      <c r="Q14" s="255" t="s">
        <v>789</v>
      </c>
      <c r="R14" s="147">
        <v>22000</v>
      </c>
      <c r="S14" s="122"/>
      <c r="T14" s="99"/>
      <c r="U14" s="123"/>
      <c r="V14" s="124"/>
      <c r="W14" s="121"/>
      <c r="X14" s="121"/>
      <c r="Y14" s="120"/>
    </row>
    <row r="15" spans="1:25">
      <c r="A15" s="168">
        <v>3000</v>
      </c>
      <c r="B15" s="234" t="s">
        <v>654</v>
      </c>
      <c r="C15" s="188">
        <v>3000</v>
      </c>
      <c r="D15" s="188"/>
      <c r="E15" s="190"/>
      <c r="F15" s="225"/>
      <c r="G15" s="188"/>
      <c r="H15" s="228"/>
      <c r="I15" s="192"/>
      <c r="J15" s="188"/>
      <c r="K15" s="188"/>
      <c r="L15" s="188"/>
      <c r="M15" s="188"/>
      <c r="N15" s="191"/>
      <c r="O15" s="191"/>
      <c r="P15" s="170">
        <f t="shared" si="1"/>
        <v>3000</v>
      </c>
      <c r="Q15" s="255" t="s">
        <v>789</v>
      </c>
      <c r="R15" s="147">
        <v>10000</v>
      </c>
      <c r="S15" s="122"/>
      <c r="T15" s="123"/>
      <c r="U15" s="123"/>
      <c r="V15" s="124"/>
      <c r="W15" s="121"/>
      <c r="X15" s="121"/>
      <c r="Y15" s="120"/>
    </row>
    <row r="16" spans="1:25">
      <c r="A16" s="168"/>
      <c r="B16" s="234" t="s">
        <v>763</v>
      </c>
      <c r="C16" s="188"/>
      <c r="D16" s="188"/>
      <c r="E16" s="188"/>
      <c r="F16" s="225"/>
      <c r="G16" s="188"/>
      <c r="H16" s="188"/>
      <c r="I16" s="188"/>
      <c r="J16" s="188"/>
      <c r="K16" s="188"/>
      <c r="L16" s="188"/>
      <c r="M16" s="188"/>
      <c r="N16" s="191"/>
      <c r="O16" s="191"/>
      <c r="P16" s="170">
        <f t="shared" si="1"/>
        <v>0</v>
      </c>
      <c r="Q16" s="255" t="s">
        <v>791</v>
      </c>
      <c r="R16" s="147">
        <v>9972</v>
      </c>
      <c r="S16" s="122"/>
      <c r="T16" s="99"/>
      <c r="U16" s="123"/>
      <c r="V16" s="124"/>
      <c r="W16" s="121"/>
      <c r="X16" s="121"/>
      <c r="Y16" s="120"/>
    </row>
    <row r="17" spans="1:25">
      <c r="A17" s="168">
        <v>1200</v>
      </c>
      <c r="B17" s="233" t="s">
        <v>198</v>
      </c>
      <c r="C17" s="188">
        <v>200</v>
      </c>
      <c r="D17" s="209"/>
      <c r="E17" s="188"/>
      <c r="F17" s="225"/>
      <c r="G17" s="188"/>
      <c r="H17" s="188"/>
      <c r="I17" s="188"/>
      <c r="J17" s="188"/>
      <c r="K17" s="188"/>
      <c r="L17" s="188"/>
      <c r="M17" s="188">
        <v>1000</v>
      </c>
      <c r="N17" s="191"/>
      <c r="O17" s="193"/>
      <c r="P17" s="170">
        <f t="shared" si="1"/>
        <v>1200</v>
      </c>
      <c r="Q17" s="255"/>
      <c r="R17" s="147">
        <v>2750</v>
      </c>
      <c r="S17" s="122"/>
      <c r="T17" s="99"/>
      <c r="U17" s="123"/>
      <c r="V17" s="124"/>
      <c r="W17" s="121"/>
      <c r="X17" s="121"/>
      <c r="Y17" s="120"/>
    </row>
    <row r="18" spans="1:25">
      <c r="A18" s="168"/>
      <c r="B18" s="181" t="s">
        <v>771</v>
      </c>
      <c r="C18" s="188"/>
      <c r="D18" s="188"/>
      <c r="E18" s="188"/>
      <c r="F18" s="225"/>
      <c r="G18" s="188"/>
      <c r="H18" s="188"/>
      <c r="I18" s="188"/>
      <c r="J18" s="188"/>
      <c r="K18" s="188"/>
      <c r="L18" s="188"/>
      <c r="M18" s="188"/>
      <c r="N18" s="191"/>
      <c r="O18" s="191"/>
      <c r="P18" s="170">
        <f t="shared" si="1"/>
        <v>0</v>
      </c>
      <c r="Q18" s="256"/>
      <c r="R18" s="154">
        <v>6700</v>
      </c>
      <c r="S18" s="122"/>
      <c r="T18" s="99"/>
      <c r="U18" s="123"/>
      <c r="V18" s="124"/>
      <c r="W18" s="121"/>
      <c r="X18" s="121"/>
      <c r="Y18" s="120"/>
    </row>
    <row r="19" spans="1:25">
      <c r="A19" s="168">
        <v>9972</v>
      </c>
      <c r="B19" s="233" t="s">
        <v>322</v>
      </c>
      <c r="C19" s="188">
        <v>3249</v>
      </c>
      <c r="D19" s="188">
        <v>6723</v>
      </c>
      <c r="E19" s="188"/>
      <c r="F19" s="225"/>
      <c r="G19" s="188"/>
      <c r="H19" s="188"/>
      <c r="I19" s="188"/>
      <c r="J19" s="188"/>
      <c r="K19" s="188"/>
      <c r="L19" s="188"/>
      <c r="M19" s="188"/>
      <c r="N19" s="191"/>
      <c r="O19" s="191"/>
      <c r="P19" s="170">
        <f t="shared" si="1"/>
        <v>9972</v>
      </c>
      <c r="Q19" s="256"/>
      <c r="R19" s="154"/>
      <c r="S19" s="122"/>
      <c r="T19" s="99"/>
      <c r="U19" s="123"/>
      <c r="V19" s="124"/>
      <c r="W19" s="121"/>
      <c r="X19" s="121"/>
      <c r="Y19" s="120"/>
    </row>
    <row r="20" spans="1:25">
      <c r="A20" s="168">
        <v>2750</v>
      </c>
      <c r="B20" s="233" t="s">
        <v>305</v>
      </c>
      <c r="C20" s="188"/>
      <c r="D20" s="188"/>
      <c r="E20" s="188"/>
      <c r="F20" s="24"/>
      <c r="G20" s="183"/>
      <c r="H20" s="188"/>
      <c r="I20" s="188">
        <v>1650</v>
      </c>
      <c r="J20" s="188"/>
      <c r="K20" s="188"/>
      <c r="L20" s="188"/>
      <c r="M20" s="188"/>
      <c r="N20" s="191"/>
      <c r="O20" s="191">
        <v>1100</v>
      </c>
      <c r="P20" s="170">
        <f t="shared" si="1"/>
        <v>2750</v>
      </c>
      <c r="Q20" s="257"/>
      <c r="R20" s="154">
        <v>50000</v>
      </c>
      <c r="S20" s="121"/>
      <c r="T20" s="99"/>
      <c r="U20" s="124"/>
      <c r="V20" s="124"/>
      <c r="W20" s="121"/>
      <c r="X20" s="121"/>
      <c r="Y20" s="120"/>
    </row>
    <row r="21" spans="1:25">
      <c r="A21" s="168">
        <v>950</v>
      </c>
      <c r="B21" s="235" t="s">
        <v>710</v>
      </c>
      <c r="C21" s="195"/>
      <c r="D21" s="195"/>
      <c r="E21" s="195"/>
      <c r="F21" s="227"/>
      <c r="G21" s="195"/>
      <c r="H21" s="195"/>
      <c r="I21" s="195">
        <v>950</v>
      </c>
      <c r="J21" s="195"/>
      <c r="K21" s="195"/>
      <c r="L21" s="195"/>
      <c r="M21" s="195"/>
      <c r="N21" s="196"/>
      <c r="O21" s="196"/>
      <c r="P21" s="170">
        <f t="shared" si="1"/>
        <v>950</v>
      </c>
      <c r="Q21" s="257"/>
      <c r="R21" s="154">
        <v>18850</v>
      </c>
      <c r="S21" s="121"/>
      <c r="T21" s="99"/>
      <c r="U21" s="124"/>
      <c r="V21" s="124"/>
      <c r="W21" s="121"/>
      <c r="X21" s="121"/>
      <c r="Y21" s="120"/>
    </row>
    <row r="22" spans="1:25">
      <c r="A22" s="168">
        <v>12000</v>
      </c>
      <c r="B22" s="194" t="s">
        <v>808</v>
      </c>
      <c r="C22" s="195">
        <v>12000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6"/>
      <c r="O22" s="196"/>
      <c r="P22" s="170">
        <f t="shared" si="1"/>
        <v>12000</v>
      </c>
      <c r="Q22" s="257"/>
      <c r="R22" s="154">
        <v>3000</v>
      </c>
      <c r="S22" s="121"/>
      <c r="T22" s="124"/>
      <c r="U22" s="124"/>
      <c r="V22" s="124"/>
      <c r="W22" s="121"/>
      <c r="X22" s="121"/>
      <c r="Y22" s="120"/>
    </row>
    <row r="23" spans="1:25">
      <c r="A23" s="168">
        <v>9170</v>
      </c>
      <c r="B23" s="194" t="s">
        <v>903</v>
      </c>
      <c r="C23" s="195">
        <v>9170</v>
      </c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6"/>
      <c r="O23" s="196"/>
      <c r="P23" s="170">
        <f t="shared" si="1"/>
        <v>9170</v>
      </c>
      <c r="Q23" s="113"/>
      <c r="R23" s="159">
        <f>SUM(R7:R22)</f>
        <v>496072</v>
      </c>
      <c r="S23" s="121"/>
      <c r="T23" s="124"/>
      <c r="U23" s="121"/>
      <c r="V23" s="121"/>
      <c r="W23" s="121"/>
      <c r="X23" s="121"/>
      <c r="Y23" s="120"/>
    </row>
    <row r="24" spans="1:25">
      <c r="A24" s="168">
        <v>3100</v>
      </c>
      <c r="B24" s="194" t="s">
        <v>811</v>
      </c>
      <c r="C24" s="196">
        <v>3100</v>
      </c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70">
        <f>SUM(C24:O24)</f>
        <v>3100</v>
      </c>
      <c r="Q24" s="113"/>
      <c r="R24" s="113"/>
      <c r="S24" s="121"/>
      <c r="T24" s="121"/>
      <c r="U24" s="121"/>
      <c r="V24" s="121"/>
      <c r="W24" s="121"/>
      <c r="X24" s="121"/>
      <c r="Y24" s="120"/>
    </row>
    <row r="25" spans="1:25">
      <c r="A25" s="168"/>
      <c r="B25" s="194" t="s">
        <v>608</v>
      </c>
      <c r="C25" s="196">
        <v>5700</v>
      </c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70">
        <f t="shared" si="1"/>
        <v>5700</v>
      </c>
      <c r="Q25" s="83"/>
      <c r="R25" s="70"/>
      <c r="S25" s="121"/>
      <c r="T25" s="121"/>
      <c r="U25" s="121"/>
      <c r="V25" s="121"/>
      <c r="W25" s="121"/>
      <c r="X25" s="121"/>
      <c r="Y25" s="120"/>
    </row>
    <row r="26" spans="1:25">
      <c r="A26" s="168">
        <f>SUM(A2:A21)</f>
        <v>495822</v>
      </c>
      <c r="B26" s="197" t="s">
        <v>47</v>
      </c>
      <c r="C26" s="168">
        <f t="shared" ref="C26" si="2">SUM(C2:C20)</f>
        <v>62449</v>
      </c>
      <c r="D26" s="168">
        <f>SUM(D2:D20)</f>
        <v>70023</v>
      </c>
      <c r="E26" s="168">
        <f t="shared" ref="E26:O26" si="3">SUM(E2:E20)</f>
        <v>6000</v>
      </c>
      <c r="F26" s="168">
        <f t="shared" si="3"/>
        <v>12000</v>
      </c>
      <c r="G26" s="168"/>
      <c r="H26" s="168">
        <f>SUM(H2:H20)</f>
        <v>0</v>
      </c>
      <c r="I26" s="168">
        <f>SUM(I2:I20)</f>
        <v>76232</v>
      </c>
      <c r="J26" s="168">
        <f t="shared" si="3"/>
        <v>86618</v>
      </c>
      <c r="K26" s="168">
        <f>SUM(K2:K20)</f>
        <v>0</v>
      </c>
      <c r="L26" s="168">
        <f>SUM(L2:L20)</f>
        <v>5400</v>
      </c>
      <c r="M26" s="168">
        <f>SUM(M2:M20)</f>
        <v>19300</v>
      </c>
      <c r="N26" s="168">
        <f>SUM(N2:N20)</f>
        <v>56750</v>
      </c>
      <c r="O26" s="168">
        <f t="shared" si="3"/>
        <v>100100</v>
      </c>
      <c r="P26" s="168">
        <f>SUM(P2:P20)</f>
        <v>494872</v>
      </c>
      <c r="Q26" s="83"/>
      <c r="R26" s="70"/>
      <c r="S26" s="121"/>
      <c r="T26" s="121"/>
      <c r="U26" s="121"/>
      <c r="V26" s="121"/>
      <c r="W26" s="121"/>
      <c r="X26" s="121"/>
      <c r="Y26" s="120"/>
    </row>
    <row r="27" spans="1:25" s="242" customFormat="1" ht="18">
      <c r="A27" s="236">
        <f t="shared" ref="A27" si="4">SUM(A21:A26)</f>
        <v>521042</v>
      </c>
      <c r="B27" s="237" t="s">
        <v>89</v>
      </c>
      <c r="C27" s="236">
        <f>SUM(C21:C26)</f>
        <v>92419</v>
      </c>
      <c r="D27" s="236">
        <f t="shared" ref="D27:P27" si="5">SUM(D21:D26)</f>
        <v>70023</v>
      </c>
      <c r="E27" s="236">
        <f t="shared" si="5"/>
        <v>6000</v>
      </c>
      <c r="F27" s="236">
        <f t="shared" si="5"/>
        <v>12000</v>
      </c>
      <c r="G27" s="236"/>
      <c r="H27" s="236">
        <f t="shared" si="5"/>
        <v>0</v>
      </c>
      <c r="I27" s="236">
        <f t="shared" si="5"/>
        <v>77182</v>
      </c>
      <c r="J27" s="236">
        <f t="shared" si="5"/>
        <v>86618</v>
      </c>
      <c r="K27" s="236">
        <f>SUM(K21:K26)</f>
        <v>0</v>
      </c>
      <c r="L27" s="236">
        <f>SUM(L21:L26)</f>
        <v>5400</v>
      </c>
      <c r="M27" s="236">
        <f t="shared" si="5"/>
        <v>19300</v>
      </c>
      <c r="N27" s="236">
        <f t="shared" si="5"/>
        <v>56750</v>
      </c>
      <c r="O27" s="236">
        <f t="shared" si="5"/>
        <v>100100</v>
      </c>
      <c r="P27" s="236">
        <f t="shared" si="5"/>
        <v>525792</v>
      </c>
      <c r="Q27" s="238"/>
      <c r="R27" s="239"/>
      <c r="S27" s="240"/>
      <c r="T27" s="240"/>
      <c r="U27" s="240"/>
      <c r="V27" s="240"/>
      <c r="W27" s="240"/>
      <c r="X27" s="240"/>
      <c r="Y27" s="241"/>
    </row>
    <row r="28" spans="1:25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83"/>
      <c r="O28" s="166"/>
      <c r="P28" s="166"/>
      <c r="Q28" s="166"/>
      <c r="R28" s="70"/>
      <c r="S28" s="121"/>
      <c r="T28" s="121"/>
      <c r="U28" s="121"/>
      <c r="V28" s="121"/>
      <c r="W28" s="121"/>
      <c r="X28" s="121"/>
      <c r="Y28" s="120"/>
    </row>
    <row r="29" spans="1:25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83"/>
      <c r="O29" s="166"/>
      <c r="P29" s="166"/>
      <c r="Q29" s="166"/>
      <c r="R29" s="70"/>
      <c r="S29" s="121"/>
      <c r="T29" s="121"/>
      <c r="U29" s="121"/>
      <c r="V29" s="121"/>
      <c r="W29" s="121"/>
      <c r="X29" s="121"/>
      <c r="Y29" s="120"/>
    </row>
    <row r="30" spans="1:25">
      <c r="A30" s="85"/>
      <c r="B30" s="98"/>
      <c r="C30" s="70"/>
      <c r="D30" s="70"/>
      <c r="E30" s="70"/>
      <c r="F30" s="86">
        <f>SUM(R23-P27)</f>
        <v>-29720</v>
      </c>
      <c r="G30" s="86"/>
      <c r="H30" s="87" t="s">
        <v>96</v>
      </c>
      <c r="I30" s="87"/>
      <c r="J30" s="70"/>
      <c r="K30" s="70"/>
      <c r="L30" s="70"/>
      <c r="M30" s="70"/>
      <c r="N30" s="83"/>
      <c r="O30" s="166"/>
      <c r="P30" s="166"/>
      <c r="Q30" s="166"/>
      <c r="R30" s="70"/>
    </row>
    <row r="31" spans="1:25">
      <c r="A31" s="85"/>
      <c r="B31" s="98"/>
      <c r="C31" s="70"/>
      <c r="D31" s="70"/>
      <c r="E31" s="70"/>
      <c r="F31" s="157"/>
      <c r="G31" s="157"/>
      <c r="H31" s="137"/>
      <c r="I31" s="137"/>
      <c r="J31" s="70"/>
      <c r="K31" s="70"/>
      <c r="L31" s="70"/>
      <c r="M31" s="160"/>
      <c r="N31" s="160"/>
      <c r="O31" s="167"/>
      <c r="P31" s="98"/>
      <c r="Q31" s="98"/>
      <c r="R31" s="70"/>
    </row>
    <row r="32" spans="1:25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160"/>
      <c r="L32" s="160"/>
      <c r="M32" s="160"/>
      <c r="N32" s="160"/>
      <c r="O32" s="98"/>
      <c r="P32" s="98"/>
      <c r="Q32" s="98"/>
      <c r="R32" s="70"/>
    </row>
    <row r="33" spans="1:18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243"/>
      <c r="L33" s="243"/>
      <c r="M33" s="243"/>
      <c r="N33" s="243"/>
      <c r="O33" s="98"/>
      <c r="P33" s="98"/>
      <c r="Q33" s="98"/>
      <c r="R33" s="70"/>
    </row>
    <row r="34" spans="1:18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243"/>
      <c r="L34" s="243"/>
      <c r="M34" s="243"/>
      <c r="N34" s="243"/>
      <c r="O34" s="98"/>
      <c r="P34" s="98"/>
      <c r="Q34" s="98"/>
      <c r="R34" s="70"/>
    </row>
    <row r="35" spans="1:18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243"/>
      <c r="L35" s="243"/>
      <c r="M35" s="243"/>
      <c r="N35" s="243"/>
      <c r="O35" s="98"/>
      <c r="P35" s="98"/>
      <c r="Q35" s="98"/>
      <c r="R35" s="70"/>
    </row>
    <row r="36" spans="1:18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243"/>
      <c r="L36" s="243"/>
      <c r="M36" s="243"/>
      <c r="N36" s="243"/>
      <c r="O36" s="98"/>
      <c r="P36" s="98"/>
      <c r="Q36" s="98"/>
      <c r="R36" s="70"/>
    </row>
    <row r="37" spans="1:18">
      <c r="O37" s="166"/>
      <c r="P37" s="166"/>
      <c r="Q37" s="99"/>
    </row>
    <row r="38" spans="1:18">
      <c r="O38" s="166"/>
      <c r="P38" s="166"/>
      <c r="Q38" s="99"/>
    </row>
    <row r="41" spans="1:18" ht="15.6">
      <c r="B41" s="114"/>
      <c r="F41" s="125"/>
      <c r="G41" s="125"/>
      <c r="O41" s="138"/>
      <c r="P41" s="138"/>
      <c r="Q41" s="68"/>
      <c r="R41" s="68"/>
    </row>
    <row r="42" spans="1:18">
      <c r="O42" s="138"/>
      <c r="P42" s="138"/>
      <c r="Q42" s="127"/>
      <c r="R42" s="127"/>
    </row>
    <row r="43" spans="1:18">
      <c r="O43" s="138"/>
      <c r="P43" s="138"/>
      <c r="Q43" s="127"/>
      <c r="R43" s="127"/>
    </row>
    <row r="44" spans="1:18">
      <c r="O44" s="138"/>
      <c r="P44" s="138"/>
      <c r="Q44" s="127"/>
      <c r="R44" s="127"/>
    </row>
    <row r="45" spans="1:18">
      <c r="F45" s="125"/>
      <c r="G45" s="125"/>
      <c r="O45" s="140"/>
      <c r="P45" s="140"/>
      <c r="Q45" s="129"/>
      <c r="R45" s="129"/>
    </row>
    <row r="46" spans="1:18">
      <c r="O46" s="140"/>
      <c r="P46" s="140"/>
      <c r="Q46" s="129"/>
      <c r="R46" s="129"/>
    </row>
    <row r="47" spans="1:18">
      <c r="O47" s="141"/>
      <c r="P47" s="141"/>
      <c r="Q47" s="130"/>
      <c r="R47" s="130"/>
    </row>
    <row r="48" spans="1:18" ht="15.6">
      <c r="F48" s="56"/>
      <c r="G48" s="56"/>
      <c r="H48" s="56"/>
      <c r="I48" s="56"/>
      <c r="O48" s="141"/>
      <c r="P48" s="141"/>
      <c r="R48" s="130"/>
    </row>
    <row r="49" spans="6:18" ht="15.6">
      <c r="F49" s="161"/>
      <c r="G49" s="161"/>
      <c r="H49" s="56"/>
      <c r="I49" s="56"/>
      <c r="O49" s="141"/>
      <c r="P49" s="141"/>
      <c r="Q49" s="130"/>
      <c r="R49" s="130"/>
    </row>
    <row r="50" spans="6:18" ht="15.6">
      <c r="F50" s="161"/>
      <c r="G50" s="161"/>
      <c r="H50" s="56"/>
      <c r="I50" s="56"/>
      <c r="O50" s="141"/>
      <c r="P50" s="141"/>
      <c r="Q50" s="130"/>
      <c r="R50" s="130"/>
    </row>
    <row r="51" spans="6:18" ht="15.6">
      <c r="F51" s="161"/>
      <c r="G51" s="161"/>
      <c r="H51" s="56"/>
      <c r="I51" s="56"/>
      <c r="O51" s="141"/>
      <c r="P51" s="141"/>
      <c r="Q51" s="130"/>
      <c r="R51" s="130"/>
    </row>
    <row r="52" spans="6:18" ht="15.6">
      <c r="F52" s="161"/>
      <c r="G52" s="161"/>
      <c r="H52" s="56"/>
      <c r="I52" s="56"/>
      <c r="O52" s="141"/>
      <c r="P52" s="141"/>
      <c r="Q52" s="130"/>
      <c r="R52" s="130"/>
    </row>
    <row r="53" spans="6:18" ht="15.6">
      <c r="F53" s="161"/>
      <c r="G53" s="161"/>
      <c r="H53" s="56"/>
      <c r="I53" s="56"/>
      <c r="O53" s="141"/>
      <c r="P53" s="141"/>
      <c r="Q53" s="130"/>
      <c r="R53" s="130"/>
    </row>
    <row r="54" spans="6:18" ht="15.6">
      <c r="F54" s="161"/>
      <c r="G54" s="161"/>
      <c r="H54" s="56"/>
      <c r="I54" s="56"/>
      <c r="O54" s="141"/>
      <c r="P54" s="141"/>
      <c r="Q54" s="130"/>
      <c r="R54" s="130"/>
    </row>
    <row r="55" spans="6:18" ht="15.6">
      <c r="F55" s="161"/>
      <c r="G55" s="161"/>
      <c r="H55" s="163"/>
      <c r="I55" s="163"/>
      <c r="O55" s="141"/>
      <c r="P55" s="141"/>
      <c r="Q55" s="130"/>
      <c r="R55" s="130"/>
    </row>
    <row r="56" spans="6:18" ht="15.6">
      <c r="F56" s="161"/>
      <c r="G56" s="161"/>
      <c r="H56" s="56"/>
      <c r="I56" s="56"/>
      <c r="O56" s="141"/>
      <c r="P56" s="141"/>
      <c r="Q56" s="130"/>
      <c r="R56" s="130"/>
    </row>
    <row r="57" spans="6:18" ht="15.6">
      <c r="F57" s="161"/>
      <c r="G57" s="161"/>
      <c r="H57" s="56"/>
      <c r="I57" s="56"/>
      <c r="O57" s="141"/>
      <c r="P57" s="141"/>
      <c r="Q57" s="130"/>
      <c r="R57" s="130"/>
    </row>
    <row r="58" spans="6:18" ht="15.6">
      <c r="F58" s="161"/>
      <c r="G58" s="161"/>
      <c r="H58" s="56"/>
      <c r="I58" s="56"/>
    </row>
    <row r="59" spans="6:18" ht="15.6">
      <c r="F59" s="161"/>
      <c r="G59" s="161"/>
      <c r="H59" s="56"/>
      <c r="I59" s="56"/>
      <c r="Q59" s="148"/>
    </row>
    <row r="60" spans="6:18" ht="15.6">
      <c r="F60" s="161"/>
      <c r="G60" s="161"/>
      <c r="H60" s="56"/>
      <c r="I60" s="56"/>
      <c r="Q60" s="148"/>
    </row>
    <row r="61" spans="6:18" ht="15.6">
      <c r="F61" s="161"/>
      <c r="G61" s="161"/>
      <c r="H61" s="56"/>
      <c r="I61" s="56"/>
      <c r="Q61" s="151"/>
    </row>
    <row r="62" spans="6:18" ht="15.6">
      <c r="F62" s="161"/>
      <c r="G62" s="161"/>
      <c r="H62" s="56"/>
      <c r="I62" s="56"/>
      <c r="Q62" s="148"/>
    </row>
    <row r="63" spans="6:18" ht="15.6">
      <c r="F63" s="161"/>
      <c r="G63" s="161"/>
      <c r="H63" s="164"/>
      <c r="I63" s="164"/>
      <c r="Q63" s="148"/>
    </row>
    <row r="64" spans="6:18" ht="15.6">
      <c r="F64" s="161"/>
      <c r="G64" s="161"/>
      <c r="H64" s="56"/>
      <c r="I64" s="56"/>
      <c r="Q64" s="148"/>
    </row>
    <row r="65" spans="6:9" ht="15.6">
      <c r="F65" s="162"/>
      <c r="G65" s="162"/>
      <c r="H65" s="56"/>
      <c r="I65" s="56"/>
    </row>
    <row r="66" spans="6:9" ht="15.6">
      <c r="F66" s="161"/>
      <c r="G66" s="161"/>
      <c r="H66" s="56"/>
      <c r="I66" s="56"/>
    </row>
    <row r="67" spans="6:9" ht="15.6">
      <c r="F67" s="162"/>
      <c r="G67" s="162"/>
      <c r="H67" s="56"/>
      <c r="I67" s="56"/>
    </row>
    <row r="68" spans="6:9" ht="23.4">
      <c r="F68" s="125"/>
      <c r="G68" s="125"/>
      <c r="H68" s="165"/>
      <c r="I68" s="165"/>
    </row>
    <row r="69" spans="6:9">
      <c r="F69" s="126"/>
      <c r="G69" s="126"/>
    </row>
    <row r="70" spans="6:9">
      <c r="F70" s="126"/>
      <c r="G70" s="126"/>
    </row>
    <row r="71" spans="6:9">
      <c r="F71" s="126"/>
      <c r="G71" s="126"/>
    </row>
    <row r="72" spans="6:9">
      <c r="F72" s="126"/>
      <c r="G72" s="126"/>
    </row>
    <row r="73" spans="6:9">
      <c r="F73" s="125"/>
      <c r="G73" s="125"/>
    </row>
    <row r="74" spans="6:9">
      <c r="F74" s="126"/>
      <c r="G74" s="126"/>
    </row>
    <row r="75" spans="6:9">
      <c r="F75" s="126"/>
      <c r="G75" s="126"/>
    </row>
    <row r="76" spans="6:9">
      <c r="F76" s="126"/>
      <c r="G76" s="126"/>
    </row>
    <row r="77" spans="6:9">
      <c r="F77" s="125"/>
      <c r="G77" s="125"/>
    </row>
    <row r="78" spans="6:9">
      <c r="F78" s="126"/>
      <c r="G78" s="126"/>
    </row>
    <row r="79" spans="6:9">
      <c r="F79" s="126"/>
      <c r="G79" s="126"/>
    </row>
    <row r="80" spans="6:9">
      <c r="F80" s="126"/>
      <c r="G80" s="126"/>
    </row>
  </sheetData>
  <pageMargins left="0.7" right="0.7" top="0.75" bottom="0.75" header="0.3" footer="0.3"/>
  <pageSetup orientation="portrait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Z80"/>
  <sheetViews>
    <sheetView topLeftCell="P1" zoomScale="91" zoomScaleNormal="91" workbookViewId="0">
      <selection activeCell="AH22" sqref="AH22:AH23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9.7773437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0.77734375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66000</v>
      </c>
      <c r="B2" s="172" t="s">
        <v>23</v>
      </c>
      <c r="C2" s="173"/>
      <c r="D2" s="174">
        <v>25200</v>
      </c>
      <c r="E2" s="173">
        <v>20000</v>
      </c>
      <c r="F2" s="174"/>
      <c r="G2" s="174"/>
      <c r="H2" s="174"/>
      <c r="I2" s="173"/>
      <c r="J2" s="173"/>
      <c r="K2" s="173"/>
      <c r="L2" s="173"/>
      <c r="M2" s="173"/>
      <c r="N2" s="173"/>
      <c r="O2" s="175"/>
      <c r="P2" s="173">
        <v>21000</v>
      </c>
      <c r="Q2" s="170">
        <f t="shared" ref="Q2:Q7" si="0">SUM(C2:P2)</f>
        <v>66200</v>
      </c>
      <c r="R2" s="67"/>
      <c r="S2" s="67"/>
    </row>
    <row r="3" spans="1:26" s="5" customFormat="1">
      <c r="A3" s="168"/>
      <c r="B3" s="176" t="s">
        <v>59</v>
      </c>
      <c r="C3" s="173"/>
      <c r="D3" s="174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7"/>
      <c r="P3" s="173"/>
      <c r="Q3" s="170">
        <f t="shared" si="0"/>
        <v>0</v>
      </c>
      <c r="R3" s="67"/>
      <c r="S3" s="67"/>
    </row>
    <row r="4" spans="1:26" s="5" customFormat="1">
      <c r="A4" s="168">
        <v>5950</v>
      </c>
      <c r="B4" s="178" t="s">
        <v>781</v>
      </c>
      <c r="C4" s="179"/>
      <c r="D4" s="174"/>
      <c r="E4" s="173"/>
      <c r="F4" s="223"/>
      <c r="G4" s="173"/>
      <c r="H4" s="173">
        <v>2100</v>
      </c>
      <c r="I4" s="173"/>
      <c r="J4" s="173"/>
      <c r="K4" s="173"/>
      <c r="L4" s="173"/>
      <c r="M4" s="173"/>
      <c r="N4" s="173"/>
      <c r="O4" s="177">
        <v>3850</v>
      </c>
      <c r="P4" s="173"/>
      <c r="Q4" s="170">
        <f t="shared" si="0"/>
        <v>5950</v>
      </c>
      <c r="R4" s="67"/>
      <c r="S4" s="67"/>
    </row>
    <row r="5" spans="1:26" ht="15" thickBot="1">
      <c r="A5" s="180">
        <v>6000</v>
      </c>
      <c r="B5" s="181" t="s">
        <v>503</v>
      </c>
      <c r="C5" s="173"/>
      <c r="D5" s="182"/>
      <c r="E5" s="173"/>
      <c r="F5" s="223"/>
      <c r="G5" s="173"/>
      <c r="H5" s="173"/>
      <c r="I5" s="173"/>
      <c r="J5" s="173"/>
      <c r="K5" s="173"/>
      <c r="L5" s="173"/>
      <c r="M5" s="173"/>
      <c r="N5" s="183"/>
      <c r="O5" s="183">
        <v>6000</v>
      </c>
      <c r="P5" s="173"/>
      <c r="Q5" s="170">
        <f t="shared" si="0"/>
        <v>6000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84000</v>
      </c>
      <c r="B6" s="233" t="s">
        <v>597</v>
      </c>
      <c r="C6" s="184"/>
      <c r="D6" s="185"/>
      <c r="E6" s="184">
        <v>6500</v>
      </c>
      <c r="F6" s="224"/>
      <c r="G6" s="184"/>
      <c r="H6" s="184"/>
      <c r="I6" s="184"/>
      <c r="J6" s="184"/>
      <c r="K6" s="184">
        <v>70000</v>
      </c>
      <c r="L6" s="184"/>
      <c r="M6" s="184"/>
      <c r="N6" s="184"/>
      <c r="O6" s="183">
        <v>1500</v>
      </c>
      <c r="P6" s="184">
        <v>6000</v>
      </c>
      <c r="Q6" s="170">
        <f t="shared" si="0"/>
        <v>84000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300000</v>
      </c>
      <c r="B7" s="234" t="s">
        <v>672</v>
      </c>
      <c r="C7" s="184"/>
      <c r="D7" s="187"/>
      <c r="E7" s="184"/>
      <c r="F7" s="24"/>
      <c r="G7" s="183"/>
      <c r="H7" s="183"/>
      <c r="I7" s="188"/>
      <c r="J7" s="188"/>
      <c r="K7" s="188">
        <v>135342</v>
      </c>
      <c r="L7" s="190"/>
      <c r="M7" s="190"/>
      <c r="N7" s="187"/>
      <c r="O7" s="186"/>
      <c r="P7" s="184">
        <v>164658</v>
      </c>
      <c r="Q7" s="170">
        <f t="shared" si="0"/>
        <v>300000</v>
      </c>
      <c r="R7" s="146" t="s">
        <v>619</v>
      </c>
      <c r="S7" s="147">
        <v>200000</v>
      </c>
      <c r="T7" s="122"/>
      <c r="U7" s="122"/>
      <c r="V7" s="121"/>
      <c r="W7" s="121"/>
      <c r="X7" s="121"/>
      <c r="Y7" s="121"/>
      <c r="Z7" s="120"/>
    </row>
    <row r="8" spans="1:26">
      <c r="A8" s="168">
        <v>3000</v>
      </c>
      <c r="B8" s="234" t="s">
        <v>797</v>
      </c>
      <c r="C8" s="188"/>
      <c r="D8" s="187">
        <v>3000</v>
      </c>
      <c r="E8" s="188"/>
      <c r="F8" s="225"/>
      <c r="G8" s="188"/>
      <c r="H8" s="188"/>
      <c r="I8" s="188"/>
      <c r="J8" s="188"/>
      <c r="K8" s="188"/>
      <c r="L8" s="188"/>
      <c r="M8" s="188"/>
      <c r="N8" s="188"/>
      <c r="O8" s="191"/>
      <c r="P8" s="187"/>
      <c r="Q8" s="170">
        <f t="shared" ref="Q8:Q25" si="1">SUM(C8:P8)</f>
        <v>3000</v>
      </c>
      <c r="R8" s="146" t="s">
        <v>664</v>
      </c>
      <c r="S8" s="147">
        <v>150000</v>
      </c>
      <c r="T8" s="122"/>
      <c r="U8" s="123"/>
      <c r="V8" s="124"/>
      <c r="W8" s="124"/>
      <c r="X8" s="121"/>
      <c r="Y8" s="121"/>
      <c r="Z8" s="120"/>
    </row>
    <row r="9" spans="1:26">
      <c r="A9" s="168">
        <v>33000</v>
      </c>
      <c r="B9" s="233" t="s">
        <v>786</v>
      </c>
      <c r="C9" s="188">
        <v>33000</v>
      </c>
      <c r="D9" s="174"/>
      <c r="E9" s="188"/>
      <c r="F9" s="225"/>
      <c r="G9" s="188"/>
      <c r="H9" s="188"/>
      <c r="I9" s="188"/>
      <c r="J9" s="188"/>
      <c r="K9" s="188"/>
      <c r="L9" s="188"/>
      <c r="M9" s="188"/>
      <c r="N9" s="188"/>
      <c r="O9" s="183"/>
      <c r="P9" s="188"/>
      <c r="Q9" s="170">
        <f t="shared" si="1"/>
        <v>33000</v>
      </c>
      <c r="R9" s="146" t="s">
        <v>796</v>
      </c>
      <c r="S9" s="147">
        <v>10000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8600</v>
      </c>
      <c r="B10" s="233" t="s">
        <v>794</v>
      </c>
      <c r="C10" s="188"/>
      <c r="D10" s="174"/>
      <c r="E10" s="188"/>
      <c r="F10" s="225"/>
      <c r="G10" s="188"/>
      <c r="H10" s="188"/>
      <c r="I10" s="188"/>
      <c r="J10" s="188"/>
      <c r="K10" s="188"/>
      <c r="L10" s="188"/>
      <c r="M10" s="188"/>
      <c r="N10" s="188"/>
      <c r="O10" s="183"/>
      <c r="P10" s="188">
        <v>8600</v>
      </c>
      <c r="Q10" s="170">
        <f t="shared" si="1"/>
        <v>8600</v>
      </c>
      <c r="R10" s="146"/>
      <c r="S10" s="147">
        <v>500000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17000</v>
      </c>
      <c r="B11" s="233" t="s">
        <v>58</v>
      </c>
      <c r="C11" s="188"/>
      <c r="D11" s="174"/>
      <c r="E11" s="188">
        <v>17000</v>
      </c>
      <c r="F11" s="225"/>
      <c r="G11" s="188"/>
      <c r="H11" s="188"/>
      <c r="I11" s="188"/>
      <c r="J11" s="188"/>
      <c r="K11" s="188"/>
      <c r="L11" s="188"/>
      <c r="M11" s="188"/>
      <c r="N11" s="188"/>
      <c r="O11" s="183"/>
      <c r="P11" s="188"/>
      <c r="Q11" s="170">
        <f t="shared" si="1"/>
        <v>17000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1500</v>
      </c>
      <c r="B12" s="234" t="s">
        <v>656</v>
      </c>
      <c r="C12" s="188"/>
      <c r="D12" s="229"/>
      <c r="E12" s="188"/>
      <c r="F12" s="225"/>
      <c r="G12" s="188"/>
      <c r="H12" s="188"/>
      <c r="I12" s="188"/>
      <c r="J12" s="188"/>
      <c r="K12" s="188"/>
      <c r="L12" s="188"/>
      <c r="M12" s="188"/>
      <c r="N12" s="188"/>
      <c r="O12" s="191">
        <v>1500</v>
      </c>
      <c r="P12" s="188"/>
      <c r="Q12" s="170">
        <f t="shared" si="1"/>
        <v>1500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1650</v>
      </c>
      <c r="B13" s="234" t="s">
        <v>352</v>
      </c>
      <c r="C13" s="192">
        <v>1650</v>
      </c>
      <c r="D13" s="188"/>
      <c r="E13" s="188"/>
      <c r="F13" s="225"/>
      <c r="G13" s="188"/>
      <c r="H13" s="188"/>
      <c r="I13" s="188"/>
      <c r="J13" s="188"/>
      <c r="K13" s="188"/>
      <c r="L13" s="188"/>
      <c r="M13" s="188"/>
      <c r="N13" s="188"/>
      <c r="O13" s="191"/>
      <c r="P13" s="191"/>
      <c r="Q13" s="170">
        <f t="shared" si="1"/>
        <v>1650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11500</v>
      </c>
      <c r="B14" s="234" t="s">
        <v>27</v>
      </c>
      <c r="C14" s="188">
        <v>8500</v>
      </c>
      <c r="D14" s="188"/>
      <c r="E14" s="188"/>
      <c r="F14" s="206"/>
      <c r="G14" s="190"/>
      <c r="H14" s="190"/>
      <c r="I14" s="188"/>
      <c r="J14" s="188"/>
      <c r="K14" s="188"/>
      <c r="L14" s="188"/>
      <c r="M14" s="188"/>
      <c r="N14" s="188">
        <v>3000</v>
      </c>
      <c r="O14" s="191"/>
      <c r="P14" s="191"/>
      <c r="Q14" s="170">
        <f t="shared" si="1"/>
        <v>11500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10000</v>
      </c>
      <c r="B15" s="234" t="s">
        <v>133</v>
      </c>
      <c r="C15" s="188">
        <v>4000</v>
      </c>
      <c r="D15" s="188"/>
      <c r="E15" s="190">
        <v>6000</v>
      </c>
      <c r="F15" s="225"/>
      <c r="G15" s="188"/>
      <c r="H15" s="188"/>
      <c r="I15" s="228"/>
      <c r="J15" s="192"/>
      <c r="K15" s="188"/>
      <c r="L15" s="188"/>
      <c r="M15" s="188"/>
      <c r="N15" s="188"/>
      <c r="O15" s="191"/>
      <c r="P15" s="191"/>
      <c r="Q15" s="170">
        <f t="shared" si="1"/>
        <v>10000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/>
      <c r="B16" s="234" t="s">
        <v>763</v>
      </c>
      <c r="C16" s="188"/>
      <c r="D16" s="188"/>
      <c r="E16" s="188"/>
      <c r="F16" s="225"/>
      <c r="G16" s="188"/>
      <c r="H16" s="188"/>
      <c r="I16" s="188"/>
      <c r="J16" s="188"/>
      <c r="K16" s="188"/>
      <c r="L16" s="188"/>
      <c r="M16" s="188"/>
      <c r="N16" s="188"/>
      <c r="O16" s="191"/>
      <c r="P16" s="191"/>
      <c r="Q16" s="170">
        <f t="shared" si="1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27200</v>
      </c>
      <c r="B17" s="233" t="s">
        <v>795</v>
      </c>
      <c r="C17" s="188"/>
      <c r="D17" s="209">
        <v>10400</v>
      </c>
      <c r="E17" s="188">
        <v>10400</v>
      </c>
      <c r="F17" s="225"/>
      <c r="G17" s="188"/>
      <c r="H17" s="188"/>
      <c r="I17" s="188"/>
      <c r="J17" s="188"/>
      <c r="K17" s="188"/>
      <c r="L17" s="188"/>
      <c r="M17" s="188"/>
      <c r="N17" s="188"/>
      <c r="O17" s="191"/>
      <c r="P17" s="193">
        <v>6500</v>
      </c>
      <c r="Q17" s="170">
        <f t="shared" si="1"/>
        <v>27300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>
        <v>8500</v>
      </c>
      <c r="B18" s="181" t="s">
        <v>771</v>
      </c>
      <c r="C18" s="188">
        <v>8500</v>
      </c>
      <c r="D18" s="188"/>
      <c r="E18" s="188"/>
      <c r="F18" s="225"/>
      <c r="G18" s="188"/>
      <c r="H18" s="188"/>
      <c r="I18" s="188"/>
      <c r="J18" s="188"/>
      <c r="K18" s="188"/>
      <c r="L18" s="188"/>
      <c r="M18" s="188"/>
      <c r="N18" s="188"/>
      <c r="O18" s="191"/>
      <c r="P18" s="191"/>
      <c r="Q18" s="170">
        <f t="shared" si="1"/>
        <v>8500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>
        <v>16000</v>
      </c>
      <c r="B19" s="233" t="s">
        <v>322</v>
      </c>
      <c r="C19" s="188"/>
      <c r="D19" s="188"/>
      <c r="E19" s="188">
        <v>10700</v>
      </c>
      <c r="F19" s="225"/>
      <c r="G19" s="188"/>
      <c r="H19" s="188">
        <v>5300</v>
      </c>
      <c r="I19" s="188"/>
      <c r="J19" s="188"/>
      <c r="K19" s="188"/>
      <c r="L19" s="188"/>
      <c r="M19" s="188"/>
      <c r="N19" s="188"/>
      <c r="O19" s="191"/>
      <c r="P19" s="191"/>
      <c r="Q19" s="170">
        <f t="shared" si="1"/>
        <v>16000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50000</v>
      </c>
      <c r="B20" s="233" t="s">
        <v>18</v>
      </c>
      <c r="C20" s="188">
        <v>19900</v>
      </c>
      <c r="D20" s="188">
        <v>36600</v>
      </c>
      <c r="E20" s="188"/>
      <c r="F20" s="24">
        <v>29400</v>
      </c>
      <c r="G20" s="183"/>
      <c r="H20" s="183"/>
      <c r="I20" s="188"/>
      <c r="J20" s="188">
        <v>3000</v>
      </c>
      <c r="K20" s="188"/>
      <c r="L20" s="188"/>
      <c r="M20" s="188"/>
      <c r="N20" s="188"/>
      <c r="O20" s="191"/>
      <c r="P20" s="191"/>
      <c r="Q20" s="170">
        <f t="shared" si="1"/>
        <v>88900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>
        <v>38900</v>
      </c>
      <c r="B21" s="235"/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68">
        <v>200</v>
      </c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>
        <v>100</v>
      </c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860000</v>
      </c>
      <c r="T23" s="121"/>
      <c r="U23" s="124"/>
      <c r="V23" s="121"/>
      <c r="W23" s="121"/>
      <c r="X23" s="121"/>
      <c r="Y23" s="121"/>
      <c r="Z23" s="120"/>
    </row>
    <row r="24" spans="1:26">
      <c r="A24" s="168">
        <v>10000</v>
      </c>
      <c r="B24" s="194" t="s">
        <v>806</v>
      </c>
      <c r="C24" s="196">
        <v>10000</v>
      </c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10000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>
        <v>7500</v>
      </c>
      <c r="B25" s="194" t="s">
        <v>807</v>
      </c>
      <c r="C25" s="196">
        <v>7500</v>
      </c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7500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649900</v>
      </c>
      <c r="B26" s="197" t="s">
        <v>47</v>
      </c>
      <c r="C26" s="168">
        <f t="shared" ref="C26" si="2">SUM(C2:C20)</f>
        <v>75550</v>
      </c>
      <c r="D26" s="168">
        <f>SUM(D2:D20)</f>
        <v>75200</v>
      </c>
      <c r="E26" s="168">
        <f t="shared" ref="E26:P26" si="3">SUM(E2:E20)</f>
        <v>70600</v>
      </c>
      <c r="F26" s="168">
        <f t="shared" si="3"/>
        <v>29400</v>
      </c>
      <c r="G26" s="168"/>
      <c r="H26" s="168"/>
      <c r="I26" s="168">
        <f>SUM(I2:I20)</f>
        <v>0</v>
      </c>
      <c r="J26" s="168">
        <f>SUM(J2:J20)</f>
        <v>3000</v>
      </c>
      <c r="K26" s="168">
        <f t="shared" si="3"/>
        <v>205342</v>
      </c>
      <c r="L26" s="168">
        <f>SUM(L2:L20)</f>
        <v>0</v>
      </c>
      <c r="M26" s="168">
        <f>SUM(M2:M20)</f>
        <v>0</v>
      </c>
      <c r="N26" s="168">
        <f>SUM(N2:N20)</f>
        <v>3000</v>
      </c>
      <c r="O26" s="168">
        <f>SUM(O2:O20)</f>
        <v>12850</v>
      </c>
      <c r="P26" s="168">
        <f t="shared" si="3"/>
        <v>206758</v>
      </c>
      <c r="Q26" s="168">
        <f>SUM(Q2:Q20)</f>
        <v>689100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706600</v>
      </c>
      <c r="B27" s="237" t="s">
        <v>89</v>
      </c>
      <c r="C27" s="236">
        <f>SUM(C21:C26)</f>
        <v>93050</v>
      </c>
      <c r="D27" s="236">
        <f t="shared" ref="D27:Q27" si="5">SUM(D21:D26)</f>
        <v>75200</v>
      </c>
      <c r="E27" s="236">
        <f t="shared" si="5"/>
        <v>70600</v>
      </c>
      <c r="F27" s="236">
        <f t="shared" si="5"/>
        <v>29400</v>
      </c>
      <c r="G27" s="236"/>
      <c r="H27" s="236"/>
      <c r="I27" s="236">
        <f t="shared" si="5"/>
        <v>0</v>
      </c>
      <c r="J27" s="236">
        <f t="shared" si="5"/>
        <v>3000</v>
      </c>
      <c r="K27" s="236">
        <f t="shared" si="5"/>
        <v>205342</v>
      </c>
      <c r="L27" s="236">
        <f>SUM(L21:L26)</f>
        <v>0</v>
      </c>
      <c r="M27" s="236">
        <f>SUM(M21:M26)</f>
        <v>0</v>
      </c>
      <c r="N27" s="236">
        <f t="shared" si="5"/>
        <v>3000</v>
      </c>
      <c r="O27" s="236">
        <f t="shared" si="5"/>
        <v>12850</v>
      </c>
      <c r="P27" s="236">
        <f t="shared" si="5"/>
        <v>206758</v>
      </c>
      <c r="Q27" s="236">
        <f t="shared" si="5"/>
        <v>706600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153400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43"/>
      <c r="O33" s="243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43"/>
      <c r="O34" s="243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43"/>
      <c r="O35" s="243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43"/>
      <c r="O36" s="243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Z80"/>
  <sheetViews>
    <sheetView topLeftCell="H19" zoomScale="85" zoomScaleNormal="85" workbookViewId="0">
      <selection activeCell="Y33" sqref="T5:Y33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50000</v>
      </c>
      <c r="B2" s="172" t="s">
        <v>23</v>
      </c>
      <c r="C2" s="173"/>
      <c r="D2" s="174">
        <v>13000</v>
      </c>
      <c r="E2" s="173">
        <v>29800</v>
      </c>
      <c r="F2" s="174"/>
      <c r="G2" s="259"/>
      <c r="H2" s="174"/>
      <c r="I2" s="173"/>
      <c r="J2" s="173"/>
      <c r="K2" s="173">
        <v>4000</v>
      </c>
      <c r="L2" s="173"/>
      <c r="M2" s="173"/>
      <c r="N2" s="173"/>
      <c r="O2" s="175"/>
      <c r="P2" s="173">
        <v>3300</v>
      </c>
      <c r="Q2" s="170">
        <f t="shared" ref="Q2:Q7" si="0">SUM(C2:P2)</f>
        <v>50100</v>
      </c>
      <c r="R2" s="67"/>
      <c r="S2" s="67"/>
    </row>
    <row r="3" spans="1:26" s="5" customFormat="1">
      <c r="A3" s="168">
        <v>13500</v>
      </c>
      <c r="B3" s="176" t="s">
        <v>59</v>
      </c>
      <c r="C3" s="173"/>
      <c r="D3" s="174"/>
      <c r="E3" s="173"/>
      <c r="F3" s="173"/>
      <c r="G3" s="174"/>
      <c r="H3" s="173"/>
      <c r="I3" s="173"/>
      <c r="J3" s="173">
        <v>13000</v>
      </c>
      <c r="K3" s="173"/>
      <c r="L3" s="173"/>
      <c r="M3" s="173">
        <v>500</v>
      </c>
      <c r="N3" s="262"/>
      <c r="O3" s="177"/>
      <c r="P3" s="173"/>
      <c r="Q3" s="170">
        <f t="shared" si="0"/>
        <v>13500</v>
      </c>
      <c r="R3" s="67"/>
      <c r="S3" s="67"/>
    </row>
    <row r="4" spans="1:26" s="5" customFormat="1">
      <c r="A4" s="168">
        <v>6775</v>
      </c>
      <c r="B4" s="178" t="s">
        <v>804</v>
      </c>
      <c r="C4" s="179"/>
      <c r="D4" s="174"/>
      <c r="E4" s="173"/>
      <c r="F4" s="223"/>
      <c r="G4" s="259"/>
      <c r="H4" s="173"/>
      <c r="I4" s="173"/>
      <c r="J4" s="173"/>
      <c r="K4" s="173">
        <v>6770</v>
      </c>
      <c r="L4" s="173"/>
      <c r="M4" s="173"/>
      <c r="N4" s="262"/>
      <c r="O4" s="177"/>
      <c r="P4" s="173"/>
      <c r="Q4" s="170">
        <f t="shared" si="0"/>
        <v>6770</v>
      </c>
      <c r="R4" s="67"/>
      <c r="S4" s="67"/>
    </row>
    <row r="5" spans="1:26" ht="15" thickBot="1">
      <c r="A5" s="180">
        <v>1550</v>
      </c>
      <c r="B5" s="181" t="s">
        <v>805</v>
      </c>
      <c r="C5" s="173"/>
      <c r="D5" s="182"/>
      <c r="E5" s="173"/>
      <c r="F5" s="223"/>
      <c r="G5" s="174"/>
      <c r="H5" s="173"/>
      <c r="I5" s="173"/>
      <c r="J5" s="173"/>
      <c r="K5" s="173"/>
      <c r="L5" s="173"/>
      <c r="M5" s="173">
        <v>1550</v>
      </c>
      <c r="N5" s="271"/>
      <c r="O5" s="215"/>
      <c r="P5" s="173"/>
      <c r="Q5" s="170">
        <f t="shared" si="0"/>
        <v>1550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66500</v>
      </c>
      <c r="B6" s="233" t="s">
        <v>597</v>
      </c>
      <c r="C6" s="173"/>
      <c r="D6" s="182">
        <v>16000</v>
      </c>
      <c r="E6" s="173"/>
      <c r="F6" s="223"/>
      <c r="G6" s="259"/>
      <c r="H6" s="173"/>
      <c r="I6" s="173"/>
      <c r="J6" s="174"/>
      <c r="K6" s="174">
        <v>40000</v>
      </c>
      <c r="L6" s="173"/>
      <c r="M6" s="173"/>
      <c r="N6" s="262"/>
      <c r="O6" s="215"/>
      <c r="P6" s="173">
        <v>10500</v>
      </c>
      <c r="Q6" s="170">
        <f t="shared" si="0"/>
        <v>66500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/>
      <c r="B7" s="234" t="s">
        <v>672</v>
      </c>
      <c r="C7" s="173"/>
      <c r="D7" s="174"/>
      <c r="E7" s="173"/>
      <c r="F7" s="273"/>
      <c r="G7" s="274"/>
      <c r="H7" s="215"/>
      <c r="I7" s="209"/>
      <c r="J7" s="174"/>
      <c r="K7" s="174"/>
      <c r="L7" s="222"/>
      <c r="M7" s="222"/>
      <c r="N7" s="262"/>
      <c r="O7" s="177"/>
      <c r="P7" s="173"/>
      <c r="Q7" s="170">
        <f t="shared" si="0"/>
        <v>0</v>
      </c>
      <c r="R7" s="146" t="s">
        <v>798</v>
      </c>
      <c r="S7" s="147">
        <v>50000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799</v>
      </c>
      <c r="C8" s="209"/>
      <c r="D8" s="174"/>
      <c r="E8" s="209"/>
      <c r="F8" s="272"/>
      <c r="G8" s="174"/>
      <c r="H8" s="209"/>
      <c r="I8" s="209"/>
      <c r="J8" s="174"/>
      <c r="K8" s="174"/>
      <c r="L8" s="209"/>
      <c r="M8" s="209"/>
      <c r="N8" s="262"/>
      <c r="O8" s="193"/>
      <c r="P8" s="174"/>
      <c r="Q8" s="170">
        <f t="shared" ref="Q8:Q25" si="1">SUM(C8:P8)</f>
        <v>0</v>
      </c>
      <c r="R8" s="146"/>
      <c r="S8" s="147">
        <v>6775</v>
      </c>
      <c r="T8" s="122"/>
      <c r="U8" s="123"/>
      <c r="V8" s="124"/>
      <c r="W8" s="124"/>
      <c r="X8" s="121"/>
      <c r="Y8" s="121"/>
      <c r="Z8" s="120"/>
    </row>
    <row r="9" spans="1:26">
      <c r="A9" s="168"/>
      <c r="B9" s="233" t="s">
        <v>662</v>
      </c>
      <c r="C9" s="209"/>
      <c r="D9" s="174"/>
      <c r="E9" s="209"/>
      <c r="F9" s="272"/>
      <c r="G9" s="174"/>
      <c r="H9" s="209"/>
      <c r="I9" s="209"/>
      <c r="J9" s="174"/>
      <c r="K9" s="174"/>
      <c r="L9" s="209"/>
      <c r="M9" s="209"/>
      <c r="N9" s="262"/>
      <c r="O9" s="215"/>
      <c r="P9" s="209"/>
      <c r="Q9" s="170">
        <f t="shared" si="1"/>
        <v>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794</v>
      </c>
      <c r="C10" s="209"/>
      <c r="D10" s="174"/>
      <c r="E10" s="209"/>
      <c r="F10" s="272"/>
      <c r="G10" s="259"/>
      <c r="H10" s="209"/>
      <c r="I10" s="209"/>
      <c r="J10" s="174"/>
      <c r="K10" s="174"/>
      <c r="L10" s="209"/>
      <c r="M10" s="209"/>
      <c r="N10" s="262"/>
      <c r="O10" s="215"/>
      <c r="P10" s="209"/>
      <c r="Q10" s="170">
        <f t="shared" si="1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58</v>
      </c>
      <c r="C11" s="209"/>
      <c r="D11" s="174"/>
      <c r="E11" s="209"/>
      <c r="F11" s="272"/>
      <c r="G11" s="259"/>
      <c r="H11" s="209"/>
      <c r="I11" s="209"/>
      <c r="J11" s="174"/>
      <c r="K11" s="174"/>
      <c r="L11" s="209"/>
      <c r="M11" s="209"/>
      <c r="N11" s="209"/>
      <c r="O11" s="215"/>
      <c r="P11" s="209"/>
      <c r="Q11" s="170">
        <f t="shared" si="1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4" t="s">
        <v>656</v>
      </c>
      <c r="C12" s="209"/>
      <c r="D12" s="275"/>
      <c r="E12" s="209"/>
      <c r="F12" s="272"/>
      <c r="G12" s="174"/>
      <c r="H12" s="209"/>
      <c r="I12" s="209"/>
      <c r="J12" s="209"/>
      <c r="K12" s="174"/>
      <c r="L12" s="209"/>
      <c r="M12" s="209"/>
      <c r="N12" s="209"/>
      <c r="O12" s="193"/>
      <c r="P12" s="209"/>
      <c r="Q12" s="170">
        <f t="shared" si="1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352</v>
      </c>
      <c r="C13" s="270"/>
      <c r="D13" s="209"/>
      <c r="E13" s="209"/>
      <c r="F13" s="272"/>
      <c r="G13" s="174"/>
      <c r="H13" s="209"/>
      <c r="I13" s="209"/>
      <c r="J13" s="209"/>
      <c r="K13" s="174"/>
      <c r="L13" s="209"/>
      <c r="M13" s="209"/>
      <c r="N13" s="209"/>
      <c r="O13" s="193"/>
      <c r="P13" s="193"/>
      <c r="Q13" s="170">
        <f t="shared" si="1"/>
        <v>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/>
      <c r="B14" s="234" t="s">
        <v>27</v>
      </c>
      <c r="C14" s="209"/>
      <c r="D14" s="209"/>
      <c r="E14" s="209"/>
      <c r="F14" s="276"/>
      <c r="G14" s="174"/>
      <c r="H14" s="222"/>
      <c r="I14" s="209"/>
      <c r="J14" s="209"/>
      <c r="K14" s="174"/>
      <c r="L14" s="209"/>
      <c r="M14" s="209"/>
      <c r="N14" s="209"/>
      <c r="O14" s="193"/>
      <c r="P14" s="193"/>
      <c r="Q14" s="170">
        <f t="shared" si="1"/>
        <v>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/>
      <c r="B15" s="234" t="s">
        <v>133</v>
      </c>
      <c r="C15" s="209"/>
      <c r="D15" s="209"/>
      <c r="E15" s="222"/>
      <c r="F15" s="272"/>
      <c r="G15" s="174"/>
      <c r="H15" s="209"/>
      <c r="I15" s="209"/>
      <c r="J15" s="270"/>
      <c r="K15" s="209"/>
      <c r="L15" s="209"/>
      <c r="M15" s="209"/>
      <c r="N15" s="209"/>
      <c r="O15" s="193"/>
      <c r="P15" s="193"/>
      <c r="Q15" s="170">
        <f t="shared" si="1"/>
        <v>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/>
      <c r="B16" s="234" t="s">
        <v>763</v>
      </c>
      <c r="C16" s="209"/>
      <c r="D16" s="209"/>
      <c r="E16" s="209"/>
      <c r="F16" s="272"/>
      <c r="G16" s="209"/>
      <c r="H16" s="209"/>
      <c r="I16" s="209"/>
      <c r="J16" s="209"/>
      <c r="K16" s="209" t="s">
        <v>0</v>
      </c>
      <c r="L16" s="209"/>
      <c r="M16" s="209"/>
      <c r="N16" s="209"/>
      <c r="O16" s="193"/>
      <c r="P16" s="193"/>
      <c r="Q16" s="170">
        <f t="shared" si="1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3" t="s">
        <v>795</v>
      </c>
      <c r="C17" s="209"/>
      <c r="D17" s="209"/>
      <c r="E17" s="209"/>
      <c r="F17" s="272"/>
      <c r="G17" s="209"/>
      <c r="H17" s="209"/>
      <c r="I17" s="209"/>
      <c r="J17" s="209"/>
      <c r="K17" s="209"/>
      <c r="L17" s="209"/>
      <c r="M17" s="209"/>
      <c r="N17" s="209"/>
      <c r="O17" s="193"/>
      <c r="P17" s="193"/>
      <c r="Q17" s="170">
        <f t="shared" si="1"/>
        <v>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/>
      <c r="B18" s="181" t="s">
        <v>771</v>
      </c>
      <c r="C18" s="209"/>
      <c r="D18" s="209"/>
      <c r="E18" s="209"/>
      <c r="F18" s="272"/>
      <c r="G18" s="209"/>
      <c r="H18" s="209"/>
      <c r="I18" s="209"/>
      <c r="J18" s="209"/>
      <c r="K18" s="209"/>
      <c r="L18" s="209"/>
      <c r="M18" s="209"/>
      <c r="N18" s="209"/>
      <c r="O18" s="193"/>
      <c r="P18" s="193"/>
      <c r="Q18" s="170">
        <f t="shared" si="1"/>
        <v>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3" t="s">
        <v>322</v>
      </c>
      <c r="C19" s="209"/>
      <c r="D19" s="209"/>
      <c r="E19" s="209"/>
      <c r="F19" s="272"/>
      <c r="G19" s="209"/>
      <c r="H19" s="209"/>
      <c r="I19" s="209"/>
      <c r="J19" s="209"/>
      <c r="K19" s="209"/>
      <c r="L19" s="209"/>
      <c r="M19" s="209"/>
      <c r="N19" s="209"/>
      <c r="O19" s="193"/>
      <c r="P19" s="193"/>
      <c r="Q19" s="170">
        <f t="shared" si="1"/>
        <v>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18</v>
      </c>
      <c r="C20" s="209"/>
      <c r="D20" s="209"/>
      <c r="E20" s="209"/>
      <c r="F20" s="273"/>
      <c r="G20" s="215"/>
      <c r="H20" s="215"/>
      <c r="I20" s="209"/>
      <c r="J20" s="209"/>
      <c r="K20" s="209"/>
      <c r="L20" s="209"/>
      <c r="M20" s="209"/>
      <c r="N20" s="209"/>
      <c r="O20" s="193"/>
      <c r="P20" s="193"/>
      <c r="Q20" s="170">
        <f t="shared" si="1"/>
        <v>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/>
      <c r="B21" s="235"/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56775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138325</v>
      </c>
      <c r="B26" s="197" t="s">
        <v>47</v>
      </c>
      <c r="C26" s="168">
        <f t="shared" ref="C26" si="2">SUM(C2:C20)</f>
        <v>0</v>
      </c>
      <c r="D26" s="168">
        <f>SUM(D2:D20)</f>
        <v>29000</v>
      </c>
      <c r="E26" s="168">
        <f t="shared" ref="E26:P26" si="3">SUM(E2:E20)</f>
        <v>29800</v>
      </c>
      <c r="F26" s="168">
        <f t="shared" si="3"/>
        <v>0</v>
      </c>
      <c r="G26" s="168">
        <f t="shared" si="3"/>
        <v>0</v>
      </c>
      <c r="H26" s="168">
        <f t="shared" si="3"/>
        <v>0</v>
      </c>
      <c r="I26" s="168">
        <f>SUM(I2:I20)</f>
        <v>0</v>
      </c>
      <c r="J26" s="168">
        <f>SUM(J2:J20)</f>
        <v>13000</v>
      </c>
      <c r="K26" s="168">
        <f t="shared" si="3"/>
        <v>50770</v>
      </c>
      <c r="L26" s="168">
        <f>SUM(L2:L20)</f>
        <v>0</v>
      </c>
      <c r="M26" s="168">
        <f>SUM(M2:M20)</f>
        <v>2050</v>
      </c>
      <c r="N26" s="168">
        <f>SUM(N2:N20)</f>
        <v>0</v>
      </c>
      <c r="O26" s="168">
        <f>SUM(O2:O20)</f>
        <v>0</v>
      </c>
      <c r="P26" s="168">
        <f t="shared" si="3"/>
        <v>13800</v>
      </c>
      <c r="Q26" s="168">
        <f>SUM(Q2:Q20)</f>
        <v>138420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138325</v>
      </c>
      <c r="B27" s="237" t="s">
        <v>89</v>
      </c>
      <c r="C27" s="236">
        <f>SUM(C21:C26)</f>
        <v>0</v>
      </c>
      <c r="D27" s="236">
        <f t="shared" ref="D27:Q27" si="5">SUM(D21:D26)</f>
        <v>29000</v>
      </c>
      <c r="E27" s="236">
        <f t="shared" si="5"/>
        <v>29800</v>
      </c>
      <c r="F27" s="236">
        <f t="shared" si="5"/>
        <v>0</v>
      </c>
      <c r="G27" s="236">
        <f t="shared" si="5"/>
        <v>0</v>
      </c>
      <c r="H27" s="236">
        <f t="shared" si="5"/>
        <v>0</v>
      </c>
      <c r="I27" s="236">
        <f t="shared" si="5"/>
        <v>0</v>
      </c>
      <c r="J27" s="236">
        <f t="shared" si="5"/>
        <v>13000</v>
      </c>
      <c r="K27" s="236">
        <f t="shared" si="5"/>
        <v>50770</v>
      </c>
      <c r="L27" s="236">
        <f>SUM(L21:L26)</f>
        <v>0</v>
      </c>
      <c r="M27" s="236">
        <f>SUM(M21:M26)</f>
        <v>2050</v>
      </c>
      <c r="N27" s="236">
        <f t="shared" si="5"/>
        <v>0</v>
      </c>
      <c r="O27" s="236">
        <f t="shared" si="5"/>
        <v>0</v>
      </c>
      <c r="P27" s="236">
        <f t="shared" si="5"/>
        <v>13800</v>
      </c>
      <c r="Q27" s="236">
        <f t="shared" si="5"/>
        <v>138420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-81645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58"/>
      <c r="O33" s="258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58"/>
      <c r="O34" s="258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58"/>
      <c r="O35" s="258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58"/>
      <c r="O36" s="258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Z80"/>
  <sheetViews>
    <sheetView topLeftCell="G31" zoomScale="85" zoomScaleNormal="85" workbookViewId="0">
      <selection activeCell="Z27" sqref="T6:Z27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9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/>
      <c r="C1" s="170"/>
      <c r="D1" s="170"/>
      <c r="E1" s="170"/>
      <c r="F1" s="170"/>
      <c r="G1" s="170" t="s">
        <v>222</v>
      </c>
      <c r="H1" s="170"/>
      <c r="I1" s="170"/>
      <c r="J1" s="170"/>
      <c r="K1" s="170"/>
      <c r="L1" s="171"/>
      <c r="M1" s="171"/>
      <c r="N1" s="170"/>
      <c r="O1" s="170"/>
      <c r="P1" s="170"/>
      <c r="Q1" s="170"/>
      <c r="R1" s="67"/>
      <c r="S1" s="67"/>
    </row>
    <row r="2" spans="1:26" s="5" customFormat="1">
      <c r="A2" s="168">
        <v>50000</v>
      </c>
      <c r="B2" s="172" t="s">
        <v>23</v>
      </c>
      <c r="C2" s="173"/>
      <c r="D2" s="174"/>
      <c r="E2" s="173"/>
      <c r="F2" s="174"/>
      <c r="G2" s="259">
        <v>5800</v>
      </c>
      <c r="H2" s="174"/>
      <c r="I2" s="173"/>
      <c r="J2" s="173"/>
      <c r="K2" s="173"/>
      <c r="L2" s="173"/>
      <c r="M2" s="265">
        <v>8400</v>
      </c>
      <c r="N2" s="173"/>
      <c r="O2" s="175"/>
      <c r="P2" s="173">
        <v>100000</v>
      </c>
      <c r="Q2" s="170">
        <f t="shared" ref="Q2:Q7" si="0">SUM(C2:P2)</f>
        <v>114200</v>
      </c>
      <c r="R2" s="67"/>
      <c r="S2" s="67"/>
    </row>
    <row r="3" spans="1:26" s="5" customFormat="1">
      <c r="A3" s="168">
        <v>13500</v>
      </c>
      <c r="B3" s="176" t="s">
        <v>59</v>
      </c>
      <c r="C3" s="173"/>
      <c r="D3" s="174"/>
      <c r="E3" s="173"/>
      <c r="F3" s="173"/>
      <c r="G3" s="174">
        <v>171200</v>
      </c>
      <c r="H3" s="173"/>
      <c r="I3" s="173"/>
      <c r="J3" s="173"/>
      <c r="K3" s="173"/>
      <c r="L3" s="173"/>
      <c r="M3" s="265">
        <v>14000</v>
      </c>
      <c r="N3" s="262">
        <v>28000</v>
      </c>
      <c r="O3" s="177"/>
      <c r="P3" s="173">
        <v>15000</v>
      </c>
      <c r="Q3" s="170">
        <f t="shared" si="0"/>
        <v>228200</v>
      </c>
      <c r="R3" s="67"/>
      <c r="S3" s="67"/>
    </row>
    <row r="4" spans="1:26" s="5" customFormat="1">
      <c r="A4" s="168"/>
      <c r="B4" s="178" t="s">
        <v>781</v>
      </c>
      <c r="C4" s="179"/>
      <c r="D4" s="174"/>
      <c r="E4" s="173"/>
      <c r="F4" s="223"/>
      <c r="G4" s="259">
        <v>28000</v>
      </c>
      <c r="H4" s="173"/>
      <c r="I4" s="173">
        <v>53250</v>
      </c>
      <c r="J4" s="173"/>
      <c r="K4" s="173"/>
      <c r="L4" s="173"/>
      <c r="M4" s="265">
        <v>7000</v>
      </c>
      <c r="N4" s="262">
        <v>37450</v>
      </c>
      <c r="O4" s="177"/>
      <c r="P4" s="173">
        <v>6790</v>
      </c>
      <c r="Q4" s="170">
        <f t="shared" si="0"/>
        <v>132490</v>
      </c>
      <c r="R4" s="67"/>
      <c r="S4" s="67"/>
    </row>
    <row r="5" spans="1:26" ht="15" thickBot="1">
      <c r="A5" s="180"/>
      <c r="B5" s="181" t="s">
        <v>503</v>
      </c>
      <c r="C5" s="173"/>
      <c r="D5" s="182"/>
      <c r="E5" s="173"/>
      <c r="F5" s="223"/>
      <c r="G5" s="174">
        <v>50000</v>
      </c>
      <c r="H5" s="173"/>
      <c r="I5" s="173"/>
      <c r="J5" s="173"/>
      <c r="K5" s="173"/>
      <c r="L5" s="173"/>
      <c r="M5" s="265">
        <v>14000</v>
      </c>
      <c r="N5" s="263">
        <v>17400</v>
      </c>
      <c r="O5" s="183"/>
      <c r="P5" s="173">
        <v>100000</v>
      </c>
      <c r="Q5" s="170">
        <f t="shared" si="0"/>
        <v>181400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50000</v>
      </c>
      <c r="B6" s="233" t="s">
        <v>597</v>
      </c>
      <c r="C6" s="184"/>
      <c r="D6" s="185"/>
      <c r="E6" s="184"/>
      <c r="F6" s="224"/>
      <c r="G6" s="260">
        <v>37450</v>
      </c>
      <c r="H6" s="184"/>
      <c r="I6" s="184"/>
      <c r="J6" s="187"/>
      <c r="K6" s="187">
        <v>171200</v>
      </c>
      <c r="L6" s="184"/>
      <c r="M6" s="265">
        <v>5800</v>
      </c>
      <c r="N6" s="264">
        <v>50000</v>
      </c>
      <c r="O6" s="183"/>
      <c r="P6" s="184">
        <v>1300</v>
      </c>
      <c r="Q6" s="170">
        <f t="shared" si="0"/>
        <v>265750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/>
      <c r="B7" s="234" t="s">
        <v>672</v>
      </c>
      <c r="C7" s="184"/>
      <c r="D7" s="187"/>
      <c r="E7" s="184"/>
      <c r="F7" s="24"/>
      <c r="G7" s="261">
        <v>17400</v>
      </c>
      <c r="H7" s="183"/>
      <c r="I7" s="188"/>
      <c r="J7" s="267"/>
      <c r="K7" s="187">
        <v>50000</v>
      </c>
      <c r="L7" s="190"/>
      <c r="M7" s="266">
        <v>14000</v>
      </c>
      <c r="N7" s="264">
        <v>63900</v>
      </c>
      <c r="O7" s="186"/>
      <c r="P7" s="184">
        <v>30000</v>
      </c>
      <c r="Q7" s="170">
        <f t="shared" si="0"/>
        <v>175300</v>
      </c>
      <c r="R7" s="146" t="s">
        <v>798</v>
      </c>
      <c r="S7" s="147">
        <v>50000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799</v>
      </c>
      <c r="C8" s="188"/>
      <c r="D8" s="187"/>
      <c r="E8" s="188"/>
      <c r="F8" s="225"/>
      <c r="G8" s="187">
        <v>104500</v>
      </c>
      <c r="H8" s="188"/>
      <c r="I8" s="188"/>
      <c r="J8" s="267"/>
      <c r="K8" s="187">
        <v>104500</v>
      </c>
      <c r="L8" s="188"/>
      <c r="M8" s="208">
        <v>14500</v>
      </c>
      <c r="N8" s="264">
        <v>5800</v>
      </c>
      <c r="O8" s="191"/>
      <c r="P8" s="187">
        <v>35000</v>
      </c>
      <c r="Q8" s="170">
        <f t="shared" ref="Q8:Q25" si="1">SUM(C8:P8)</f>
        <v>264300</v>
      </c>
      <c r="R8" s="146"/>
      <c r="S8" s="147"/>
      <c r="T8" s="122"/>
      <c r="U8" s="123"/>
      <c r="V8" s="124"/>
      <c r="W8" s="124"/>
      <c r="X8" s="121"/>
      <c r="Y8" s="121"/>
      <c r="Z8" s="120"/>
    </row>
    <row r="9" spans="1:26">
      <c r="A9" s="168"/>
      <c r="B9" s="233" t="s">
        <v>786</v>
      </c>
      <c r="C9" s="188"/>
      <c r="D9" s="174"/>
      <c r="E9" s="188"/>
      <c r="F9" s="225"/>
      <c r="G9" s="187">
        <v>50000</v>
      </c>
      <c r="H9" s="188"/>
      <c r="I9" s="188"/>
      <c r="J9" s="267"/>
      <c r="K9" s="187">
        <v>50000</v>
      </c>
      <c r="L9" s="188"/>
      <c r="M9" s="208">
        <v>14000</v>
      </c>
      <c r="N9" s="264"/>
      <c r="O9" s="183"/>
      <c r="P9" s="188">
        <v>10000</v>
      </c>
      <c r="Q9" s="170">
        <f t="shared" si="1"/>
        <v>124000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794</v>
      </c>
      <c r="C10" s="188"/>
      <c r="D10" s="174"/>
      <c r="E10" s="188"/>
      <c r="F10" s="225"/>
      <c r="G10" s="260">
        <v>50000</v>
      </c>
      <c r="H10" s="188">
        <v>916665</v>
      </c>
      <c r="I10" s="188"/>
      <c r="J10" s="267"/>
      <c r="K10" s="187">
        <v>128000</v>
      </c>
      <c r="L10" s="188"/>
      <c r="M10" s="208">
        <v>14000</v>
      </c>
      <c r="N10" s="264"/>
      <c r="O10" s="183"/>
      <c r="P10" s="188">
        <v>30000</v>
      </c>
      <c r="Q10" s="170">
        <f t="shared" si="1"/>
        <v>1138665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58</v>
      </c>
      <c r="C11" s="188"/>
      <c r="D11" s="174"/>
      <c r="E11" s="188"/>
      <c r="F11" s="225"/>
      <c r="G11" s="260">
        <v>63900</v>
      </c>
      <c r="H11" s="188">
        <v>246750</v>
      </c>
      <c r="I11" s="188"/>
      <c r="J11" s="267"/>
      <c r="K11" s="187">
        <v>500000</v>
      </c>
      <c r="L11" s="188"/>
      <c r="M11" s="208">
        <v>14000</v>
      </c>
      <c r="N11" s="188"/>
      <c r="O11" s="183"/>
      <c r="P11" s="188">
        <v>15000</v>
      </c>
      <c r="Q11" s="170">
        <f t="shared" si="1"/>
        <v>839650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4" t="s">
        <v>656</v>
      </c>
      <c r="C12" s="188"/>
      <c r="D12" s="229"/>
      <c r="E12" s="188"/>
      <c r="F12" s="225"/>
      <c r="G12" s="187">
        <v>128000</v>
      </c>
      <c r="H12" s="188"/>
      <c r="I12" s="188"/>
      <c r="J12" s="208"/>
      <c r="K12" s="187">
        <v>45600</v>
      </c>
      <c r="L12" s="188"/>
      <c r="M12" s="208">
        <v>15000</v>
      </c>
      <c r="N12" s="188"/>
      <c r="O12" s="191"/>
      <c r="P12" s="188">
        <v>10000</v>
      </c>
      <c r="Q12" s="170">
        <f t="shared" si="1"/>
        <v>198600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352</v>
      </c>
      <c r="C13" s="192"/>
      <c r="D13" s="188"/>
      <c r="E13" s="188"/>
      <c r="F13" s="225"/>
      <c r="G13" s="187">
        <v>500000</v>
      </c>
      <c r="H13" s="188"/>
      <c r="I13" s="188"/>
      <c r="J13" s="208">
        <v>1117119</v>
      </c>
      <c r="K13" s="187"/>
      <c r="L13" s="188"/>
      <c r="M13" s="208">
        <v>14000</v>
      </c>
      <c r="N13" s="188"/>
      <c r="O13" s="191"/>
      <c r="P13" s="191"/>
      <c r="Q13" s="170">
        <f t="shared" si="1"/>
        <v>1631119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/>
      <c r="B14" s="234" t="s">
        <v>27</v>
      </c>
      <c r="C14" s="188"/>
      <c r="D14" s="188"/>
      <c r="E14" s="188"/>
      <c r="F14" s="206"/>
      <c r="G14" s="187">
        <v>45600</v>
      </c>
      <c r="H14" s="190"/>
      <c r="I14" s="188"/>
      <c r="J14" s="208"/>
      <c r="K14" s="187"/>
      <c r="L14" s="188"/>
      <c r="M14" s="208">
        <v>7250</v>
      </c>
      <c r="N14" s="188"/>
      <c r="O14" s="191"/>
      <c r="P14" s="191"/>
      <c r="Q14" s="170">
        <f t="shared" si="1"/>
        <v>52850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/>
      <c r="B15" s="234" t="s">
        <v>133</v>
      </c>
      <c r="C15" s="188"/>
      <c r="D15" s="188"/>
      <c r="E15" s="190"/>
      <c r="F15" s="225"/>
      <c r="G15" s="187"/>
      <c r="H15" s="188"/>
      <c r="I15" s="228"/>
      <c r="J15" s="268" t="s">
        <v>0</v>
      </c>
      <c r="K15" s="188"/>
      <c r="L15" s="188"/>
      <c r="M15" s="208">
        <v>15000</v>
      </c>
      <c r="N15" s="188"/>
      <c r="O15" s="191"/>
      <c r="P15" s="191"/>
      <c r="Q15" s="170">
        <f t="shared" si="1"/>
        <v>15000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/>
      <c r="B16" s="234" t="s">
        <v>763</v>
      </c>
      <c r="C16" s="188"/>
      <c r="D16" s="188"/>
      <c r="E16" s="188"/>
      <c r="F16" s="225"/>
      <c r="G16" s="188"/>
      <c r="H16" s="188"/>
      <c r="I16" s="188"/>
      <c r="J16" s="208"/>
      <c r="K16" s="188"/>
      <c r="L16" s="188"/>
      <c r="M16" s="208">
        <v>15000</v>
      </c>
      <c r="N16" s="188"/>
      <c r="O16" s="191"/>
      <c r="P16" s="191"/>
      <c r="Q16" s="170">
        <f t="shared" si="1"/>
        <v>15000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3" t="s">
        <v>795</v>
      </c>
      <c r="C17" s="188"/>
      <c r="D17" s="209"/>
      <c r="E17" s="188"/>
      <c r="F17" s="225"/>
      <c r="G17" s="188"/>
      <c r="H17" s="188"/>
      <c r="I17" s="188"/>
      <c r="J17" s="208"/>
      <c r="K17" s="188"/>
      <c r="L17" s="188"/>
      <c r="M17" s="208">
        <v>28000</v>
      </c>
      <c r="N17" s="188"/>
      <c r="O17" s="191"/>
      <c r="P17" s="193"/>
      <c r="Q17" s="170">
        <f t="shared" si="1"/>
        <v>28000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/>
      <c r="B18" s="181" t="s">
        <v>771</v>
      </c>
      <c r="C18" s="188"/>
      <c r="D18" s="188"/>
      <c r="E18" s="188"/>
      <c r="F18" s="225"/>
      <c r="G18" s="188"/>
      <c r="H18" s="188"/>
      <c r="I18" s="188" t="s">
        <v>0</v>
      </c>
      <c r="J18" s="208"/>
      <c r="K18" s="188"/>
      <c r="L18" s="188"/>
      <c r="M18" s="208">
        <v>14250</v>
      </c>
      <c r="N18" s="188"/>
      <c r="O18" s="191"/>
      <c r="P18" s="191"/>
      <c r="Q18" s="170">
        <f t="shared" si="1"/>
        <v>14250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3" t="s">
        <v>322</v>
      </c>
      <c r="C19" s="188"/>
      <c r="D19" s="188"/>
      <c r="E19" s="188"/>
      <c r="F19" s="225"/>
      <c r="G19" s="188"/>
      <c r="H19" s="188"/>
      <c r="I19" s="188"/>
      <c r="J19" s="208"/>
      <c r="K19" s="188"/>
      <c r="L19" s="188"/>
      <c r="M19" s="208">
        <v>8700</v>
      </c>
      <c r="N19" s="188"/>
      <c r="O19" s="191"/>
      <c r="P19" s="191"/>
      <c r="Q19" s="170">
        <f t="shared" si="1"/>
        <v>8700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18</v>
      </c>
      <c r="C20" s="188"/>
      <c r="D20" s="188"/>
      <c r="E20" s="188"/>
      <c r="F20" s="24"/>
      <c r="G20" s="183"/>
      <c r="H20" s="183"/>
      <c r="I20" s="188"/>
      <c r="J20" s="188"/>
      <c r="K20" s="188"/>
      <c r="L20" s="188"/>
      <c r="M20" s="208">
        <v>14000</v>
      </c>
      <c r="N20" s="188"/>
      <c r="O20" s="191"/>
      <c r="P20" s="191"/>
      <c r="Q20" s="170">
        <f t="shared" si="1"/>
        <v>14000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/>
      <c r="B21" s="235"/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>
        <v>17400</v>
      </c>
      <c r="N21" s="195"/>
      <c r="O21" s="196"/>
      <c r="P21" s="196"/>
      <c r="Q21" s="170">
        <f t="shared" si="1"/>
        <v>17400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>
        <v>500</v>
      </c>
      <c r="N22" s="195"/>
      <c r="O22" s="196"/>
      <c r="P22" s="196"/>
      <c r="Q22" s="170">
        <f t="shared" si="1"/>
        <v>500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50000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113500</v>
      </c>
      <c r="B26" s="197" t="s">
        <v>47</v>
      </c>
      <c r="C26" s="168">
        <f t="shared" ref="C26" si="2">SUM(C2:C20)</f>
        <v>0</v>
      </c>
      <c r="D26" s="168">
        <f>SUM(D2:D20)</f>
        <v>0</v>
      </c>
      <c r="E26" s="168">
        <f t="shared" ref="E26:P26" si="3">SUM(E2:E20)</f>
        <v>0</v>
      </c>
      <c r="F26" s="168">
        <f t="shared" si="3"/>
        <v>0</v>
      </c>
      <c r="G26" s="168">
        <f t="shared" si="3"/>
        <v>1251850</v>
      </c>
      <c r="H26" s="168">
        <f t="shared" si="3"/>
        <v>1163415</v>
      </c>
      <c r="I26" s="168">
        <f>SUM(I2:I20)</f>
        <v>53250</v>
      </c>
      <c r="J26" s="168">
        <f>SUM(J2:J20)</f>
        <v>1117119</v>
      </c>
      <c r="K26" s="168">
        <f t="shared" si="3"/>
        <v>1049300</v>
      </c>
      <c r="L26" s="168">
        <f>SUM(L2:L20)</f>
        <v>0</v>
      </c>
      <c r="M26" s="168">
        <f>SUM(M2:M20)</f>
        <v>250900</v>
      </c>
      <c r="N26" s="168">
        <f>SUM(N2:N20)</f>
        <v>202550</v>
      </c>
      <c r="O26" s="168">
        <f>SUM(O2:O20)</f>
        <v>0</v>
      </c>
      <c r="P26" s="168">
        <f t="shared" si="3"/>
        <v>353090</v>
      </c>
      <c r="Q26" s="168">
        <f>SUM(Q2:Q20)</f>
        <v>5441474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113500</v>
      </c>
      <c r="B27" s="237" t="s">
        <v>89</v>
      </c>
      <c r="C27" s="236">
        <f>SUM(C21:C26)</f>
        <v>0</v>
      </c>
      <c r="D27" s="236">
        <f t="shared" ref="D27:Q27" si="5">SUM(D21:D26)</f>
        <v>0</v>
      </c>
      <c r="E27" s="236">
        <f t="shared" si="5"/>
        <v>0</v>
      </c>
      <c r="F27" s="236">
        <f t="shared" si="5"/>
        <v>0</v>
      </c>
      <c r="G27" s="236">
        <f t="shared" si="5"/>
        <v>1251850</v>
      </c>
      <c r="H27" s="236">
        <f t="shared" si="5"/>
        <v>1163415</v>
      </c>
      <c r="I27" s="236">
        <f t="shared" si="5"/>
        <v>53250</v>
      </c>
      <c r="J27" s="236">
        <f t="shared" si="5"/>
        <v>1117119</v>
      </c>
      <c r="K27" s="236">
        <f t="shared" si="5"/>
        <v>1049300</v>
      </c>
      <c r="L27" s="236">
        <f>SUM(L21:L26)</f>
        <v>0</v>
      </c>
      <c r="M27" s="236">
        <f>SUM(M21:M26)</f>
        <v>268800</v>
      </c>
      <c r="N27" s="236">
        <f t="shared" si="5"/>
        <v>202550</v>
      </c>
      <c r="O27" s="236">
        <f t="shared" si="5"/>
        <v>0</v>
      </c>
      <c r="P27" s="236">
        <f t="shared" si="5"/>
        <v>353090</v>
      </c>
      <c r="Q27" s="236">
        <f t="shared" si="5"/>
        <v>5459374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-5409374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69"/>
      <c r="O33" s="269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69"/>
      <c r="O34" s="269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69"/>
      <c r="O35" s="269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69"/>
      <c r="O36" s="269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Z80"/>
  <sheetViews>
    <sheetView topLeftCell="H1" zoomScale="85" zoomScaleNormal="85" workbookViewId="0">
      <selection activeCell="X34" sqref="T5:X34"/>
    </sheetView>
  </sheetViews>
  <sheetFormatPr defaultRowHeight="14.4"/>
  <cols>
    <col min="1" max="1" width="10.44140625" style="6" customWidth="1"/>
    <col min="2" max="2" width="34.10937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80000</v>
      </c>
      <c r="B2" s="172" t="s">
        <v>23</v>
      </c>
      <c r="C2" s="173"/>
      <c r="D2" s="174">
        <v>27300</v>
      </c>
      <c r="E2" s="173">
        <v>18300</v>
      </c>
      <c r="F2" s="174">
        <v>4200</v>
      </c>
      <c r="G2" s="259"/>
      <c r="H2" s="174"/>
      <c r="I2" s="173"/>
      <c r="J2" s="173"/>
      <c r="K2" s="173">
        <v>32000</v>
      </c>
      <c r="L2" s="173"/>
      <c r="M2" s="173"/>
      <c r="N2" s="173"/>
      <c r="O2" s="175"/>
      <c r="P2" s="173"/>
      <c r="Q2" s="170">
        <f t="shared" ref="Q2:Q7" si="0">SUM(C2:P2)</f>
        <v>81800</v>
      </c>
      <c r="R2" s="67"/>
      <c r="S2" s="67"/>
    </row>
    <row r="3" spans="1:26" s="5" customFormat="1">
      <c r="A3" s="168">
        <v>12000</v>
      </c>
      <c r="B3" s="176" t="s">
        <v>59</v>
      </c>
      <c r="C3" s="173"/>
      <c r="D3" s="174"/>
      <c r="E3" s="173"/>
      <c r="F3" s="173"/>
      <c r="G3" s="174"/>
      <c r="H3" s="173">
        <v>200</v>
      </c>
      <c r="I3" s="173"/>
      <c r="J3" s="173">
        <v>5960</v>
      </c>
      <c r="K3" s="173"/>
      <c r="L3" s="173"/>
      <c r="M3" s="173">
        <v>5800</v>
      </c>
      <c r="N3" s="262"/>
      <c r="O3" s="177"/>
      <c r="P3" s="173"/>
      <c r="Q3" s="170">
        <f t="shared" si="0"/>
        <v>11960</v>
      </c>
      <c r="R3" s="67"/>
      <c r="S3" s="67"/>
    </row>
    <row r="4" spans="1:26" s="5" customFormat="1">
      <c r="A4" s="168">
        <v>11500</v>
      </c>
      <c r="B4" s="178" t="s">
        <v>113</v>
      </c>
      <c r="C4" s="179"/>
      <c r="D4" s="174"/>
      <c r="E4" s="173"/>
      <c r="F4" s="223">
        <v>10550</v>
      </c>
      <c r="G4" s="259"/>
      <c r="H4" s="173"/>
      <c r="I4" s="173"/>
      <c r="J4" s="173">
        <v>950</v>
      </c>
      <c r="K4" s="173"/>
      <c r="L4" s="173"/>
      <c r="M4" s="173"/>
      <c r="N4" s="262"/>
      <c r="O4" s="177"/>
      <c r="P4" s="173"/>
      <c r="Q4" s="170">
        <f t="shared" si="0"/>
        <v>11500</v>
      </c>
      <c r="R4" s="67"/>
      <c r="S4" s="67"/>
    </row>
    <row r="5" spans="1:26" ht="15" thickBot="1">
      <c r="A5" s="180">
        <v>1500</v>
      </c>
      <c r="B5" s="181" t="s">
        <v>802</v>
      </c>
      <c r="C5" s="173"/>
      <c r="D5" s="182"/>
      <c r="E5" s="173"/>
      <c r="F5" s="223"/>
      <c r="G5" s="174"/>
      <c r="H5" s="173"/>
      <c r="I5" s="173"/>
      <c r="J5" s="173">
        <v>1500</v>
      </c>
      <c r="K5" s="173"/>
      <c r="L5" s="173"/>
      <c r="M5" s="173"/>
      <c r="N5" s="271"/>
      <c r="O5" s="183"/>
      <c r="P5" s="173"/>
      <c r="Q5" s="170">
        <f t="shared" si="0"/>
        <v>1500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75000</v>
      </c>
      <c r="B6" s="233" t="s">
        <v>597</v>
      </c>
      <c r="C6" s="184"/>
      <c r="D6" s="185"/>
      <c r="E6" s="184"/>
      <c r="F6" s="224"/>
      <c r="G6" s="260"/>
      <c r="H6" s="184"/>
      <c r="I6" s="173"/>
      <c r="J6" s="174"/>
      <c r="K6" s="174"/>
      <c r="L6" s="173"/>
      <c r="M6" s="173"/>
      <c r="N6" s="262"/>
      <c r="O6" s="183"/>
      <c r="P6" s="184">
        <v>75000</v>
      </c>
      <c r="Q6" s="170">
        <f t="shared" si="0"/>
        <v>75000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250</v>
      </c>
      <c r="B7" s="234" t="s">
        <v>656</v>
      </c>
      <c r="C7" s="184"/>
      <c r="D7" s="187"/>
      <c r="E7" s="184"/>
      <c r="F7" s="24"/>
      <c r="G7" s="261"/>
      <c r="H7" s="183"/>
      <c r="I7" s="209"/>
      <c r="J7" s="174">
        <v>250</v>
      </c>
      <c r="K7" s="174"/>
      <c r="L7" s="222"/>
      <c r="M7" s="222"/>
      <c r="N7" s="262"/>
      <c r="O7" s="186"/>
      <c r="P7" s="184"/>
      <c r="Q7" s="170">
        <f t="shared" si="0"/>
        <v>250</v>
      </c>
      <c r="R7" s="146" t="s">
        <v>800</v>
      </c>
      <c r="S7" s="147">
        <v>300000</v>
      </c>
      <c r="T7" s="122"/>
      <c r="U7" s="122"/>
      <c r="V7" s="121"/>
      <c r="W7" s="121"/>
      <c r="X7" s="121"/>
      <c r="Y7" s="121"/>
      <c r="Z7" s="120"/>
    </row>
    <row r="8" spans="1:26">
      <c r="A8" s="168">
        <v>47000</v>
      </c>
      <c r="B8" s="234" t="s">
        <v>801</v>
      </c>
      <c r="C8" s="188"/>
      <c r="D8" s="187"/>
      <c r="E8" s="188"/>
      <c r="F8" s="225"/>
      <c r="G8" s="187"/>
      <c r="H8" s="188"/>
      <c r="I8" s="209"/>
      <c r="J8" s="174"/>
      <c r="K8" s="174">
        <v>47000</v>
      </c>
      <c r="L8" s="209"/>
      <c r="M8" s="209"/>
      <c r="N8" s="262"/>
      <c r="O8" s="191"/>
      <c r="P8" s="187"/>
      <c r="Q8" s="170">
        <f t="shared" ref="Q8:Q25" si="1">SUM(C8:P8)</f>
        <v>47000</v>
      </c>
      <c r="R8" s="146" t="s">
        <v>17</v>
      </c>
      <c r="S8" s="147">
        <v>50000</v>
      </c>
      <c r="T8" s="122"/>
      <c r="U8" s="123"/>
      <c r="V8" s="124"/>
      <c r="W8" s="124"/>
      <c r="X8" s="121"/>
      <c r="Y8" s="121"/>
      <c r="Z8" s="120"/>
    </row>
    <row r="9" spans="1:26">
      <c r="A9" s="168">
        <v>2500</v>
      </c>
      <c r="B9" s="233" t="s">
        <v>471</v>
      </c>
      <c r="C9" s="188"/>
      <c r="D9" s="174"/>
      <c r="E9" s="188"/>
      <c r="F9" s="225"/>
      <c r="G9" s="187"/>
      <c r="H9" s="188"/>
      <c r="I9" s="209"/>
      <c r="J9" s="174">
        <v>2500</v>
      </c>
      <c r="K9" s="174"/>
      <c r="L9" s="209"/>
      <c r="M9" s="209"/>
      <c r="N9" s="262"/>
      <c r="O9" s="183"/>
      <c r="P9" s="188"/>
      <c r="Q9" s="170">
        <f t="shared" si="1"/>
        <v>2500</v>
      </c>
      <c r="R9" s="146" t="s">
        <v>127</v>
      </c>
      <c r="S9" s="147">
        <v>10000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54000</v>
      </c>
      <c r="B10" s="233" t="s">
        <v>794</v>
      </c>
      <c r="C10" s="188"/>
      <c r="D10" s="174">
        <v>38000</v>
      </c>
      <c r="E10" s="188"/>
      <c r="F10" s="225"/>
      <c r="G10" s="260"/>
      <c r="H10" s="188"/>
      <c r="I10" s="209"/>
      <c r="J10" s="174"/>
      <c r="K10" s="174">
        <v>16000</v>
      </c>
      <c r="L10" s="209"/>
      <c r="M10" s="209"/>
      <c r="N10" s="262"/>
      <c r="O10" s="183"/>
      <c r="P10" s="188"/>
      <c r="Q10" s="170">
        <f t="shared" si="1"/>
        <v>54000</v>
      </c>
      <c r="R10" s="146"/>
      <c r="S10" s="147">
        <v>1500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3000</v>
      </c>
      <c r="B11" s="233" t="s">
        <v>662</v>
      </c>
      <c r="C11" s="188"/>
      <c r="D11" s="174"/>
      <c r="E11" s="188"/>
      <c r="F11" s="225">
        <v>3000</v>
      </c>
      <c r="G11" s="260"/>
      <c r="H11" s="188"/>
      <c r="I11" s="209"/>
      <c r="J11" s="174"/>
      <c r="K11" s="174"/>
      <c r="L11" s="209"/>
      <c r="M11" s="209"/>
      <c r="N11" s="209"/>
      <c r="O11" s="183"/>
      <c r="P11" s="188"/>
      <c r="Q11" s="170">
        <f t="shared" si="1"/>
        <v>3000</v>
      </c>
      <c r="R11" s="146"/>
      <c r="S11" s="147">
        <v>250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5000</v>
      </c>
      <c r="B12" s="234" t="s">
        <v>803</v>
      </c>
      <c r="C12" s="188"/>
      <c r="D12" s="229"/>
      <c r="E12" s="188"/>
      <c r="F12" s="225"/>
      <c r="G12" s="187"/>
      <c r="H12" s="188"/>
      <c r="I12" s="209"/>
      <c r="J12" s="209"/>
      <c r="K12" s="174"/>
      <c r="L12" s="209"/>
      <c r="M12" s="209">
        <v>5000</v>
      </c>
      <c r="N12" s="209"/>
      <c r="O12" s="191"/>
      <c r="P12" s="188"/>
      <c r="Q12" s="170">
        <f t="shared" si="1"/>
        <v>5000</v>
      </c>
      <c r="R12" s="146" t="s">
        <v>809</v>
      </c>
      <c r="S12" s="147">
        <v>1000</v>
      </c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352</v>
      </c>
      <c r="C13" s="192"/>
      <c r="D13" s="188"/>
      <c r="E13" s="188"/>
      <c r="F13" s="225"/>
      <c r="G13" s="187"/>
      <c r="H13" s="188"/>
      <c r="I13" s="209"/>
      <c r="J13" s="209"/>
      <c r="K13" s="174"/>
      <c r="L13" s="209"/>
      <c r="M13" s="209"/>
      <c r="N13" s="209"/>
      <c r="O13" s="191"/>
      <c r="P13" s="191"/>
      <c r="Q13" s="170">
        <f t="shared" si="1"/>
        <v>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1000</v>
      </c>
      <c r="B14" s="234" t="s">
        <v>27</v>
      </c>
      <c r="C14" s="188"/>
      <c r="D14" s="188"/>
      <c r="E14" s="188"/>
      <c r="F14" s="206">
        <v>1000</v>
      </c>
      <c r="G14" s="187"/>
      <c r="H14" s="190"/>
      <c r="I14" s="209"/>
      <c r="J14" s="209"/>
      <c r="K14" s="174"/>
      <c r="L14" s="209"/>
      <c r="M14" s="209"/>
      <c r="N14" s="209"/>
      <c r="O14" s="191"/>
      <c r="P14" s="191"/>
      <c r="Q14" s="170">
        <f t="shared" si="1"/>
        <v>1000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/>
      <c r="B15" s="234" t="s">
        <v>133</v>
      </c>
      <c r="C15" s="188"/>
      <c r="D15" s="188"/>
      <c r="E15" s="190"/>
      <c r="F15" s="225"/>
      <c r="G15" s="187"/>
      <c r="H15" s="188"/>
      <c r="I15" s="209"/>
      <c r="J15" s="270"/>
      <c r="K15" s="209"/>
      <c r="L15" s="209"/>
      <c r="M15" s="209"/>
      <c r="N15" s="209"/>
      <c r="O15" s="191"/>
      <c r="P15" s="191"/>
      <c r="Q15" s="170">
        <f t="shared" si="1"/>
        <v>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/>
      <c r="B16" s="234" t="s">
        <v>763</v>
      </c>
      <c r="C16" s="188"/>
      <c r="D16" s="188"/>
      <c r="E16" s="188"/>
      <c r="F16" s="225"/>
      <c r="G16" s="188"/>
      <c r="H16" s="188"/>
      <c r="I16" s="209"/>
      <c r="J16" s="209"/>
      <c r="K16" s="209" t="s">
        <v>0</v>
      </c>
      <c r="L16" s="209"/>
      <c r="M16" s="209"/>
      <c r="N16" s="209"/>
      <c r="O16" s="191"/>
      <c r="P16" s="191"/>
      <c r="Q16" s="170">
        <f t="shared" si="1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25000</v>
      </c>
      <c r="B17" s="233" t="s">
        <v>795</v>
      </c>
      <c r="C17" s="188"/>
      <c r="D17" s="209"/>
      <c r="E17" s="188">
        <v>11800</v>
      </c>
      <c r="F17" s="225">
        <v>13800</v>
      </c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25600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/>
      <c r="B18" s="181" t="s">
        <v>771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3" t="s">
        <v>322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18</v>
      </c>
      <c r="C20" s="188"/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>
        <v>3000</v>
      </c>
      <c r="B21" s="235" t="s">
        <v>654</v>
      </c>
      <c r="C21" s="195">
        <v>3000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3000</v>
      </c>
      <c r="R21" s="226"/>
      <c r="S21" s="118"/>
      <c r="T21" s="121"/>
      <c r="U21" s="99"/>
      <c r="V21" s="124"/>
      <c r="W21" s="124"/>
      <c r="X21" s="121"/>
      <c r="Y21" s="121" t="s">
        <v>684</v>
      </c>
      <c r="Z21" s="120"/>
    </row>
    <row r="22" spans="1:26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362750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317750</v>
      </c>
      <c r="B26" s="197" t="s">
        <v>47</v>
      </c>
      <c r="C26" s="168">
        <f t="shared" ref="C26" si="2">SUM(C2:C20)</f>
        <v>0</v>
      </c>
      <c r="D26" s="168">
        <f>SUM(D2:D20)</f>
        <v>65300</v>
      </c>
      <c r="E26" s="168">
        <f t="shared" ref="E26:P26" si="3">SUM(E2:E20)</f>
        <v>30100</v>
      </c>
      <c r="F26" s="168">
        <f t="shared" si="3"/>
        <v>32550</v>
      </c>
      <c r="G26" s="168">
        <f t="shared" si="3"/>
        <v>0</v>
      </c>
      <c r="H26" s="168">
        <f t="shared" si="3"/>
        <v>200</v>
      </c>
      <c r="I26" s="168">
        <f>SUM(I2:I20)</f>
        <v>0</v>
      </c>
      <c r="J26" s="168">
        <f>SUM(J2:J20)</f>
        <v>11160</v>
      </c>
      <c r="K26" s="168">
        <f t="shared" si="3"/>
        <v>95000</v>
      </c>
      <c r="L26" s="168">
        <f>SUM(L2:L20)</f>
        <v>0</v>
      </c>
      <c r="M26" s="168">
        <f>SUM(M2:M20)</f>
        <v>10800</v>
      </c>
      <c r="N26" s="168">
        <f>SUM(N2:N20)</f>
        <v>0</v>
      </c>
      <c r="O26" s="168">
        <f>SUM(O2:O20)</f>
        <v>0</v>
      </c>
      <c r="P26" s="168">
        <f t="shared" si="3"/>
        <v>75000</v>
      </c>
      <c r="Q26" s="168">
        <f>SUM(Q2:Q20)</f>
        <v>320110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320750</v>
      </c>
      <c r="B27" s="237" t="s">
        <v>89</v>
      </c>
      <c r="C27" s="236">
        <f>SUM(C21:C26)</f>
        <v>3000</v>
      </c>
      <c r="D27" s="236">
        <f t="shared" ref="D27:Q27" si="5">SUM(D21:D26)</f>
        <v>65300</v>
      </c>
      <c r="E27" s="236">
        <f t="shared" si="5"/>
        <v>30100</v>
      </c>
      <c r="F27" s="236">
        <f t="shared" si="5"/>
        <v>32550</v>
      </c>
      <c r="G27" s="236">
        <f t="shared" si="5"/>
        <v>0</v>
      </c>
      <c r="H27" s="236">
        <f t="shared" si="5"/>
        <v>200</v>
      </c>
      <c r="I27" s="236">
        <f t="shared" si="5"/>
        <v>0</v>
      </c>
      <c r="J27" s="236">
        <f t="shared" si="5"/>
        <v>11160</v>
      </c>
      <c r="K27" s="236">
        <f t="shared" si="5"/>
        <v>95000</v>
      </c>
      <c r="L27" s="236">
        <f>SUM(L21:L26)</f>
        <v>0</v>
      </c>
      <c r="M27" s="236">
        <f>SUM(M21:M26)</f>
        <v>10800</v>
      </c>
      <c r="N27" s="236">
        <f t="shared" si="5"/>
        <v>0</v>
      </c>
      <c r="O27" s="236">
        <f t="shared" si="5"/>
        <v>0</v>
      </c>
      <c r="P27" s="236">
        <f t="shared" si="5"/>
        <v>75000</v>
      </c>
      <c r="Q27" s="236">
        <f t="shared" si="5"/>
        <v>323110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39640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69"/>
      <c r="O33" s="269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69"/>
      <c r="O34" s="269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69"/>
      <c r="O35" s="269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69"/>
      <c r="O36" s="269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Z80"/>
  <sheetViews>
    <sheetView topLeftCell="G31" zoomScale="85" zoomScaleNormal="85" workbookViewId="0">
      <selection activeCell="X34" sqref="T5:X34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11.5546875" customWidth="1"/>
    <col min="4" max="4" width="12.77734375" customWidth="1"/>
    <col min="5" max="5" width="9.77734375" customWidth="1"/>
    <col min="6" max="6" width="16.33203125" bestFit="1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7.33203125" bestFit="1" customWidth="1"/>
    <col min="15" max="15" width="11.21875" customWidth="1"/>
    <col min="16" max="16" width="14.5546875" bestFit="1" customWidth="1"/>
    <col min="17" max="17" width="10.44140625" bestFit="1" customWidth="1"/>
    <col min="18" max="18" width="12.109375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50000</v>
      </c>
      <c r="B2" s="172" t="s">
        <v>23</v>
      </c>
      <c r="C2" s="209"/>
      <c r="D2" s="209"/>
      <c r="E2" s="209">
        <v>19800</v>
      </c>
      <c r="F2" s="209">
        <v>5000</v>
      </c>
      <c r="G2" s="209"/>
      <c r="H2" s="209"/>
      <c r="I2" s="209"/>
      <c r="J2" s="209"/>
      <c r="K2" s="209">
        <v>5500</v>
      </c>
      <c r="L2" s="209"/>
      <c r="M2" s="209"/>
      <c r="N2" s="209"/>
      <c r="O2" s="278"/>
      <c r="P2" s="209">
        <v>13200</v>
      </c>
      <c r="Q2" s="170">
        <f t="shared" ref="Q2:Q7" si="0">SUM(C2:P2)</f>
        <v>43500</v>
      </c>
      <c r="R2" s="67"/>
      <c r="S2" s="67"/>
    </row>
    <row r="3" spans="1:26" s="5" customFormat="1">
      <c r="A3" s="168">
        <v>37500</v>
      </c>
      <c r="B3" s="176" t="s">
        <v>59</v>
      </c>
      <c r="C3" s="209"/>
      <c r="D3" s="209"/>
      <c r="E3" s="209"/>
      <c r="F3" s="209"/>
      <c r="G3" s="209"/>
      <c r="H3" s="209"/>
      <c r="I3" s="209"/>
      <c r="J3" s="209">
        <v>23275</v>
      </c>
      <c r="K3" s="209"/>
      <c r="L3" s="209"/>
      <c r="M3" s="209">
        <v>14750</v>
      </c>
      <c r="N3" s="209"/>
      <c r="O3" s="193"/>
      <c r="P3" s="209"/>
      <c r="Q3" s="170">
        <v>37650</v>
      </c>
      <c r="R3" s="67"/>
      <c r="S3" s="67"/>
    </row>
    <row r="4" spans="1:26" s="5" customFormat="1">
      <c r="A4" s="168">
        <v>12500</v>
      </c>
      <c r="B4" s="178" t="s">
        <v>113</v>
      </c>
      <c r="C4" s="279"/>
      <c r="D4" s="209"/>
      <c r="E4" s="209"/>
      <c r="F4" s="272">
        <v>12500</v>
      </c>
      <c r="G4" s="209"/>
      <c r="H4" s="209"/>
      <c r="I4" s="209"/>
      <c r="J4" s="209"/>
      <c r="K4" s="209"/>
      <c r="L4" s="209"/>
      <c r="M4" s="209"/>
      <c r="N4" s="209"/>
      <c r="O4" s="193"/>
      <c r="P4" s="209"/>
      <c r="Q4" s="170">
        <f t="shared" si="0"/>
        <v>12500</v>
      </c>
      <c r="R4" s="67"/>
      <c r="S4" s="67"/>
    </row>
    <row r="5" spans="1:26" ht="15" thickBot="1">
      <c r="A5" s="180">
        <v>2100</v>
      </c>
      <c r="B5" s="181" t="s">
        <v>781</v>
      </c>
      <c r="C5" s="209"/>
      <c r="D5" s="193">
        <v>2100</v>
      </c>
      <c r="E5" s="209"/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2100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34000</v>
      </c>
      <c r="B6" s="233" t="s">
        <v>597</v>
      </c>
      <c r="C6" s="188"/>
      <c r="D6" s="191">
        <v>7500</v>
      </c>
      <c r="E6" s="188">
        <v>4000</v>
      </c>
      <c r="F6" s="225">
        <v>3000</v>
      </c>
      <c r="G6" s="188"/>
      <c r="H6" s="188"/>
      <c r="I6" s="209"/>
      <c r="J6" s="209">
        <v>5000</v>
      </c>
      <c r="K6" s="209"/>
      <c r="L6" s="209"/>
      <c r="M6" s="209"/>
      <c r="N6" s="209"/>
      <c r="O6" s="183"/>
      <c r="P6" s="188">
        <v>14500</v>
      </c>
      <c r="Q6" s="170">
        <f t="shared" si="0"/>
        <v>34000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3500</v>
      </c>
      <c r="B7" s="234" t="s">
        <v>656</v>
      </c>
      <c r="C7" s="188"/>
      <c r="D7" s="188"/>
      <c r="E7" s="188"/>
      <c r="F7" s="24"/>
      <c r="G7" s="183"/>
      <c r="H7" s="183"/>
      <c r="I7" s="209"/>
      <c r="J7" s="209">
        <v>3500</v>
      </c>
      <c r="K7" s="209"/>
      <c r="L7" s="209"/>
      <c r="M7" s="209"/>
      <c r="N7" s="209"/>
      <c r="O7" s="191"/>
      <c r="P7" s="188"/>
      <c r="Q7" s="170">
        <f t="shared" si="0"/>
        <v>3500</v>
      </c>
      <c r="R7" s="146" t="s">
        <v>12</v>
      </c>
      <c r="S7" s="147">
        <v>400000</v>
      </c>
      <c r="T7" s="122"/>
      <c r="U7" s="122"/>
      <c r="V7" s="121"/>
      <c r="W7" s="121"/>
      <c r="X7" s="121"/>
      <c r="Y7" s="121"/>
      <c r="Z7" s="120"/>
    </row>
    <row r="8" spans="1:26">
      <c r="A8" s="168">
        <v>7375</v>
      </c>
      <c r="B8" s="234" t="s">
        <v>812</v>
      </c>
      <c r="C8" s="188"/>
      <c r="D8" s="188"/>
      <c r="E8" s="188"/>
      <c r="F8" s="225"/>
      <c r="G8" s="188"/>
      <c r="H8" s="188"/>
      <c r="I8" s="209"/>
      <c r="J8" s="209">
        <v>7375</v>
      </c>
      <c r="K8" s="209" t="s">
        <v>367</v>
      </c>
      <c r="L8" s="209"/>
      <c r="M8" s="209"/>
      <c r="N8" s="209"/>
      <c r="O8" s="191"/>
      <c r="P8" s="188"/>
      <c r="Q8" s="170">
        <f t="shared" ref="Q8:Q25" si="1">SUM(C8:P8)</f>
        <v>7375</v>
      </c>
      <c r="R8" s="146" t="s">
        <v>12</v>
      </c>
      <c r="S8" s="147">
        <v>40000</v>
      </c>
      <c r="T8" s="122"/>
      <c r="U8" s="123"/>
      <c r="V8" s="124"/>
      <c r="W8" s="124"/>
      <c r="X8" s="121"/>
      <c r="Y8" s="121"/>
      <c r="Z8" s="120"/>
    </row>
    <row r="9" spans="1:26">
      <c r="A9" s="168">
        <v>12000</v>
      </c>
      <c r="B9" s="233" t="s">
        <v>813</v>
      </c>
      <c r="C9" s="188"/>
      <c r="D9" s="209"/>
      <c r="E9" s="188">
        <v>12000</v>
      </c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12000</v>
      </c>
      <c r="R9" s="146" t="s">
        <v>17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11000</v>
      </c>
      <c r="B10" s="233" t="s">
        <v>133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>
        <v>1000</v>
      </c>
      <c r="N10" s="209"/>
      <c r="O10" s="183"/>
      <c r="P10" s="188">
        <v>10000</v>
      </c>
      <c r="Q10" s="170">
        <f t="shared" si="1"/>
        <v>11000</v>
      </c>
      <c r="R10" s="146"/>
      <c r="S10" s="147">
        <v>800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900</v>
      </c>
      <c r="B11" s="233" t="s">
        <v>662</v>
      </c>
      <c r="C11" s="188" t="s">
        <v>0</v>
      </c>
      <c r="D11" s="209"/>
      <c r="E11" s="188"/>
      <c r="F11" s="225">
        <v>900</v>
      </c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900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11000</v>
      </c>
      <c r="B12" s="234" t="s">
        <v>225</v>
      </c>
      <c r="C12" s="188"/>
      <c r="D12" s="183"/>
      <c r="E12" s="188"/>
      <c r="F12" s="225"/>
      <c r="G12" s="188"/>
      <c r="H12" s="188"/>
      <c r="I12" s="209"/>
      <c r="J12" s="209">
        <v>11000</v>
      </c>
      <c r="K12" s="209"/>
      <c r="L12" s="209"/>
      <c r="M12" s="209"/>
      <c r="N12" s="209"/>
      <c r="O12" s="191"/>
      <c r="P12" s="188"/>
      <c r="Q12" s="170">
        <f t="shared" si="1"/>
        <v>11000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15000</v>
      </c>
      <c r="B13" s="234" t="s">
        <v>408</v>
      </c>
      <c r="C13" s="192">
        <v>15000</v>
      </c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15000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15800</v>
      </c>
      <c r="B14" s="234" t="s">
        <v>816</v>
      </c>
      <c r="C14" s="188"/>
      <c r="D14" s="188"/>
      <c r="E14" s="188">
        <v>15800</v>
      </c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15800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7700</v>
      </c>
      <c r="B15" s="234" t="s">
        <v>837</v>
      </c>
      <c r="C15" s="188"/>
      <c r="D15" s="188"/>
      <c r="E15" s="188"/>
      <c r="F15" s="225"/>
      <c r="G15" s="188"/>
      <c r="H15" s="188"/>
      <c r="I15" s="209"/>
      <c r="J15" s="270"/>
      <c r="K15" s="209"/>
      <c r="L15" s="209"/>
      <c r="M15" s="209">
        <v>7700</v>
      </c>
      <c r="N15" s="209"/>
      <c r="O15" s="191"/>
      <c r="P15" s="191"/>
      <c r="Q15" s="170">
        <f t="shared" si="1"/>
        <v>7700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163000</v>
      </c>
      <c r="B16" s="234" t="s">
        <v>763</v>
      </c>
      <c r="C16" s="188"/>
      <c r="D16" s="188">
        <v>17500</v>
      </c>
      <c r="E16" s="188">
        <v>52500</v>
      </c>
      <c r="F16" s="225"/>
      <c r="G16" s="188"/>
      <c r="H16" s="188"/>
      <c r="I16" s="209"/>
      <c r="J16" s="209"/>
      <c r="K16" s="209">
        <v>93000</v>
      </c>
      <c r="L16" s="209"/>
      <c r="M16" s="209"/>
      <c r="N16" s="209"/>
      <c r="O16" s="191"/>
      <c r="P16" s="191"/>
      <c r="Q16" s="170">
        <f t="shared" si="1"/>
        <v>163000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26500</v>
      </c>
      <c r="B17" s="233" t="s">
        <v>795</v>
      </c>
      <c r="C17" s="188"/>
      <c r="D17" s="209"/>
      <c r="E17" s="188">
        <v>15500</v>
      </c>
      <c r="F17" s="225"/>
      <c r="G17" s="188"/>
      <c r="H17" s="188"/>
      <c r="I17" s="209"/>
      <c r="J17" s="209">
        <v>12500</v>
      </c>
      <c r="K17" s="209"/>
      <c r="L17" s="209"/>
      <c r="M17" s="209"/>
      <c r="N17" s="209"/>
      <c r="O17" s="191"/>
      <c r="P17" s="193"/>
      <c r="Q17" s="170">
        <f t="shared" si="1"/>
        <v>28000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/>
      <c r="B18" s="181" t="s">
        <v>771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>
        <v>33000</v>
      </c>
      <c r="B19" s="233" t="s">
        <v>322</v>
      </c>
      <c r="C19" s="188"/>
      <c r="D19" s="188">
        <v>18800</v>
      </c>
      <c r="E19" s="188">
        <v>1200</v>
      </c>
      <c r="F19" s="225"/>
      <c r="G19" s="188"/>
      <c r="H19" s="188"/>
      <c r="I19" s="209"/>
      <c r="J19" s="209"/>
      <c r="K19" s="209" t="s">
        <v>367</v>
      </c>
      <c r="L19" s="209"/>
      <c r="M19" s="209"/>
      <c r="N19" s="209"/>
      <c r="O19" s="191" t="s">
        <v>0</v>
      </c>
      <c r="P19" s="191">
        <v>13000</v>
      </c>
      <c r="Q19" s="170">
        <f t="shared" si="1"/>
        <v>33000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300</v>
      </c>
      <c r="B20" s="233" t="s">
        <v>841</v>
      </c>
      <c r="C20" s="188"/>
      <c r="D20" s="188"/>
      <c r="E20" s="188"/>
      <c r="F20" s="24"/>
      <c r="G20" s="183"/>
      <c r="H20" s="183"/>
      <c r="I20" s="209"/>
      <c r="J20" s="209">
        <v>300</v>
      </c>
      <c r="K20" s="209"/>
      <c r="L20" s="209"/>
      <c r="M20" s="209"/>
      <c r="N20" s="209"/>
      <c r="O20" s="191"/>
      <c r="P20" s="191"/>
      <c r="Q20" s="170">
        <f t="shared" si="1"/>
        <v>300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>
        <v>5800</v>
      </c>
      <c r="B21" s="235" t="s">
        <v>654</v>
      </c>
      <c r="C21" s="195">
        <v>5800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5800</v>
      </c>
      <c r="R21" s="226"/>
      <c r="S21" s="118"/>
      <c r="T21" s="121"/>
      <c r="U21" s="99"/>
      <c r="V21" s="124"/>
      <c r="W21" s="124"/>
      <c r="X21" s="121"/>
      <c r="Y21" s="121" t="s">
        <v>684</v>
      </c>
      <c r="Z21" s="120"/>
    </row>
    <row r="22" spans="1:26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490800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443175</v>
      </c>
      <c r="B26" s="197" t="s">
        <v>47</v>
      </c>
      <c r="C26" s="168">
        <f t="shared" ref="C26" si="2">SUM(C2:C20)</f>
        <v>15000</v>
      </c>
      <c r="D26" s="168">
        <f>SUM(D2:D20)</f>
        <v>45900</v>
      </c>
      <c r="E26" s="168">
        <f t="shared" ref="E26:P26" si="3">SUM(E2:E20)</f>
        <v>120800</v>
      </c>
      <c r="F26" s="168">
        <f t="shared" si="3"/>
        <v>21400</v>
      </c>
      <c r="G26" s="168">
        <f t="shared" si="3"/>
        <v>0</v>
      </c>
      <c r="H26" s="168">
        <f t="shared" si="3"/>
        <v>0</v>
      </c>
      <c r="I26" s="168">
        <f>SUM(I2:I20)</f>
        <v>0</v>
      </c>
      <c r="J26" s="168">
        <f>SUM(J2:J20)</f>
        <v>62950</v>
      </c>
      <c r="K26" s="168">
        <f t="shared" si="3"/>
        <v>98500</v>
      </c>
      <c r="L26" s="168">
        <f>SUM(L2:L20)</f>
        <v>0</v>
      </c>
      <c r="M26" s="168">
        <f>SUM(M2:M20)</f>
        <v>23450</v>
      </c>
      <c r="N26" s="168">
        <f>SUM(N2:N20)</f>
        <v>0</v>
      </c>
      <c r="O26" s="168">
        <f>SUM(O2:O20)</f>
        <v>0</v>
      </c>
      <c r="P26" s="168">
        <f t="shared" si="3"/>
        <v>50700</v>
      </c>
      <c r="Q26" s="168">
        <f>SUM(Q2:Q20)</f>
        <v>438325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448975</v>
      </c>
      <c r="B27" s="237" t="s">
        <v>89</v>
      </c>
      <c r="C27" s="236">
        <f>SUM(C21:C26)</f>
        <v>20800</v>
      </c>
      <c r="D27" s="236">
        <f t="shared" ref="D27:Q27" si="5">SUM(D21:D26)</f>
        <v>45900</v>
      </c>
      <c r="E27" s="236">
        <f t="shared" si="5"/>
        <v>120800</v>
      </c>
      <c r="F27" s="236">
        <f t="shared" si="5"/>
        <v>21400</v>
      </c>
      <c r="G27" s="236">
        <f t="shared" si="5"/>
        <v>0</v>
      </c>
      <c r="H27" s="236">
        <f t="shared" si="5"/>
        <v>0</v>
      </c>
      <c r="I27" s="236">
        <f t="shared" si="5"/>
        <v>0</v>
      </c>
      <c r="J27" s="236">
        <f t="shared" si="5"/>
        <v>62950</v>
      </c>
      <c r="K27" s="236">
        <f t="shared" si="5"/>
        <v>98500</v>
      </c>
      <c r="L27" s="236">
        <f>SUM(L21:L26)</f>
        <v>0</v>
      </c>
      <c r="M27" s="236">
        <f>SUM(M21:M26)</f>
        <v>23450</v>
      </c>
      <c r="N27" s="236">
        <f t="shared" si="5"/>
        <v>0</v>
      </c>
      <c r="O27" s="236">
        <f t="shared" si="5"/>
        <v>0</v>
      </c>
      <c r="P27" s="236">
        <f t="shared" si="5"/>
        <v>50700</v>
      </c>
      <c r="Q27" s="236">
        <f t="shared" si="5"/>
        <v>444125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46675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77"/>
      <c r="O33" s="277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77"/>
      <c r="O34" s="277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77"/>
      <c r="O35" s="277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77"/>
      <c r="O36" s="277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Z80"/>
  <sheetViews>
    <sheetView topLeftCell="H1" zoomScale="90" zoomScaleNormal="90" workbookViewId="0">
      <selection activeCell="X28" sqref="T5:X28"/>
    </sheetView>
  </sheetViews>
  <sheetFormatPr defaultRowHeight="14.4"/>
  <cols>
    <col min="1" max="1" width="10.44140625" style="6" customWidth="1"/>
    <col min="2" max="2" width="31.441406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7.10937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7.33203125" bestFit="1" customWidth="1"/>
    <col min="15" max="15" width="8" customWidth="1"/>
    <col min="16" max="16" width="14.5546875" bestFit="1" customWidth="1"/>
    <col min="17" max="17" width="10.44140625" bestFit="1" customWidth="1"/>
    <col min="18" max="18" width="12.109375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50000</v>
      </c>
      <c r="B2" s="172" t="s">
        <v>23</v>
      </c>
      <c r="C2" s="209"/>
      <c r="D2" s="209">
        <v>5000</v>
      </c>
      <c r="E2" s="209">
        <v>22000</v>
      </c>
      <c r="F2" s="209">
        <v>5800</v>
      </c>
      <c r="G2" s="209"/>
      <c r="H2" s="209"/>
      <c r="I2" s="209"/>
      <c r="J2" s="209"/>
      <c r="K2" s="209">
        <v>26000</v>
      </c>
      <c r="L2" s="209"/>
      <c r="M2" s="209"/>
      <c r="N2" s="209"/>
      <c r="O2" s="278"/>
      <c r="P2" s="209"/>
      <c r="Q2" s="170">
        <f t="shared" ref="Q2:Q7" si="0">SUM(C2:P2)</f>
        <v>58800</v>
      </c>
      <c r="R2" s="67"/>
      <c r="S2" s="67"/>
    </row>
    <row r="3" spans="1:26" s="5" customFormat="1">
      <c r="A3" s="168">
        <v>27000</v>
      </c>
      <c r="B3" s="176" t="s">
        <v>59</v>
      </c>
      <c r="C3" s="209"/>
      <c r="D3" s="209"/>
      <c r="E3" s="209"/>
      <c r="F3" s="209"/>
      <c r="G3" s="209"/>
      <c r="H3" s="209"/>
      <c r="I3" s="209"/>
      <c r="J3" s="209">
        <v>13400</v>
      </c>
      <c r="K3" s="209"/>
      <c r="L3" s="209"/>
      <c r="M3" s="209">
        <v>11800</v>
      </c>
      <c r="N3" s="209">
        <v>1800</v>
      </c>
      <c r="O3" s="193"/>
      <c r="P3" s="209"/>
      <c r="Q3" s="170">
        <f t="shared" si="0"/>
        <v>27000</v>
      </c>
      <c r="R3" s="67"/>
      <c r="S3" s="67"/>
    </row>
    <row r="4" spans="1:26" s="5" customFormat="1">
      <c r="A4" s="168">
        <v>1100</v>
      </c>
      <c r="B4" s="178" t="s">
        <v>113</v>
      </c>
      <c r="C4" s="279"/>
      <c r="D4" s="209"/>
      <c r="E4" s="209">
        <v>500</v>
      </c>
      <c r="F4" s="272">
        <v>600</v>
      </c>
      <c r="G4" s="209"/>
      <c r="H4" s="209"/>
      <c r="I4" s="209"/>
      <c r="J4" s="209"/>
      <c r="K4" s="209"/>
      <c r="L4" s="209"/>
      <c r="M4" s="209"/>
      <c r="N4" s="209"/>
      <c r="O4" s="193"/>
      <c r="P4" s="209"/>
      <c r="Q4" s="170">
        <f t="shared" si="0"/>
        <v>1100</v>
      </c>
      <c r="R4" s="67"/>
      <c r="S4" s="67"/>
    </row>
    <row r="5" spans="1:26" ht="15" thickBot="1">
      <c r="A5" s="180"/>
      <c r="B5" s="181" t="s">
        <v>781</v>
      </c>
      <c r="C5" s="209"/>
      <c r="D5" s="193"/>
      <c r="E5" s="209"/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39000</v>
      </c>
      <c r="B6" s="233" t="s">
        <v>597</v>
      </c>
      <c r="C6" s="188"/>
      <c r="D6" s="191">
        <v>3000</v>
      </c>
      <c r="E6" s="188"/>
      <c r="F6" s="225"/>
      <c r="G6" s="188"/>
      <c r="H6" s="188"/>
      <c r="I6" s="209"/>
      <c r="J6" s="209"/>
      <c r="K6" s="209">
        <v>26000</v>
      </c>
      <c r="L6" s="209"/>
      <c r="M6" s="209"/>
      <c r="N6" s="209"/>
      <c r="O6" s="183"/>
      <c r="P6" s="188">
        <v>10000</v>
      </c>
      <c r="Q6" s="170">
        <f t="shared" si="0"/>
        <v>39000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900</v>
      </c>
      <c r="B7" s="234" t="s">
        <v>656</v>
      </c>
      <c r="C7" s="188"/>
      <c r="D7" s="188"/>
      <c r="E7" s="188"/>
      <c r="F7" s="24"/>
      <c r="G7" s="183"/>
      <c r="H7" s="183"/>
      <c r="I7" s="209"/>
      <c r="J7" s="209"/>
      <c r="K7" s="209">
        <v>900</v>
      </c>
      <c r="L7" s="209"/>
      <c r="M7" s="209"/>
      <c r="N7" s="209"/>
      <c r="O7" s="191"/>
      <c r="P7" s="188"/>
      <c r="Q7" s="170">
        <f t="shared" si="0"/>
        <v>900</v>
      </c>
      <c r="R7" s="146"/>
      <c r="S7" s="147">
        <v>2000</v>
      </c>
      <c r="T7" s="122"/>
      <c r="U7" s="122"/>
      <c r="V7" s="121"/>
      <c r="W7" s="121"/>
      <c r="X7" s="121"/>
      <c r="Y7" s="121"/>
      <c r="Z7" s="120"/>
    </row>
    <row r="8" spans="1:26">
      <c r="A8" s="168">
        <v>15000</v>
      </c>
      <c r="B8" s="234" t="s">
        <v>815</v>
      </c>
      <c r="C8" s="188"/>
      <c r="D8" s="188"/>
      <c r="E8" s="188"/>
      <c r="F8" s="225"/>
      <c r="G8" s="188"/>
      <c r="H8" s="188"/>
      <c r="I8" s="209"/>
      <c r="J8" s="209"/>
      <c r="K8" s="209">
        <v>15000</v>
      </c>
      <c r="L8" s="209"/>
      <c r="M8" s="209"/>
      <c r="N8" s="209"/>
      <c r="O8" s="191"/>
      <c r="P8" s="188"/>
      <c r="Q8" s="170">
        <f t="shared" ref="Q8:Q25" si="1">SUM(C8:P8)</f>
        <v>15000</v>
      </c>
      <c r="R8" s="146"/>
      <c r="S8" s="147">
        <v>100000</v>
      </c>
      <c r="T8" s="122"/>
      <c r="U8" s="123"/>
      <c r="V8" s="124"/>
      <c r="W8" s="124"/>
      <c r="X8" s="121"/>
      <c r="Y8" s="121"/>
      <c r="Z8" s="120"/>
    </row>
    <row r="9" spans="1:26">
      <c r="A9" s="168">
        <v>6300</v>
      </c>
      <c r="B9" s="233" t="s">
        <v>346</v>
      </c>
      <c r="C9" s="188"/>
      <c r="D9" s="209"/>
      <c r="E9" s="188"/>
      <c r="F9" s="225"/>
      <c r="G9" s="188"/>
      <c r="H9" s="188"/>
      <c r="I9" s="209"/>
      <c r="J9" s="209">
        <v>3150</v>
      </c>
      <c r="K9" s="209"/>
      <c r="L9" s="209"/>
      <c r="M9" s="209">
        <v>3150</v>
      </c>
      <c r="N9" s="209"/>
      <c r="O9" s="183"/>
      <c r="P9" s="188"/>
      <c r="Q9" s="170">
        <f t="shared" si="1"/>
        <v>6300</v>
      </c>
      <c r="R9" s="146"/>
      <c r="S9" s="147">
        <v>45000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11000</v>
      </c>
      <c r="B10" s="233" t="s">
        <v>133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>
        <v>1000</v>
      </c>
      <c r="N10" s="209"/>
      <c r="O10" s="183"/>
      <c r="P10" s="188">
        <v>10000</v>
      </c>
      <c r="Q10" s="170">
        <f t="shared" si="1"/>
        <v>11000</v>
      </c>
      <c r="R10" s="146"/>
      <c r="S10" s="147">
        <v>6500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15500</v>
      </c>
      <c r="B11" s="233" t="s">
        <v>816</v>
      </c>
      <c r="C11" s="188"/>
      <c r="D11" s="209"/>
      <c r="E11" s="188">
        <v>15500</v>
      </c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15500</v>
      </c>
      <c r="R11" s="146"/>
      <c r="S11" s="147">
        <v>2300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1700</v>
      </c>
      <c r="B12" s="234" t="s">
        <v>814</v>
      </c>
      <c r="C12" s="188"/>
      <c r="D12" s="183"/>
      <c r="E12" s="188"/>
      <c r="F12" s="225"/>
      <c r="G12" s="188"/>
      <c r="H12" s="188"/>
      <c r="I12" s="209"/>
      <c r="J12" s="209">
        <v>1700</v>
      </c>
      <c r="K12" s="209"/>
      <c r="L12" s="209"/>
      <c r="M12" s="209"/>
      <c r="N12" s="209"/>
      <c r="O12" s="191"/>
      <c r="P12" s="188"/>
      <c r="Q12" s="170">
        <f t="shared" si="1"/>
        <v>1700</v>
      </c>
      <c r="R12" s="146" t="s">
        <v>127</v>
      </c>
      <c r="S12" s="147">
        <v>900</v>
      </c>
      <c r="T12" s="122"/>
      <c r="U12" s="123"/>
      <c r="V12" s="124"/>
      <c r="W12" s="124"/>
      <c r="X12" s="121"/>
      <c r="Y12" s="121"/>
      <c r="Z12" s="120"/>
    </row>
    <row r="13" spans="1:26">
      <c r="A13" s="221">
        <v>3800</v>
      </c>
      <c r="B13" s="234" t="s">
        <v>77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/>
      <c r="M13" s="209">
        <v>3800</v>
      </c>
      <c r="N13" s="209"/>
      <c r="O13" s="191"/>
      <c r="P13" s="191"/>
      <c r="Q13" s="170">
        <f t="shared" si="1"/>
        <v>3800</v>
      </c>
      <c r="R13" s="146" t="s">
        <v>127</v>
      </c>
      <c r="S13" s="147">
        <v>1700</v>
      </c>
      <c r="T13" s="122"/>
      <c r="U13" s="99"/>
      <c r="V13" s="123"/>
      <c r="W13" s="124"/>
      <c r="X13" s="121"/>
      <c r="Y13" s="121"/>
      <c r="Z13" s="120"/>
    </row>
    <row r="14" spans="1:26">
      <c r="A14" s="168"/>
      <c r="B14" s="234" t="s">
        <v>27</v>
      </c>
      <c r="C14" s="188"/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0</v>
      </c>
      <c r="R14" s="146" t="s">
        <v>17</v>
      </c>
      <c r="S14" s="147">
        <v>50000</v>
      </c>
      <c r="T14" s="122"/>
      <c r="U14" s="99"/>
      <c r="V14" s="123"/>
      <c r="W14" s="124"/>
      <c r="X14" s="121"/>
      <c r="Y14" s="121"/>
      <c r="Z14" s="120"/>
    </row>
    <row r="15" spans="1:26">
      <c r="A15" s="168"/>
      <c r="B15" s="234"/>
      <c r="C15" s="188"/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/>
      <c r="Q15" s="170">
        <f t="shared" si="1"/>
        <v>0</v>
      </c>
      <c r="R15" s="146"/>
      <c r="S15" s="147">
        <v>400</v>
      </c>
      <c r="T15" s="122"/>
      <c r="U15" s="123"/>
      <c r="V15" s="123"/>
      <c r="W15" s="124"/>
      <c r="X15" s="121"/>
      <c r="Y15" s="121"/>
      <c r="Z15" s="120"/>
    </row>
    <row r="16" spans="1:26">
      <c r="A16" s="168"/>
      <c r="B16" s="234" t="s">
        <v>763</v>
      </c>
      <c r="C16" s="188"/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1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3" t="s">
        <v>795</v>
      </c>
      <c r="C17" s="188"/>
      <c r="D17" s="209"/>
      <c r="E17" s="188"/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/>
      <c r="B18" s="181" t="s">
        <v>771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3" t="s">
        <v>322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18</v>
      </c>
      <c r="C20" s="188"/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/>
      <c r="B21" s="235"/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0</v>
      </c>
      <c r="R21" s="226"/>
      <c r="S21" s="118"/>
      <c r="T21" s="121"/>
      <c r="U21" s="99"/>
      <c r="V21" s="124"/>
      <c r="W21" s="124"/>
      <c r="X21" s="121"/>
      <c r="Y21" s="121" t="s">
        <v>684</v>
      </c>
      <c r="Z21" s="120"/>
    </row>
    <row r="22" spans="1:26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208800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171300</v>
      </c>
      <c r="B26" s="197" t="s">
        <v>47</v>
      </c>
      <c r="C26" s="168">
        <f t="shared" ref="C26" si="2">SUM(C2:C20)</f>
        <v>0</v>
      </c>
      <c r="D26" s="168">
        <f>SUM(D2:D20)</f>
        <v>8000</v>
      </c>
      <c r="E26" s="168">
        <f t="shared" ref="E26:P26" si="3">SUM(E2:E20)</f>
        <v>38000</v>
      </c>
      <c r="F26" s="168">
        <f t="shared" si="3"/>
        <v>6400</v>
      </c>
      <c r="G26" s="168">
        <f t="shared" si="3"/>
        <v>0</v>
      </c>
      <c r="H26" s="168">
        <f t="shared" si="3"/>
        <v>0</v>
      </c>
      <c r="I26" s="168">
        <f>SUM(I2:I20)</f>
        <v>0</v>
      </c>
      <c r="J26" s="168">
        <f>SUM(J2:J20)</f>
        <v>18250</v>
      </c>
      <c r="K26" s="168">
        <f t="shared" si="3"/>
        <v>67900</v>
      </c>
      <c r="L26" s="168">
        <f>SUM(L2:L20)</f>
        <v>0</v>
      </c>
      <c r="M26" s="168">
        <f>SUM(M2:M20)</f>
        <v>19750</v>
      </c>
      <c r="N26" s="168">
        <f>SUM(N2:N20)</f>
        <v>1800</v>
      </c>
      <c r="O26" s="168">
        <f>SUM(O2:O20)</f>
        <v>0</v>
      </c>
      <c r="P26" s="168">
        <f t="shared" si="3"/>
        <v>20000</v>
      </c>
      <c r="Q26" s="168">
        <f>SUM(Q2:Q20)</f>
        <v>180100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171300</v>
      </c>
      <c r="B27" s="237" t="s">
        <v>89</v>
      </c>
      <c r="C27" s="236">
        <f>SUM(C21:C26)</f>
        <v>0</v>
      </c>
      <c r="D27" s="236">
        <f t="shared" ref="D27:Q27" si="5">SUM(D21:D26)</f>
        <v>8000</v>
      </c>
      <c r="E27" s="236">
        <f t="shared" si="5"/>
        <v>38000</v>
      </c>
      <c r="F27" s="236">
        <f t="shared" si="5"/>
        <v>6400</v>
      </c>
      <c r="G27" s="236">
        <f t="shared" si="5"/>
        <v>0</v>
      </c>
      <c r="H27" s="236">
        <f t="shared" si="5"/>
        <v>0</v>
      </c>
      <c r="I27" s="236">
        <f t="shared" si="5"/>
        <v>0</v>
      </c>
      <c r="J27" s="236">
        <f t="shared" si="5"/>
        <v>18250</v>
      </c>
      <c r="K27" s="236">
        <f t="shared" si="5"/>
        <v>67900</v>
      </c>
      <c r="L27" s="236">
        <f>SUM(L21:L26)</f>
        <v>0</v>
      </c>
      <c r="M27" s="236">
        <f>SUM(M21:M26)</f>
        <v>19750</v>
      </c>
      <c r="N27" s="236">
        <f t="shared" si="5"/>
        <v>1800</v>
      </c>
      <c r="O27" s="236">
        <f t="shared" si="5"/>
        <v>0</v>
      </c>
      <c r="P27" s="236">
        <f t="shared" si="5"/>
        <v>20000</v>
      </c>
      <c r="Q27" s="236">
        <f t="shared" si="5"/>
        <v>180100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28700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80"/>
      <c r="O33" s="280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80"/>
      <c r="O34" s="280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80"/>
      <c r="O35" s="280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80"/>
      <c r="O36" s="280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Z80"/>
  <sheetViews>
    <sheetView topLeftCell="I1" zoomScale="90" zoomScaleNormal="90" workbookViewId="0">
      <selection activeCell="X29" sqref="T6:X29"/>
    </sheetView>
  </sheetViews>
  <sheetFormatPr defaultRowHeight="14.4"/>
  <cols>
    <col min="1" max="1" width="10.44140625" style="6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8" customWidth="1"/>
    <col min="16" max="16" width="9.6640625" customWidth="1"/>
    <col min="17" max="17" width="10.44140625" bestFit="1" customWidth="1"/>
    <col min="18" max="18" width="12.109375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709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65000</v>
      </c>
      <c r="B2" s="172" t="s">
        <v>23</v>
      </c>
      <c r="C2" s="209"/>
      <c r="D2" s="209"/>
      <c r="E2" s="209">
        <v>26500</v>
      </c>
      <c r="F2" s="209">
        <v>13500</v>
      </c>
      <c r="G2" s="209"/>
      <c r="H2" s="209"/>
      <c r="I2" s="209"/>
      <c r="J2" s="209"/>
      <c r="K2" s="209">
        <v>25000</v>
      </c>
      <c r="L2" s="209"/>
      <c r="M2" s="209"/>
      <c r="N2" s="209"/>
      <c r="O2" s="278"/>
      <c r="P2" s="209"/>
      <c r="Q2" s="170">
        <f t="shared" ref="Q2:Q7" si="0">SUM(C2:P2)</f>
        <v>65000</v>
      </c>
      <c r="R2" s="67"/>
      <c r="S2" s="67"/>
    </row>
    <row r="3" spans="1:26" s="5" customFormat="1">
      <c r="A3" s="168">
        <v>33800</v>
      </c>
      <c r="B3" s="176" t="s">
        <v>59</v>
      </c>
      <c r="C3" s="209"/>
      <c r="D3" s="209"/>
      <c r="E3" s="209"/>
      <c r="F3" s="209"/>
      <c r="G3" s="209"/>
      <c r="H3" s="209"/>
      <c r="I3" s="209"/>
      <c r="J3" s="209">
        <v>30050</v>
      </c>
      <c r="K3" s="209"/>
      <c r="L3" s="209"/>
      <c r="M3" s="209">
        <v>3750</v>
      </c>
      <c r="N3" s="209"/>
      <c r="O3" s="193"/>
      <c r="P3" s="209"/>
      <c r="Q3" s="170">
        <f t="shared" si="0"/>
        <v>33800</v>
      </c>
      <c r="R3" s="67"/>
      <c r="S3" s="67"/>
    </row>
    <row r="4" spans="1:26" s="5" customFormat="1">
      <c r="A4" s="168">
        <v>34300</v>
      </c>
      <c r="B4" s="178" t="s">
        <v>113</v>
      </c>
      <c r="C4" s="279"/>
      <c r="D4" s="209"/>
      <c r="E4" s="209"/>
      <c r="F4" s="272">
        <v>2000</v>
      </c>
      <c r="G4" s="209"/>
      <c r="H4" s="209"/>
      <c r="I4" s="209"/>
      <c r="J4" s="209"/>
      <c r="K4" s="209"/>
      <c r="L4" s="209"/>
      <c r="M4" s="209"/>
      <c r="N4" s="209"/>
      <c r="O4" s="193">
        <v>8300</v>
      </c>
      <c r="P4" s="209">
        <v>24000</v>
      </c>
      <c r="Q4" s="170">
        <f t="shared" si="0"/>
        <v>34300</v>
      </c>
      <c r="R4" s="67"/>
      <c r="S4" s="67"/>
    </row>
    <row r="5" spans="1:26" ht="15" thickBot="1">
      <c r="A5" s="180"/>
      <c r="B5" s="181" t="s">
        <v>781</v>
      </c>
      <c r="C5" s="209"/>
      <c r="D5" s="193"/>
      <c r="E5" s="209"/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46000</v>
      </c>
      <c r="B6" s="233" t="s">
        <v>597</v>
      </c>
      <c r="C6" s="188"/>
      <c r="D6" s="191">
        <v>16000</v>
      </c>
      <c r="E6" s="188">
        <v>17000</v>
      </c>
      <c r="F6" s="225">
        <v>9600</v>
      </c>
      <c r="G6" s="188"/>
      <c r="H6" s="188"/>
      <c r="I6" s="209"/>
      <c r="J6" s="209"/>
      <c r="K6" s="209">
        <v>3500</v>
      </c>
      <c r="L6" s="209"/>
      <c r="M6" s="209"/>
      <c r="N6" s="209"/>
      <c r="O6" s="183"/>
      <c r="P6" s="188"/>
      <c r="Q6" s="170">
        <f t="shared" si="0"/>
        <v>46100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3500</v>
      </c>
      <c r="B7" s="234" t="s">
        <v>656</v>
      </c>
      <c r="C7" s="188"/>
      <c r="D7" s="188"/>
      <c r="E7" s="188">
        <v>3500</v>
      </c>
      <c r="F7" s="24"/>
      <c r="G7" s="183"/>
      <c r="H7" s="183"/>
      <c r="I7" s="209"/>
      <c r="J7" s="209"/>
      <c r="K7" s="209"/>
      <c r="L7" s="209"/>
      <c r="M7" s="209"/>
      <c r="N7" s="209"/>
      <c r="O7" s="191"/>
      <c r="P7" s="188"/>
      <c r="Q7" s="170">
        <f t="shared" si="0"/>
        <v>3500</v>
      </c>
      <c r="R7" s="146" t="s">
        <v>817</v>
      </c>
      <c r="S7" s="147">
        <v>1000000</v>
      </c>
      <c r="T7" s="122"/>
      <c r="U7" s="122"/>
      <c r="V7" s="121"/>
      <c r="W7" s="121"/>
      <c r="X7" s="121"/>
      <c r="Y7" s="121"/>
      <c r="Z7" s="120"/>
    </row>
    <row r="8" spans="1:26">
      <c r="A8" s="168">
        <v>16500</v>
      </c>
      <c r="B8" s="234" t="s">
        <v>819</v>
      </c>
      <c r="C8" s="188"/>
      <c r="D8" s="188"/>
      <c r="E8" s="188">
        <v>16500</v>
      </c>
      <c r="F8" s="225"/>
      <c r="G8" s="188"/>
      <c r="H8" s="188"/>
      <c r="I8" s="209"/>
      <c r="J8" s="209"/>
      <c r="K8" s="209"/>
      <c r="L8" s="209"/>
      <c r="M8" s="209"/>
      <c r="N8" s="209"/>
      <c r="O8" s="191"/>
      <c r="P8" s="188"/>
      <c r="Q8" s="170">
        <f t="shared" ref="Q8:Q25" si="1">SUM(C8:P8)</f>
        <v>16500</v>
      </c>
      <c r="R8" s="146" t="s">
        <v>822</v>
      </c>
      <c r="S8" s="147">
        <v>50000</v>
      </c>
      <c r="T8" s="122"/>
      <c r="U8" s="123"/>
      <c r="V8" s="124"/>
      <c r="W8" s="124"/>
      <c r="X8" s="121"/>
      <c r="Y8" s="121"/>
      <c r="Z8" s="120"/>
    </row>
    <row r="9" spans="1:26">
      <c r="A9" s="168">
        <v>8250</v>
      </c>
      <c r="B9" s="233" t="s">
        <v>821</v>
      </c>
      <c r="C9" s="188"/>
      <c r="D9" s="209"/>
      <c r="E9" s="188"/>
      <c r="F9" s="225"/>
      <c r="G9" s="188"/>
      <c r="H9" s="188"/>
      <c r="I9" s="209"/>
      <c r="J9" s="209">
        <v>8250</v>
      </c>
      <c r="K9" s="209"/>
      <c r="L9" s="209"/>
      <c r="M9" s="209"/>
      <c r="N9" s="209"/>
      <c r="O9" s="183"/>
      <c r="P9" s="188"/>
      <c r="Q9" s="170">
        <f t="shared" si="1"/>
        <v>8250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133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1800</v>
      </c>
      <c r="B11" s="233" t="s">
        <v>257</v>
      </c>
      <c r="C11" s="188"/>
      <c r="D11" s="209"/>
      <c r="E11" s="188"/>
      <c r="F11" s="225">
        <v>1800</v>
      </c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1800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4000</v>
      </c>
      <c r="B12" s="234" t="s">
        <v>820</v>
      </c>
      <c r="C12" s="188"/>
      <c r="D12" s="183"/>
      <c r="E12" s="188"/>
      <c r="F12" s="225"/>
      <c r="G12" s="188"/>
      <c r="H12" s="188"/>
      <c r="I12" s="209"/>
      <c r="J12" s="209">
        <v>4000</v>
      </c>
      <c r="K12" s="209"/>
      <c r="L12" s="209"/>
      <c r="M12" s="209"/>
      <c r="N12" s="209"/>
      <c r="O12" s="191"/>
      <c r="P12" s="188"/>
      <c r="Q12" s="170">
        <f t="shared" si="1"/>
        <v>4000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6350</v>
      </c>
      <c r="B13" s="234" t="s">
        <v>818</v>
      </c>
      <c r="C13" s="192"/>
      <c r="D13" s="188"/>
      <c r="E13" s="188"/>
      <c r="F13" s="225">
        <v>6350</v>
      </c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6350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32000</v>
      </c>
      <c r="B14" s="234" t="s">
        <v>566</v>
      </c>
      <c r="C14" s="188"/>
      <c r="D14" s="188"/>
      <c r="E14" s="188"/>
      <c r="F14" s="189">
        <v>20700</v>
      </c>
      <c r="G14" s="188"/>
      <c r="H14" s="188"/>
      <c r="I14" s="209"/>
      <c r="J14" s="209"/>
      <c r="K14" s="209"/>
      <c r="L14" s="209"/>
      <c r="M14" s="209"/>
      <c r="N14" s="209"/>
      <c r="O14" s="191"/>
      <c r="P14" s="191">
        <v>11400</v>
      </c>
      <c r="Q14" s="170">
        <f t="shared" si="1"/>
        <v>32100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20200</v>
      </c>
      <c r="B15" s="234" t="s">
        <v>751</v>
      </c>
      <c r="C15" s="188"/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>
        <v>20200</v>
      </c>
      <c r="Q15" s="170">
        <f t="shared" si="1"/>
        <v>20200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500</v>
      </c>
      <c r="B16" s="234" t="s">
        <v>840</v>
      </c>
      <c r="C16" s="188">
        <v>500</v>
      </c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1"/>
        <v>500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17300</v>
      </c>
      <c r="B17" s="233" t="s">
        <v>795</v>
      </c>
      <c r="C17" s="188"/>
      <c r="D17" s="209"/>
      <c r="E17" s="188">
        <v>4500</v>
      </c>
      <c r="F17" s="225"/>
      <c r="G17" s="188"/>
      <c r="H17" s="188"/>
      <c r="I17" s="209"/>
      <c r="J17" s="209">
        <v>12800</v>
      </c>
      <c r="K17" s="209"/>
      <c r="L17" s="209"/>
      <c r="M17" s="209"/>
      <c r="N17" s="209"/>
      <c r="O17" s="191"/>
      <c r="P17" s="193"/>
      <c r="Q17" s="170">
        <f t="shared" si="1"/>
        <v>17300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/>
      <c r="B18" s="181" t="s">
        <v>771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3" t="s">
        <v>322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100000</v>
      </c>
      <c r="B20" s="233" t="s">
        <v>18</v>
      </c>
      <c r="C20" s="188">
        <v>100000</v>
      </c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100000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>
        <v>500000</v>
      </c>
      <c r="B21" s="235" t="s">
        <v>98</v>
      </c>
      <c r="C21" s="195">
        <v>500000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500000</v>
      </c>
      <c r="R21" s="226"/>
      <c r="S21" s="118"/>
      <c r="T21" s="121"/>
      <c r="U21" s="99"/>
      <c r="V21" s="124"/>
      <c r="W21" s="124"/>
      <c r="X21" s="121"/>
      <c r="Y21" s="121" t="s">
        <v>684</v>
      </c>
      <c r="Z21" s="120"/>
    </row>
    <row r="22" spans="1:26">
      <c r="A22" s="168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1050000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389500</v>
      </c>
      <c r="B26" s="197" t="s">
        <v>47</v>
      </c>
      <c r="C26" s="168">
        <f t="shared" ref="C26" si="2">SUM(C2:C20)</f>
        <v>100500</v>
      </c>
      <c r="D26" s="168">
        <f>SUM(D2:D20)</f>
        <v>16000</v>
      </c>
      <c r="E26" s="168">
        <f t="shared" ref="E26:P26" si="3">SUM(E2:E20)</f>
        <v>68000</v>
      </c>
      <c r="F26" s="168">
        <f t="shared" si="3"/>
        <v>53950</v>
      </c>
      <c r="G26" s="168">
        <f t="shared" si="3"/>
        <v>0</v>
      </c>
      <c r="H26" s="168">
        <f t="shared" si="3"/>
        <v>0</v>
      </c>
      <c r="I26" s="168">
        <f>SUM(I2:I20)</f>
        <v>0</v>
      </c>
      <c r="J26" s="168">
        <f>SUM(J2:J20)</f>
        <v>55100</v>
      </c>
      <c r="K26" s="168">
        <f t="shared" si="3"/>
        <v>28500</v>
      </c>
      <c r="L26" s="168">
        <f>SUM(L2:L20)</f>
        <v>0</v>
      </c>
      <c r="M26" s="168">
        <f>SUM(M2:M20)</f>
        <v>3750</v>
      </c>
      <c r="N26" s="168">
        <f>SUM(N2:N20)</f>
        <v>0</v>
      </c>
      <c r="O26" s="168">
        <f>SUM(O2:O20)</f>
        <v>8300</v>
      </c>
      <c r="P26" s="168">
        <f t="shared" si="3"/>
        <v>55600</v>
      </c>
      <c r="Q26" s="168">
        <f>SUM(Q2:Q20)</f>
        <v>389700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889500</v>
      </c>
      <c r="B27" s="237" t="s">
        <v>89</v>
      </c>
      <c r="C27" s="236">
        <f>SUM(C21:C26)</f>
        <v>600500</v>
      </c>
      <c r="D27" s="236">
        <f t="shared" ref="D27:Q27" si="5">SUM(D21:D26)</f>
        <v>16000</v>
      </c>
      <c r="E27" s="236">
        <f t="shared" si="5"/>
        <v>68000</v>
      </c>
      <c r="F27" s="236">
        <f t="shared" si="5"/>
        <v>53950</v>
      </c>
      <c r="G27" s="236">
        <f t="shared" si="5"/>
        <v>0</v>
      </c>
      <c r="H27" s="236">
        <f t="shared" si="5"/>
        <v>0</v>
      </c>
      <c r="I27" s="236">
        <f t="shared" si="5"/>
        <v>0</v>
      </c>
      <c r="J27" s="236">
        <f t="shared" si="5"/>
        <v>55100</v>
      </c>
      <c r="K27" s="236">
        <f t="shared" si="5"/>
        <v>28500</v>
      </c>
      <c r="L27" s="236">
        <f>SUM(L21:L26)</f>
        <v>0</v>
      </c>
      <c r="M27" s="236">
        <f>SUM(M21:M26)</f>
        <v>3750</v>
      </c>
      <c r="N27" s="236">
        <f t="shared" si="5"/>
        <v>0</v>
      </c>
      <c r="O27" s="236">
        <f t="shared" si="5"/>
        <v>8300</v>
      </c>
      <c r="P27" s="236">
        <f t="shared" si="5"/>
        <v>55600</v>
      </c>
      <c r="Q27" s="236">
        <f t="shared" si="5"/>
        <v>889700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160300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81"/>
      <c r="O33" s="281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81"/>
      <c r="O34" s="281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81"/>
      <c r="O35" s="281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81"/>
      <c r="O36" s="281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Z80"/>
  <sheetViews>
    <sheetView topLeftCell="P1" zoomScale="90" zoomScaleNormal="90" workbookViewId="0">
      <selection activeCell="Y31" sqref="T5:Y31"/>
    </sheetView>
  </sheetViews>
  <sheetFormatPr defaultRowHeight="14.4"/>
  <cols>
    <col min="1" max="1" width="10.44140625" style="6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170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78400</v>
      </c>
      <c r="B2" s="172" t="s">
        <v>23</v>
      </c>
      <c r="C2" s="209"/>
      <c r="D2" s="209">
        <v>8000</v>
      </c>
      <c r="E2" s="209">
        <v>19700</v>
      </c>
      <c r="F2" s="209">
        <v>16000</v>
      </c>
      <c r="G2" s="209"/>
      <c r="H2" s="209"/>
      <c r="I2" s="209"/>
      <c r="J2" s="209"/>
      <c r="K2" s="209">
        <v>17700</v>
      </c>
      <c r="L2" s="209"/>
      <c r="M2" s="209"/>
      <c r="N2" s="209"/>
      <c r="O2" s="286">
        <v>17000</v>
      </c>
      <c r="P2" s="209"/>
      <c r="Q2" s="170">
        <f t="shared" ref="Q2:Q7" si="0">SUM(C2:P2)</f>
        <v>78400</v>
      </c>
      <c r="R2" s="67"/>
      <c r="S2" s="67"/>
    </row>
    <row r="3" spans="1:26" s="5" customFormat="1">
      <c r="A3" s="168">
        <v>30000</v>
      </c>
      <c r="B3" s="176" t="s">
        <v>756</v>
      </c>
      <c r="C3" s="209"/>
      <c r="D3" s="209"/>
      <c r="E3" s="209"/>
      <c r="F3" s="209"/>
      <c r="G3" s="209"/>
      <c r="H3" s="209"/>
      <c r="I3" s="209"/>
      <c r="J3" s="209">
        <v>23000</v>
      </c>
      <c r="K3" s="209"/>
      <c r="L3" s="209"/>
      <c r="M3" s="209">
        <v>8800</v>
      </c>
      <c r="N3" s="209"/>
      <c r="O3" s="193"/>
      <c r="P3" s="209"/>
      <c r="Q3" s="170">
        <f t="shared" si="0"/>
        <v>31800</v>
      </c>
      <c r="R3" s="67"/>
      <c r="S3" s="67"/>
    </row>
    <row r="4" spans="1:26" s="5" customFormat="1">
      <c r="A4" s="168">
        <v>20400</v>
      </c>
      <c r="B4" s="178" t="s">
        <v>824</v>
      </c>
      <c r="C4" s="279"/>
      <c r="D4" s="209"/>
      <c r="E4" s="209"/>
      <c r="F4" s="272"/>
      <c r="G4" s="209"/>
      <c r="H4" s="209"/>
      <c r="I4" s="209"/>
      <c r="J4" s="209"/>
      <c r="K4" s="209"/>
      <c r="L4" s="209"/>
      <c r="M4" s="209">
        <v>20400</v>
      </c>
      <c r="N4" s="209"/>
      <c r="O4" s="193"/>
      <c r="P4" s="209"/>
      <c r="Q4" s="170">
        <f t="shared" si="0"/>
        <v>20400</v>
      </c>
      <c r="R4" s="67"/>
      <c r="S4" s="67"/>
    </row>
    <row r="5" spans="1:26" ht="15" thickBot="1">
      <c r="A5" s="180">
        <v>250000</v>
      </c>
      <c r="B5" s="181" t="s">
        <v>825</v>
      </c>
      <c r="C5" s="209"/>
      <c r="D5" s="193"/>
      <c r="E5" s="209"/>
      <c r="F5" s="272"/>
      <c r="G5" s="209"/>
      <c r="H5" s="209"/>
      <c r="I5" s="209"/>
      <c r="J5" s="209"/>
      <c r="K5" s="209"/>
      <c r="L5" s="209"/>
      <c r="M5" s="209">
        <v>250000</v>
      </c>
      <c r="N5" s="215"/>
      <c r="O5" s="183"/>
      <c r="P5" s="209"/>
      <c r="Q5" s="170">
        <f t="shared" si="0"/>
        <v>250000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35000</v>
      </c>
      <c r="B6" s="233" t="s">
        <v>597</v>
      </c>
      <c r="C6" s="188"/>
      <c r="D6" s="191">
        <v>1600</v>
      </c>
      <c r="E6" s="188">
        <v>1600</v>
      </c>
      <c r="F6" s="225"/>
      <c r="G6" s="188"/>
      <c r="H6" s="188"/>
      <c r="I6" s="209"/>
      <c r="J6" s="209"/>
      <c r="K6" s="209"/>
      <c r="L6" s="209"/>
      <c r="M6" s="209"/>
      <c r="N6" s="209"/>
      <c r="O6" s="183" t="s">
        <v>0</v>
      </c>
      <c r="P6" s="188">
        <v>30000</v>
      </c>
      <c r="Q6" s="170">
        <f t="shared" si="0"/>
        <v>33200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675</v>
      </c>
      <c r="B7" s="234" t="s">
        <v>656</v>
      </c>
      <c r="C7" s="188"/>
      <c r="D7" s="188">
        <v>675</v>
      </c>
      <c r="E7" s="188"/>
      <c r="F7" s="24"/>
      <c r="G7" s="183"/>
      <c r="H7" s="183"/>
      <c r="I7" s="209"/>
      <c r="J7" s="209"/>
      <c r="K7" s="209"/>
      <c r="L7" s="209"/>
      <c r="M7" s="209"/>
      <c r="N7" s="209"/>
      <c r="O7" s="191"/>
      <c r="P7" s="188"/>
      <c r="Q7" s="170">
        <f t="shared" si="0"/>
        <v>675</v>
      </c>
      <c r="R7" s="146"/>
      <c r="S7" s="147"/>
      <c r="T7" s="122"/>
      <c r="U7" s="122"/>
      <c r="V7" s="121"/>
      <c r="W7" s="121"/>
      <c r="X7" s="121"/>
      <c r="Y7" s="121"/>
      <c r="Z7" s="120"/>
    </row>
    <row r="8" spans="1:26">
      <c r="A8" s="168">
        <v>8000</v>
      </c>
      <c r="B8" s="234" t="s">
        <v>827</v>
      </c>
      <c r="C8" s="188"/>
      <c r="D8" s="188"/>
      <c r="E8" s="188"/>
      <c r="F8" s="225"/>
      <c r="G8" s="188"/>
      <c r="H8" s="188"/>
      <c r="I8" s="209"/>
      <c r="J8" s="209"/>
      <c r="K8" s="209"/>
      <c r="L8" s="209"/>
      <c r="M8" s="209">
        <v>8000</v>
      </c>
      <c r="N8" s="209"/>
      <c r="O8" s="191"/>
      <c r="P8" s="188"/>
      <c r="Q8" s="170">
        <f t="shared" ref="Q8:Q25" si="1">SUM(C8:P8)</f>
        <v>8000</v>
      </c>
      <c r="R8" s="146" t="s">
        <v>823</v>
      </c>
      <c r="S8" s="147">
        <v>200000</v>
      </c>
      <c r="T8" s="122"/>
      <c r="U8" s="123"/>
      <c r="V8" s="124"/>
      <c r="W8" s="124"/>
      <c r="X8" s="121"/>
      <c r="Y8" s="121"/>
      <c r="Z8" s="120"/>
    </row>
    <row r="9" spans="1:26">
      <c r="A9" s="168">
        <v>2500</v>
      </c>
      <c r="B9" s="233" t="s">
        <v>838</v>
      </c>
      <c r="C9" s="188">
        <v>2500</v>
      </c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2500</v>
      </c>
      <c r="R9" s="146"/>
      <c r="S9" s="147">
        <v>32500</v>
      </c>
      <c r="T9" s="122"/>
      <c r="U9" s="123"/>
      <c r="V9" s="124"/>
      <c r="W9" s="124"/>
      <c r="X9" s="121"/>
      <c r="Y9" s="121"/>
      <c r="Z9" s="120"/>
    </row>
    <row r="10" spans="1:26">
      <c r="A10" s="168">
        <v>500</v>
      </c>
      <c r="B10" s="233" t="s">
        <v>839</v>
      </c>
      <c r="C10" s="188">
        <v>500</v>
      </c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500</v>
      </c>
      <c r="R10" s="146"/>
      <c r="S10" s="147">
        <v>41000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257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4" t="s">
        <v>820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/>
      <c r="Q12" s="170">
        <f t="shared" si="1"/>
        <v>0</v>
      </c>
      <c r="R12" s="146" t="s">
        <v>76</v>
      </c>
      <c r="S12" s="147">
        <v>20400</v>
      </c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818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0</v>
      </c>
      <c r="R13" s="146" t="s">
        <v>826</v>
      </c>
      <c r="S13" s="147">
        <v>3800</v>
      </c>
      <c r="T13" s="122"/>
      <c r="U13" s="99"/>
      <c r="V13" s="123"/>
      <c r="W13" s="124"/>
      <c r="X13" s="121"/>
      <c r="Y13" s="121"/>
      <c r="Z13" s="120"/>
    </row>
    <row r="14" spans="1:26">
      <c r="A14" s="168">
        <v>100000</v>
      </c>
      <c r="B14" s="234" t="s">
        <v>672</v>
      </c>
      <c r="C14" s="188">
        <v>100000</v>
      </c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100000</v>
      </c>
      <c r="R14" s="146" t="s">
        <v>828</v>
      </c>
      <c r="S14" s="147">
        <v>250000</v>
      </c>
      <c r="T14" s="122"/>
      <c r="U14" s="99"/>
      <c r="V14" s="123"/>
      <c r="W14" s="124"/>
      <c r="X14" s="121"/>
      <c r="Y14" s="121"/>
      <c r="Z14" s="120"/>
    </row>
    <row r="15" spans="1:26">
      <c r="A15" s="168">
        <v>11000</v>
      </c>
      <c r="B15" s="234" t="s">
        <v>751</v>
      </c>
      <c r="C15" s="188"/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>
        <v>11000</v>
      </c>
      <c r="P15" s="191"/>
      <c r="Q15" s="170">
        <f t="shared" si="1"/>
        <v>11000</v>
      </c>
      <c r="R15" s="146" t="s">
        <v>830</v>
      </c>
      <c r="S15" s="147">
        <v>65000</v>
      </c>
      <c r="T15" s="122"/>
      <c r="U15" s="123"/>
      <c r="V15" s="123"/>
      <c r="W15" s="124"/>
      <c r="X15" s="121"/>
      <c r="Y15" s="121"/>
      <c r="Z15" s="120"/>
    </row>
    <row r="16" spans="1:26">
      <c r="A16" s="168"/>
      <c r="B16" s="234" t="s">
        <v>763</v>
      </c>
      <c r="C16" s="188"/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1"/>
        <v>0</v>
      </c>
      <c r="R16" s="146" t="s">
        <v>52</v>
      </c>
      <c r="S16" s="147">
        <v>50000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10000</v>
      </c>
      <c r="B17" s="233" t="s">
        <v>795</v>
      </c>
      <c r="C17" s="188"/>
      <c r="D17" s="209"/>
      <c r="E17" s="188"/>
      <c r="F17" s="225">
        <v>10000</v>
      </c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10000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>
        <v>38300</v>
      </c>
      <c r="B18" s="181" t="s">
        <v>771</v>
      </c>
      <c r="C18" s="188"/>
      <c r="D18" s="188"/>
      <c r="E18" s="188"/>
      <c r="F18" s="225"/>
      <c r="G18" s="188"/>
      <c r="H18" s="188"/>
      <c r="I18" s="209"/>
      <c r="J18" s="209">
        <v>30000</v>
      </c>
      <c r="K18" s="209"/>
      <c r="L18" s="209"/>
      <c r="M18" s="209"/>
      <c r="N18" s="209"/>
      <c r="O18" s="191">
        <v>8300</v>
      </c>
      <c r="P18" s="191"/>
      <c r="Q18" s="170">
        <f t="shared" si="1"/>
        <v>38300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3" t="s">
        <v>322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65000</v>
      </c>
      <c r="B20" s="233" t="s">
        <v>829</v>
      </c>
      <c r="C20" s="188"/>
      <c r="D20" s="188"/>
      <c r="E20" s="188"/>
      <c r="F20" s="24"/>
      <c r="G20" s="183"/>
      <c r="H20" s="183"/>
      <c r="I20" s="209"/>
      <c r="J20" s="209"/>
      <c r="K20" s="209"/>
      <c r="L20" s="209"/>
      <c r="M20" s="209">
        <v>65000</v>
      </c>
      <c r="N20" s="209"/>
      <c r="O20" s="191"/>
      <c r="P20" s="191"/>
      <c r="Q20" s="170">
        <f t="shared" si="1"/>
        <v>65000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>
        <v>50000</v>
      </c>
      <c r="B21" s="235" t="s">
        <v>831</v>
      </c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>
        <v>50000</v>
      </c>
      <c r="N21" s="195"/>
      <c r="O21" s="196"/>
      <c r="P21" s="196"/>
      <c r="Q21" s="170">
        <f t="shared" si="1"/>
        <v>50000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68">
        <v>10000</v>
      </c>
      <c r="B22" s="194" t="s">
        <v>654</v>
      </c>
      <c r="C22" s="195">
        <v>10000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10000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662700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649775</v>
      </c>
      <c r="B26" s="197" t="s">
        <v>47</v>
      </c>
      <c r="C26" s="168">
        <f t="shared" ref="C26" si="2">SUM(C2:C20)</f>
        <v>103000</v>
      </c>
      <c r="D26" s="168">
        <f>SUM(D2:D20)</f>
        <v>10275</v>
      </c>
      <c r="E26" s="168">
        <f t="shared" ref="E26:P26" si="3">SUM(E2:E20)</f>
        <v>21300</v>
      </c>
      <c r="F26" s="168">
        <f t="shared" si="3"/>
        <v>26000</v>
      </c>
      <c r="G26" s="168">
        <f t="shared" si="3"/>
        <v>0</v>
      </c>
      <c r="H26" s="168">
        <f t="shared" si="3"/>
        <v>0</v>
      </c>
      <c r="I26" s="168">
        <f>SUM(I2:I20)</f>
        <v>0</v>
      </c>
      <c r="J26" s="168">
        <f>SUM(J2:J20)</f>
        <v>53000</v>
      </c>
      <c r="K26" s="168">
        <f t="shared" si="3"/>
        <v>17700</v>
      </c>
      <c r="L26" s="168">
        <f>SUM(L2:L20)</f>
        <v>0</v>
      </c>
      <c r="M26" s="168">
        <f>SUM(M2:M20)</f>
        <v>352200</v>
      </c>
      <c r="N26" s="168">
        <f>SUM(N2:N20)</f>
        <v>0</v>
      </c>
      <c r="O26" s="168">
        <f>SUM(O2:O20)</f>
        <v>36300</v>
      </c>
      <c r="P26" s="168">
        <f t="shared" si="3"/>
        <v>30000</v>
      </c>
      <c r="Q26" s="168">
        <f>SUM(Q2:Q20)</f>
        <v>649775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709775</v>
      </c>
      <c r="B27" s="237" t="s">
        <v>89</v>
      </c>
      <c r="C27" s="236">
        <f>SUM(C21:C26)</f>
        <v>113000</v>
      </c>
      <c r="D27" s="236">
        <f t="shared" ref="D27:Q27" si="5">SUM(D21:D26)</f>
        <v>10275</v>
      </c>
      <c r="E27" s="236">
        <f t="shared" si="5"/>
        <v>21300</v>
      </c>
      <c r="F27" s="236">
        <f t="shared" si="5"/>
        <v>26000</v>
      </c>
      <c r="G27" s="236">
        <f t="shared" si="5"/>
        <v>0</v>
      </c>
      <c r="H27" s="236">
        <f t="shared" si="5"/>
        <v>0</v>
      </c>
      <c r="I27" s="236">
        <f t="shared" si="5"/>
        <v>0</v>
      </c>
      <c r="J27" s="236">
        <f t="shared" si="5"/>
        <v>53000</v>
      </c>
      <c r="K27" s="236">
        <f t="shared" si="5"/>
        <v>17700</v>
      </c>
      <c r="L27" s="236">
        <f>SUM(L21:L26)</f>
        <v>0</v>
      </c>
      <c r="M27" s="236">
        <f>SUM(M21:M26)</f>
        <v>402200</v>
      </c>
      <c r="N27" s="236">
        <f t="shared" si="5"/>
        <v>0</v>
      </c>
      <c r="O27" s="236">
        <f t="shared" si="5"/>
        <v>36300</v>
      </c>
      <c r="P27" s="236">
        <f t="shared" si="5"/>
        <v>30000</v>
      </c>
      <c r="Q27" s="236">
        <f t="shared" si="5"/>
        <v>709775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-47075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82"/>
      <c r="O33" s="282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82"/>
      <c r="O34" s="282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82"/>
      <c r="O35" s="282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82"/>
      <c r="O36" s="282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Z80"/>
  <sheetViews>
    <sheetView topLeftCell="P1" zoomScale="90" zoomScaleNormal="90" workbookViewId="0">
      <selection activeCell="Y26" sqref="T5:Y26"/>
    </sheetView>
  </sheetViews>
  <sheetFormatPr defaultRowHeight="14.4"/>
  <cols>
    <col min="1" max="1" width="10.44140625" style="6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68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/>
      <c r="B2" s="172" t="s">
        <v>23</v>
      </c>
      <c r="C2" s="209"/>
      <c r="D2" s="209">
        <v>2000</v>
      </c>
      <c r="E2" s="209">
        <v>20000</v>
      </c>
      <c r="F2" s="209">
        <v>14748</v>
      </c>
      <c r="G2" s="209"/>
      <c r="H2" s="209"/>
      <c r="I2" s="209"/>
      <c r="J2" s="209"/>
      <c r="K2" s="209">
        <v>34865</v>
      </c>
      <c r="L2" s="209">
        <v>4500</v>
      </c>
      <c r="M2" s="209"/>
      <c r="N2" s="209"/>
      <c r="O2" s="278">
        <v>10116</v>
      </c>
      <c r="P2" s="209">
        <v>19000</v>
      </c>
      <c r="Q2" s="170">
        <f t="shared" ref="Q2:Q7" si="0">SUM(C2:P2)</f>
        <v>105229</v>
      </c>
      <c r="R2" s="67"/>
      <c r="S2" s="67"/>
    </row>
    <row r="3" spans="1:26" s="5" customFormat="1">
      <c r="A3" s="168">
        <v>2500</v>
      </c>
      <c r="B3" s="176" t="s">
        <v>756</v>
      </c>
      <c r="C3" s="209"/>
      <c r="D3" s="209"/>
      <c r="E3" s="209"/>
      <c r="F3" s="209"/>
      <c r="G3" s="209"/>
      <c r="H3" s="209"/>
      <c r="I3" s="209"/>
      <c r="J3" s="209">
        <v>2500</v>
      </c>
      <c r="K3" s="209"/>
      <c r="L3" s="209"/>
      <c r="M3" s="209"/>
      <c r="N3" s="209"/>
      <c r="O3" s="193"/>
      <c r="P3" s="209"/>
      <c r="Q3" s="170">
        <f t="shared" si="0"/>
        <v>2500</v>
      </c>
      <c r="R3" s="67"/>
      <c r="S3" s="67"/>
    </row>
    <row r="4" spans="1:26" s="5" customFormat="1">
      <c r="A4" s="168">
        <v>17250</v>
      </c>
      <c r="B4" s="178" t="s">
        <v>129</v>
      </c>
      <c r="C4" s="279"/>
      <c r="D4" s="209"/>
      <c r="E4" s="209"/>
      <c r="F4" s="272">
        <v>7500</v>
      </c>
      <c r="G4" s="209"/>
      <c r="H4" s="209"/>
      <c r="I4" s="209"/>
      <c r="J4" s="209"/>
      <c r="K4" s="209"/>
      <c r="L4" s="209">
        <v>1100</v>
      </c>
      <c r="M4" s="209">
        <v>8000</v>
      </c>
      <c r="N4" s="209"/>
      <c r="O4" s="193">
        <v>650</v>
      </c>
      <c r="P4" s="209"/>
      <c r="Q4" s="170">
        <f t="shared" si="0"/>
        <v>17250</v>
      </c>
      <c r="R4" s="67"/>
      <c r="S4" s="67"/>
    </row>
    <row r="5" spans="1:26" ht="15" thickBot="1">
      <c r="A5" s="180">
        <v>11000</v>
      </c>
      <c r="B5" s="181" t="s">
        <v>356</v>
      </c>
      <c r="C5" s="209"/>
      <c r="D5" s="193"/>
      <c r="E5" s="209"/>
      <c r="F5" s="272"/>
      <c r="G5" s="209"/>
      <c r="H5" s="209"/>
      <c r="I5" s="209"/>
      <c r="J5" s="209">
        <v>11000</v>
      </c>
      <c r="K5" s="209"/>
      <c r="L5" s="209"/>
      <c r="M5" s="209"/>
      <c r="N5" s="215"/>
      <c r="O5" s="183"/>
      <c r="P5" s="209"/>
      <c r="Q5" s="170">
        <f t="shared" si="0"/>
        <v>11000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37500</v>
      </c>
      <c r="B6" s="233" t="s">
        <v>597</v>
      </c>
      <c r="C6" s="188"/>
      <c r="D6" s="191"/>
      <c r="E6" s="188"/>
      <c r="F6" s="225">
        <v>3000</v>
      </c>
      <c r="G6" s="188"/>
      <c r="H6" s="188"/>
      <c r="I6" s="209"/>
      <c r="J6" s="209"/>
      <c r="K6" s="209">
        <v>30000</v>
      </c>
      <c r="L6" s="209"/>
      <c r="M6" s="209"/>
      <c r="N6" s="209"/>
      <c r="O6" s="183"/>
      <c r="P6" s="188">
        <v>4500</v>
      </c>
      <c r="Q6" s="170">
        <f t="shared" si="0"/>
        <v>37500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3500</v>
      </c>
      <c r="B7" s="234" t="s">
        <v>656</v>
      </c>
      <c r="C7" s="188"/>
      <c r="D7" s="188"/>
      <c r="E7" s="188">
        <v>2500</v>
      </c>
      <c r="F7" s="24"/>
      <c r="G7" s="183"/>
      <c r="H7" s="183"/>
      <c r="I7" s="209"/>
      <c r="J7" s="209">
        <v>1000</v>
      </c>
      <c r="K7" s="209"/>
      <c r="L7" s="209"/>
      <c r="M7" s="209"/>
      <c r="N7" s="209"/>
      <c r="O7" s="191"/>
      <c r="P7" s="188"/>
      <c r="Q7" s="170">
        <f t="shared" si="0"/>
        <v>3500</v>
      </c>
      <c r="R7" s="146"/>
      <c r="S7" s="147"/>
      <c r="T7" s="122"/>
      <c r="U7" s="122"/>
      <c r="V7" s="121"/>
      <c r="W7" s="121"/>
      <c r="X7" s="121"/>
      <c r="Y7" s="121"/>
      <c r="Z7" s="120"/>
    </row>
    <row r="8" spans="1:26">
      <c r="A8" s="168">
        <v>6200</v>
      </c>
      <c r="B8" s="234" t="s">
        <v>305</v>
      </c>
      <c r="C8" s="188"/>
      <c r="D8" s="188"/>
      <c r="E8" s="188"/>
      <c r="F8" s="225"/>
      <c r="G8" s="188"/>
      <c r="H8" s="188">
        <v>3500</v>
      </c>
      <c r="I8" s="209"/>
      <c r="J8" s="209"/>
      <c r="K8" s="209"/>
      <c r="L8" s="209"/>
      <c r="M8" s="209"/>
      <c r="N8" s="209"/>
      <c r="O8" s="191"/>
      <c r="P8" s="188">
        <v>2700</v>
      </c>
      <c r="Q8" s="170">
        <f t="shared" ref="Q8:Q25" si="1">SUM(C8:P8)</f>
        <v>6200</v>
      </c>
      <c r="R8" s="146" t="s">
        <v>17</v>
      </c>
      <c r="S8" s="147">
        <v>50000</v>
      </c>
      <c r="T8" s="122"/>
      <c r="U8" s="123"/>
      <c r="V8" s="124"/>
      <c r="W8" s="124"/>
      <c r="X8" s="121"/>
      <c r="Y8" s="121"/>
      <c r="Z8" s="120"/>
    </row>
    <row r="9" spans="1:26">
      <c r="A9" s="168">
        <v>3840</v>
      </c>
      <c r="B9" s="233" t="s">
        <v>833</v>
      </c>
      <c r="C9" s="188">
        <v>3840</v>
      </c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3840</v>
      </c>
      <c r="R9" s="146"/>
      <c r="S9" s="147">
        <v>10000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35000</v>
      </c>
      <c r="B10" s="233" t="s">
        <v>816</v>
      </c>
      <c r="C10" s="188"/>
      <c r="D10" s="209"/>
      <c r="E10" s="188">
        <v>35000</v>
      </c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35000</v>
      </c>
      <c r="R10" s="146"/>
      <c r="S10" s="147">
        <v>2500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33000</v>
      </c>
      <c r="B11" s="233" t="s">
        <v>18</v>
      </c>
      <c r="C11" s="188">
        <v>33000</v>
      </c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33000</v>
      </c>
      <c r="R11" s="146"/>
      <c r="S11" s="147">
        <v>2000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10000</v>
      </c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>
        <v>10000</v>
      </c>
      <c r="Q12" s="170">
        <f t="shared" si="1"/>
        <v>10000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818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79000</v>
      </c>
      <c r="B14" s="234" t="s">
        <v>672</v>
      </c>
      <c r="C14" s="188">
        <v>79000</v>
      </c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79000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13460</v>
      </c>
      <c r="B15" s="234" t="s">
        <v>832</v>
      </c>
      <c r="C15" s="188"/>
      <c r="D15" s="188">
        <v>13460</v>
      </c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/>
      <c r="Q15" s="170">
        <f t="shared" si="1"/>
        <v>13460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5000</v>
      </c>
      <c r="B16" s="234" t="s">
        <v>834</v>
      </c>
      <c r="C16" s="188"/>
      <c r="D16" s="188"/>
      <c r="E16" s="188"/>
      <c r="F16" s="225"/>
      <c r="G16" s="188"/>
      <c r="H16" s="188"/>
      <c r="I16" s="209"/>
      <c r="J16" s="209"/>
      <c r="K16" s="209"/>
      <c r="L16" s="209"/>
      <c r="M16" s="209">
        <v>5000</v>
      </c>
      <c r="N16" s="209"/>
      <c r="O16" s="191"/>
      <c r="P16" s="191"/>
      <c r="Q16" s="170">
        <f t="shared" si="1"/>
        <v>5000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3245</v>
      </c>
      <c r="B17" s="233" t="s">
        <v>835</v>
      </c>
      <c r="C17" s="188"/>
      <c r="D17" s="209"/>
      <c r="E17" s="188"/>
      <c r="F17" s="225"/>
      <c r="G17" s="188"/>
      <c r="H17" s="188"/>
      <c r="I17" s="209"/>
      <c r="J17" s="209"/>
      <c r="K17" s="209"/>
      <c r="L17" s="209">
        <v>3245</v>
      </c>
      <c r="M17" s="209"/>
      <c r="N17" s="209"/>
      <c r="O17" s="191"/>
      <c r="P17" s="193"/>
      <c r="Q17" s="170">
        <f t="shared" si="1"/>
        <v>3245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>
        <v>600</v>
      </c>
      <c r="B18" s="181" t="s">
        <v>93</v>
      </c>
      <c r="C18" s="188"/>
      <c r="D18" s="188"/>
      <c r="E18" s="188"/>
      <c r="F18" s="225">
        <v>600</v>
      </c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600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>
        <v>300</v>
      </c>
      <c r="B19" s="233" t="s">
        <v>836</v>
      </c>
      <c r="C19" s="188">
        <v>300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300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27000</v>
      </c>
      <c r="B20" s="233" t="s">
        <v>829</v>
      </c>
      <c r="C20" s="188"/>
      <c r="D20" s="188"/>
      <c r="E20" s="188"/>
      <c r="F20" s="24"/>
      <c r="G20" s="183"/>
      <c r="H20" s="183"/>
      <c r="I20" s="209"/>
      <c r="J20" s="209"/>
      <c r="K20" s="209"/>
      <c r="L20" s="209"/>
      <c r="M20" s="209">
        <v>27000</v>
      </c>
      <c r="N20" s="209"/>
      <c r="O20" s="191"/>
      <c r="P20" s="191"/>
      <c r="Q20" s="170">
        <f t="shared" si="1"/>
        <v>27000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68">
        <v>5000</v>
      </c>
      <c r="B21" s="235" t="s">
        <v>837</v>
      </c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>
        <v>5000</v>
      </c>
      <c r="N21" s="195"/>
      <c r="O21" s="196"/>
      <c r="P21" s="196"/>
      <c r="Q21" s="170">
        <f t="shared" si="1"/>
        <v>5000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68">
        <v>2000</v>
      </c>
      <c r="B22" s="194" t="s">
        <v>654</v>
      </c>
      <c r="C22" s="195">
        <v>2000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2000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68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64500</v>
      </c>
      <c r="T23" s="121"/>
      <c r="U23" s="124"/>
      <c r="V23" s="121"/>
      <c r="W23" s="121"/>
      <c r="X23" s="121"/>
      <c r="Y23" s="121"/>
      <c r="Z23" s="120"/>
    </row>
    <row r="24" spans="1:26">
      <c r="A24" s="168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68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68">
        <f>SUM(A2:A20)</f>
        <v>288395</v>
      </c>
      <c r="B26" s="197" t="s">
        <v>47</v>
      </c>
      <c r="C26" s="168">
        <f t="shared" ref="C26" si="2">SUM(C2:C20)</f>
        <v>116140</v>
      </c>
      <c r="D26" s="168">
        <f>SUM(D2:D20)</f>
        <v>15460</v>
      </c>
      <c r="E26" s="168">
        <f t="shared" ref="E26:P26" si="3">SUM(E2:E20)</f>
        <v>57500</v>
      </c>
      <c r="F26" s="168">
        <f t="shared" si="3"/>
        <v>25848</v>
      </c>
      <c r="G26" s="168">
        <f t="shared" si="3"/>
        <v>0</v>
      </c>
      <c r="H26" s="168">
        <f t="shared" si="3"/>
        <v>3500</v>
      </c>
      <c r="I26" s="168">
        <f>SUM(I2:I20)</f>
        <v>0</v>
      </c>
      <c r="J26" s="168">
        <f>SUM(J2:J20)</f>
        <v>14500</v>
      </c>
      <c r="K26" s="168">
        <f t="shared" si="3"/>
        <v>64865</v>
      </c>
      <c r="L26" s="168">
        <f>SUM(L2:L20)</f>
        <v>8845</v>
      </c>
      <c r="M26" s="168">
        <f>SUM(M2:M20)</f>
        <v>40000</v>
      </c>
      <c r="N26" s="168">
        <f>SUM(N2:N20)</f>
        <v>0</v>
      </c>
      <c r="O26" s="168">
        <f>SUM(O2:O20)</f>
        <v>10766</v>
      </c>
      <c r="P26" s="168">
        <f t="shared" si="3"/>
        <v>36200</v>
      </c>
      <c r="Q26" s="168">
        <f>SUM(Q2:Q20)</f>
        <v>393624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36">
        <f t="shared" ref="A27" si="4">SUM(A21:A26)</f>
        <v>295395</v>
      </c>
      <c r="B27" s="237" t="s">
        <v>89</v>
      </c>
      <c r="C27" s="236">
        <f>SUM(C21:C26)</f>
        <v>118140</v>
      </c>
      <c r="D27" s="236">
        <f t="shared" ref="D27:Q27" si="5">SUM(D21:D26)</f>
        <v>15460</v>
      </c>
      <c r="E27" s="236">
        <f t="shared" si="5"/>
        <v>57500</v>
      </c>
      <c r="F27" s="236">
        <f t="shared" si="5"/>
        <v>25848</v>
      </c>
      <c r="G27" s="236">
        <f t="shared" si="5"/>
        <v>0</v>
      </c>
      <c r="H27" s="236">
        <f t="shared" si="5"/>
        <v>3500</v>
      </c>
      <c r="I27" s="236">
        <f t="shared" si="5"/>
        <v>0</v>
      </c>
      <c r="J27" s="236">
        <f t="shared" si="5"/>
        <v>14500</v>
      </c>
      <c r="K27" s="236">
        <f t="shared" si="5"/>
        <v>64865</v>
      </c>
      <c r="L27" s="236">
        <f>SUM(L21:L26)</f>
        <v>8845</v>
      </c>
      <c r="M27" s="236">
        <f>SUM(M21:M26)</f>
        <v>45000</v>
      </c>
      <c r="N27" s="236">
        <f t="shared" si="5"/>
        <v>0</v>
      </c>
      <c r="O27" s="236">
        <f t="shared" si="5"/>
        <v>10766</v>
      </c>
      <c r="P27" s="236">
        <f t="shared" si="5"/>
        <v>36200</v>
      </c>
      <c r="Q27" s="236">
        <f t="shared" si="5"/>
        <v>400624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85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85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85"/>
      <c r="B30" s="98"/>
      <c r="C30" s="70"/>
      <c r="D30" s="70"/>
      <c r="E30" s="70"/>
      <c r="F30" s="86">
        <f>SUM(S23-Q27)</f>
        <v>-336124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85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85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85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83"/>
      <c r="O33" s="283"/>
      <c r="P33" s="98"/>
      <c r="Q33" s="98"/>
      <c r="R33" s="98"/>
      <c r="S33" s="70"/>
    </row>
    <row r="34" spans="1:19">
      <c r="A34" s="85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83"/>
      <c r="O34" s="283"/>
      <c r="P34" s="98"/>
      <c r="Q34" s="98"/>
      <c r="R34" s="98"/>
      <c r="S34" s="70"/>
    </row>
    <row r="35" spans="1:19">
      <c r="A35" s="85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83"/>
      <c r="O35" s="283"/>
      <c r="P35" s="98"/>
      <c r="Q35" s="98"/>
      <c r="R35" s="98"/>
      <c r="S35" s="70"/>
    </row>
    <row r="36" spans="1:19">
      <c r="A36" s="85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83"/>
      <c r="O36" s="283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Z80"/>
  <sheetViews>
    <sheetView topLeftCell="P2" zoomScale="90" zoomScaleNormal="90" workbookViewId="0">
      <selection activeCell="Y42" sqref="T6:Y42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70">
        <v>144200</v>
      </c>
      <c r="B2" s="172" t="s">
        <v>23</v>
      </c>
      <c r="C2" s="209"/>
      <c r="D2" s="209"/>
      <c r="E2" s="209">
        <v>27200</v>
      </c>
      <c r="F2" s="209">
        <v>11800</v>
      </c>
      <c r="G2" s="209"/>
      <c r="H2" s="209"/>
      <c r="I2" s="209"/>
      <c r="J2" s="209"/>
      <c r="K2" s="209">
        <v>60000</v>
      </c>
      <c r="L2" s="209">
        <v>4200</v>
      </c>
      <c r="M2" s="209"/>
      <c r="N2" s="209"/>
      <c r="O2" s="278">
        <v>9400</v>
      </c>
      <c r="P2" s="209">
        <v>32600</v>
      </c>
      <c r="Q2" s="170">
        <f t="shared" ref="Q2:Q7" si="0">SUM(C2:P2)</f>
        <v>145200</v>
      </c>
      <c r="R2" s="67"/>
      <c r="S2" s="67"/>
    </row>
    <row r="3" spans="1:26" s="6" customFormat="1">
      <c r="A3" s="168">
        <v>36500</v>
      </c>
      <c r="B3" s="288" t="s">
        <v>756</v>
      </c>
      <c r="C3" s="174"/>
      <c r="D3" s="174"/>
      <c r="E3" s="174"/>
      <c r="F3" s="174"/>
      <c r="G3" s="174"/>
      <c r="H3" s="174"/>
      <c r="I3" s="174"/>
      <c r="J3" s="174">
        <v>36500</v>
      </c>
      <c r="K3" s="174"/>
      <c r="L3" s="174"/>
      <c r="M3" s="174"/>
      <c r="N3" s="174"/>
      <c r="O3" s="182"/>
      <c r="P3" s="174"/>
      <c r="Q3" s="168">
        <f t="shared" si="0"/>
        <v>36500</v>
      </c>
      <c r="R3" s="85"/>
      <c r="S3" s="85"/>
    </row>
    <row r="4" spans="1:26" s="5" customFormat="1">
      <c r="A4" s="168">
        <v>13000</v>
      </c>
      <c r="B4" s="178" t="s">
        <v>129</v>
      </c>
      <c r="C4" s="279"/>
      <c r="D4" s="209"/>
      <c r="E4" s="209"/>
      <c r="F4" s="272">
        <v>3200</v>
      </c>
      <c r="G4" s="209"/>
      <c r="H4" s="209">
        <v>9400</v>
      </c>
      <c r="I4" s="209"/>
      <c r="J4" s="209"/>
      <c r="K4" s="209"/>
      <c r="L4" s="209"/>
      <c r="M4" s="209"/>
      <c r="N4" s="209"/>
      <c r="O4" s="193">
        <v>400</v>
      </c>
      <c r="P4" s="209"/>
      <c r="Q4" s="170">
        <f t="shared" si="0"/>
        <v>13000</v>
      </c>
      <c r="R4" s="67"/>
      <c r="S4" s="67"/>
    </row>
    <row r="5" spans="1:26" ht="15" thickBot="1">
      <c r="A5" s="180">
        <v>1750</v>
      </c>
      <c r="B5" s="181" t="s">
        <v>844</v>
      </c>
      <c r="C5" s="209"/>
      <c r="D5" s="193"/>
      <c r="E5" s="209"/>
      <c r="F5" s="272"/>
      <c r="G5" s="209"/>
      <c r="H5" s="209"/>
      <c r="I5" s="209"/>
      <c r="J5" s="209">
        <v>1750</v>
      </c>
      <c r="K5" s="209"/>
      <c r="L5" s="209"/>
      <c r="M5" s="209"/>
      <c r="N5" s="215"/>
      <c r="O5" s="183"/>
      <c r="P5" s="209"/>
      <c r="Q5" s="170">
        <f t="shared" si="0"/>
        <v>1750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70">
        <v>28000</v>
      </c>
      <c r="B6" s="233" t="s">
        <v>597</v>
      </c>
      <c r="C6" s="188"/>
      <c r="D6" s="191">
        <v>4800</v>
      </c>
      <c r="E6" s="188">
        <v>1600</v>
      </c>
      <c r="F6" s="225">
        <v>1600</v>
      </c>
      <c r="G6" s="188"/>
      <c r="H6" s="188"/>
      <c r="I6" s="209"/>
      <c r="J6" s="209"/>
      <c r="K6" s="209">
        <v>15200</v>
      </c>
      <c r="L6" s="209"/>
      <c r="M6" s="209"/>
      <c r="N6" s="209"/>
      <c r="O6" s="183">
        <v>4800</v>
      </c>
      <c r="P6" s="188"/>
      <c r="Q6" s="170">
        <f t="shared" si="0"/>
        <v>28000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1500</v>
      </c>
      <c r="B7" s="234" t="s">
        <v>656</v>
      </c>
      <c r="C7" s="188"/>
      <c r="D7" s="188"/>
      <c r="E7" s="188"/>
      <c r="F7" s="24"/>
      <c r="G7" s="183"/>
      <c r="H7" s="183"/>
      <c r="I7" s="209"/>
      <c r="J7" s="209">
        <v>1100</v>
      </c>
      <c r="K7" s="209"/>
      <c r="L7" s="209"/>
      <c r="M7" s="209"/>
      <c r="N7" s="209"/>
      <c r="O7" s="191">
        <v>500</v>
      </c>
      <c r="P7" s="188"/>
      <c r="Q7" s="170">
        <f t="shared" si="0"/>
        <v>1600</v>
      </c>
      <c r="R7" s="146"/>
      <c r="S7" s="147">
        <v>1500</v>
      </c>
      <c r="T7" s="122"/>
      <c r="U7" s="122"/>
      <c r="V7" s="121"/>
      <c r="W7" s="121"/>
      <c r="X7" s="121"/>
      <c r="Y7" s="121"/>
      <c r="Z7" s="120"/>
    </row>
    <row r="8" spans="1:26">
      <c r="A8" s="168">
        <v>7800</v>
      </c>
      <c r="B8" s="234" t="s">
        <v>846</v>
      </c>
      <c r="C8" s="188"/>
      <c r="D8" s="188"/>
      <c r="E8" s="188"/>
      <c r="F8" s="225"/>
      <c r="G8" s="188"/>
      <c r="H8" s="188">
        <v>7800</v>
      </c>
      <c r="I8" s="209"/>
      <c r="J8" s="209"/>
      <c r="K8" s="209"/>
      <c r="L8" s="209"/>
      <c r="M8" s="209"/>
      <c r="N8" s="209"/>
      <c r="O8" s="191"/>
      <c r="P8" s="188"/>
      <c r="Q8" s="170">
        <f t="shared" ref="Q8:Q25" si="1">SUM(C8:P8)</f>
        <v>7800</v>
      </c>
      <c r="R8" s="146"/>
      <c r="S8" s="147">
        <v>20000</v>
      </c>
      <c r="T8" s="122"/>
      <c r="U8" s="123"/>
      <c r="V8" s="124"/>
      <c r="W8" s="124"/>
      <c r="X8" s="121"/>
      <c r="Y8" s="121"/>
      <c r="Z8" s="120"/>
    </row>
    <row r="9" spans="1:26">
      <c r="A9" s="168">
        <v>150000</v>
      </c>
      <c r="B9" s="233" t="s">
        <v>847</v>
      </c>
      <c r="C9" s="188">
        <v>150000</v>
      </c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150000</v>
      </c>
      <c r="R9" s="146" t="s">
        <v>17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32500</v>
      </c>
      <c r="B10" s="233" t="s">
        <v>816</v>
      </c>
      <c r="C10" s="188">
        <v>32500</v>
      </c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32500</v>
      </c>
      <c r="R10" s="146" t="s">
        <v>16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8000</v>
      </c>
      <c r="B11" s="233" t="s">
        <v>845</v>
      </c>
      <c r="C11" s="188"/>
      <c r="D11" s="209"/>
      <c r="E11" s="188"/>
      <c r="F11" s="225"/>
      <c r="G11" s="188"/>
      <c r="H11" s="188"/>
      <c r="I11" s="209"/>
      <c r="J11" s="209">
        <v>8000</v>
      </c>
      <c r="K11" s="209"/>
      <c r="L11" s="209"/>
      <c r="M11" s="209"/>
      <c r="N11" s="209"/>
      <c r="O11" s="183"/>
      <c r="P11" s="188"/>
      <c r="Q11" s="170">
        <f t="shared" si="1"/>
        <v>8000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70">
        <v>37000</v>
      </c>
      <c r="B12" s="234" t="s">
        <v>354</v>
      </c>
      <c r="C12" s="188"/>
      <c r="D12" s="183"/>
      <c r="E12" s="188"/>
      <c r="F12" s="225"/>
      <c r="G12" s="188"/>
      <c r="H12" s="188">
        <v>11500</v>
      </c>
      <c r="I12" s="209"/>
      <c r="J12" s="209">
        <v>25530</v>
      </c>
      <c r="K12" s="209"/>
      <c r="L12" s="209"/>
      <c r="M12" s="209"/>
      <c r="N12" s="209"/>
      <c r="O12" s="191"/>
      <c r="P12" s="188"/>
      <c r="Q12" s="170">
        <f t="shared" si="1"/>
        <v>37030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7200</v>
      </c>
      <c r="B13" s="234" t="s">
        <v>7</v>
      </c>
      <c r="C13" s="192"/>
      <c r="D13" s="188"/>
      <c r="E13" s="188"/>
      <c r="F13" s="225">
        <v>1800</v>
      </c>
      <c r="G13" s="188"/>
      <c r="H13" s="188"/>
      <c r="I13" s="209"/>
      <c r="J13" s="209">
        <v>5400</v>
      </c>
      <c r="K13" s="209"/>
      <c r="L13" s="209"/>
      <c r="M13" s="209"/>
      <c r="N13" s="209"/>
      <c r="O13" s="191"/>
      <c r="P13" s="191"/>
      <c r="Q13" s="170">
        <f t="shared" si="1"/>
        <v>7200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50000</v>
      </c>
      <c r="B14" s="234" t="s">
        <v>672</v>
      </c>
      <c r="C14" s="188">
        <v>50000</v>
      </c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50000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8000</v>
      </c>
      <c r="B15" s="234" t="s">
        <v>282</v>
      </c>
      <c r="C15" s="188">
        <v>2800</v>
      </c>
      <c r="D15" s="188"/>
      <c r="E15" s="188"/>
      <c r="F15" s="225"/>
      <c r="G15" s="188"/>
      <c r="H15" s="188"/>
      <c r="I15" s="209"/>
      <c r="J15" s="270">
        <v>3000</v>
      </c>
      <c r="K15" s="209"/>
      <c r="L15" s="209">
        <v>2200</v>
      </c>
      <c r="M15" s="209"/>
      <c r="N15" s="209"/>
      <c r="O15" s="191"/>
      <c r="P15" s="191"/>
      <c r="Q15" s="170">
        <f t="shared" si="1"/>
        <v>8000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14000</v>
      </c>
      <c r="B16" s="234" t="s">
        <v>842</v>
      </c>
      <c r="C16" s="188"/>
      <c r="D16" s="188"/>
      <c r="E16" s="188"/>
      <c r="F16" s="225"/>
      <c r="G16" s="188"/>
      <c r="H16" s="188"/>
      <c r="I16" s="209"/>
      <c r="J16" s="209"/>
      <c r="K16" s="209">
        <v>14000</v>
      </c>
      <c r="L16" s="209"/>
      <c r="M16" s="209"/>
      <c r="N16" s="209"/>
      <c r="O16" s="191"/>
      <c r="P16" s="191"/>
      <c r="Q16" s="170">
        <f t="shared" si="1"/>
        <v>14000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70">
        <v>22500</v>
      </c>
      <c r="B17" s="233" t="s">
        <v>848</v>
      </c>
      <c r="C17" s="188"/>
      <c r="D17" s="209"/>
      <c r="E17" s="188"/>
      <c r="F17" s="225"/>
      <c r="G17" s="188"/>
      <c r="H17" s="188"/>
      <c r="I17" s="209"/>
      <c r="J17" s="209"/>
      <c r="K17" s="209">
        <v>22500</v>
      </c>
      <c r="L17" s="209"/>
      <c r="M17" s="209"/>
      <c r="N17" s="209"/>
      <c r="O17" s="191"/>
      <c r="P17" s="193"/>
      <c r="Q17" s="170">
        <f t="shared" si="1"/>
        <v>22500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70">
        <v>10000</v>
      </c>
      <c r="B18" s="181" t="s">
        <v>503</v>
      </c>
      <c r="C18" s="188"/>
      <c r="D18" s="188"/>
      <c r="E18" s="188"/>
      <c r="F18" s="225">
        <v>10000</v>
      </c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10000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70">
        <v>6500</v>
      </c>
      <c r="B19" s="233" t="s">
        <v>503</v>
      </c>
      <c r="C19" s="188"/>
      <c r="D19" s="188"/>
      <c r="E19" s="188"/>
      <c r="F19" s="225">
        <v>6500</v>
      </c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6500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70">
        <v>33000</v>
      </c>
      <c r="B20" s="233" t="s">
        <v>79</v>
      </c>
      <c r="C20" s="188">
        <v>33000</v>
      </c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33000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5000</v>
      </c>
      <c r="B21" s="235" t="s">
        <v>654</v>
      </c>
      <c r="C21" s="195">
        <v>5000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5000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>
        <v>20000</v>
      </c>
      <c r="B22" s="194" t="s">
        <v>849</v>
      </c>
      <c r="C22" s="195">
        <v>20000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20000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>
        <v>67500</v>
      </c>
      <c r="B23" s="194" t="s">
        <v>900</v>
      </c>
      <c r="C23" s="195">
        <v>67500</v>
      </c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67500</v>
      </c>
      <c r="R23" s="113"/>
      <c r="S23" s="159">
        <f>SUM(S7:S22)</f>
        <v>121500</v>
      </c>
      <c r="T23" s="121"/>
      <c r="U23" s="124"/>
      <c r="V23" s="121"/>
      <c r="W23" s="121"/>
      <c r="X23" s="121"/>
      <c r="Y23" s="121"/>
      <c r="Z23" s="120"/>
    </row>
    <row r="24" spans="1:26">
      <c r="A24" s="170">
        <v>8900</v>
      </c>
      <c r="B24" s="194" t="s">
        <v>902</v>
      </c>
      <c r="C24" s="196"/>
      <c r="D24" s="196"/>
      <c r="E24" s="196"/>
      <c r="F24" s="196"/>
      <c r="G24" s="196"/>
      <c r="H24" s="196">
        <v>8900</v>
      </c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8900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SUM(A2:A20)</f>
        <v>611450</v>
      </c>
      <c r="B26" s="197" t="s">
        <v>47</v>
      </c>
      <c r="C26" s="168">
        <f t="shared" ref="C26" si="2">SUM(C2:C20)</f>
        <v>268300</v>
      </c>
      <c r="D26" s="168">
        <f>SUM(D2:D20)</f>
        <v>4800</v>
      </c>
      <c r="E26" s="168">
        <f t="shared" ref="E26:P26" si="3">SUM(E2:E20)</f>
        <v>28800</v>
      </c>
      <c r="F26" s="168">
        <f t="shared" si="3"/>
        <v>34900</v>
      </c>
      <c r="G26" s="168">
        <f t="shared" si="3"/>
        <v>0</v>
      </c>
      <c r="H26" s="168">
        <f t="shared" si="3"/>
        <v>28700</v>
      </c>
      <c r="I26" s="168">
        <f>SUM(I2:I20)</f>
        <v>0</v>
      </c>
      <c r="J26" s="168">
        <f>SUM(J2:J20)</f>
        <v>81280</v>
      </c>
      <c r="K26" s="168">
        <f t="shared" si="3"/>
        <v>111700</v>
      </c>
      <c r="L26" s="168">
        <f>SUM(L2:L20)</f>
        <v>6400</v>
      </c>
      <c r="M26" s="168">
        <f>SUM(M2:M20)</f>
        <v>0</v>
      </c>
      <c r="N26" s="168">
        <f>SUM(N2:N20)</f>
        <v>0</v>
      </c>
      <c r="O26" s="168">
        <f>SUM(O2:O20)</f>
        <v>15100</v>
      </c>
      <c r="P26" s="168">
        <f t="shared" si="3"/>
        <v>32600</v>
      </c>
      <c r="Q26" s="168">
        <f>SUM(Q2:Q20)</f>
        <v>612580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4">SUM(A21:A26)</f>
        <v>712850</v>
      </c>
      <c r="B27" s="237" t="s">
        <v>89</v>
      </c>
      <c r="C27" s="236">
        <f>SUM(C21:C26)</f>
        <v>360800</v>
      </c>
      <c r="D27" s="236">
        <f t="shared" ref="D27:Q27" si="5">SUM(D21:D26)</f>
        <v>4800</v>
      </c>
      <c r="E27" s="236">
        <f t="shared" si="5"/>
        <v>28800</v>
      </c>
      <c r="F27" s="236">
        <f t="shared" si="5"/>
        <v>34900</v>
      </c>
      <c r="G27" s="236">
        <f t="shared" si="5"/>
        <v>0</v>
      </c>
      <c r="H27" s="236">
        <f t="shared" si="5"/>
        <v>37600</v>
      </c>
      <c r="I27" s="236">
        <f t="shared" si="5"/>
        <v>0</v>
      </c>
      <c r="J27" s="236">
        <f t="shared" si="5"/>
        <v>81280</v>
      </c>
      <c r="K27" s="236">
        <f t="shared" si="5"/>
        <v>111700</v>
      </c>
      <c r="L27" s="236">
        <f>SUM(L21:L26)</f>
        <v>6400</v>
      </c>
      <c r="M27" s="236">
        <f>SUM(M21:M26)</f>
        <v>0</v>
      </c>
      <c r="N27" s="236">
        <f t="shared" si="5"/>
        <v>0</v>
      </c>
      <c r="O27" s="236">
        <f t="shared" si="5"/>
        <v>15100</v>
      </c>
      <c r="P27" s="236">
        <f t="shared" si="5"/>
        <v>32600</v>
      </c>
      <c r="Q27" s="236">
        <f t="shared" si="5"/>
        <v>713980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-592480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84"/>
      <c r="O33" s="284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84"/>
      <c r="O34" s="284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84"/>
      <c r="O35" s="284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84"/>
      <c r="O36" s="285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Z80"/>
  <sheetViews>
    <sheetView topLeftCell="I1" zoomScale="90" zoomScaleNormal="90" workbookViewId="0">
      <selection activeCell="J35" sqref="J35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70">
        <v>100000</v>
      </c>
      <c r="B2" s="172" t="s">
        <v>23</v>
      </c>
      <c r="C2" s="209"/>
      <c r="D2" s="209">
        <v>7800</v>
      </c>
      <c r="E2" s="209">
        <v>28200</v>
      </c>
      <c r="F2" s="209">
        <v>6500</v>
      </c>
      <c r="G2" s="209"/>
      <c r="H2" s="209"/>
      <c r="I2" s="209"/>
      <c r="J2" s="209"/>
      <c r="K2" s="209">
        <v>37800</v>
      </c>
      <c r="L2" s="209"/>
      <c r="M2" s="209"/>
      <c r="N2" s="209"/>
      <c r="O2" s="278"/>
      <c r="P2" s="209">
        <v>31500</v>
      </c>
      <c r="Q2" s="170">
        <f t="shared" ref="Q2:Q7" si="0">SUM(C2:P2)</f>
        <v>111800</v>
      </c>
      <c r="R2" s="67"/>
      <c r="S2" s="67"/>
    </row>
    <row r="3" spans="1:26" s="6" customFormat="1">
      <c r="A3" s="168">
        <v>15000</v>
      </c>
      <c r="B3" s="288" t="s">
        <v>756</v>
      </c>
      <c r="C3" s="174"/>
      <c r="D3" s="174"/>
      <c r="E3" s="174"/>
      <c r="F3" s="174"/>
      <c r="G3" s="174"/>
      <c r="H3" s="174"/>
      <c r="I3" s="174"/>
      <c r="J3" s="174">
        <v>15900</v>
      </c>
      <c r="K3" s="174"/>
      <c r="L3" s="174"/>
      <c r="M3" s="174"/>
      <c r="N3" s="174"/>
      <c r="O3" s="182"/>
      <c r="P3" s="174"/>
      <c r="Q3" s="168">
        <f t="shared" si="0"/>
        <v>15900</v>
      </c>
      <c r="R3" s="85"/>
      <c r="S3" s="85"/>
    </row>
    <row r="4" spans="1:26" s="5" customFormat="1">
      <c r="A4" s="168">
        <v>11500</v>
      </c>
      <c r="B4" s="178" t="s">
        <v>129</v>
      </c>
      <c r="C4" s="279"/>
      <c r="D4" s="209"/>
      <c r="E4" s="209"/>
      <c r="F4" s="272">
        <v>11500</v>
      </c>
      <c r="G4" s="209"/>
      <c r="H4" s="209"/>
      <c r="I4" s="209"/>
      <c r="J4" s="209"/>
      <c r="K4" s="209"/>
      <c r="L4" s="209"/>
      <c r="M4" s="209"/>
      <c r="N4" s="209"/>
      <c r="O4" s="193"/>
      <c r="P4" s="209"/>
      <c r="Q4" s="170">
        <f t="shared" si="0"/>
        <v>11500</v>
      </c>
      <c r="R4" s="67"/>
      <c r="S4" s="67"/>
    </row>
    <row r="5" spans="1:26" ht="15" thickBot="1">
      <c r="A5" s="180">
        <v>10600</v>
      </c>
      <c r="B5" s="181" t="s">
        <v>851</v>
      </c>
      <c r="C5" s="209"/>
      <c r="D5" s="193"/>
      <c r="E5" s="209">
        <v>10600</v>
      </c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10600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70">
        <v>55000</v>
      </c>
      <c r="B6" s="233" t="s">
        <v>597</v>
      </c>
      <c r="C6" s="188"/>
      <c r="D6" s="191"/>
      <c r="E6" s="188"/>
      <c r="F6" s="225"/>
      <c r="G6" s="188"/>
      <c r="H6" s="188"/>
      <c r="I6" s="209"/>
      <c r="J6" s="209"/>
      <c r="K6" s="209">
        <v>55000</v>
      </c>
      <c r="L6" s="209"/>
      <c r="M6" s="209"/>
      <c r="N6" s="209"/>
      <c r="O6" s="183"/>
      <c r="P6" s="188"/>
      <c r="Q6" s="170">
        <f t="shared" si="0"/>
        <v>55000</v>
      </c>
      <c r="R6" s="72"/>
      <c r="S6" s="116"/>
      <c r="T6" s="122"/>
      <c r="U6" s="122"/>
      <c r="V6" s="121"/>
      <c r="W6" s="121"/>
      <c r="X6" s="121"/>
      <c r="Y6" s="121"/>
      <c r="Z6" s="120"/>
    </row>
    <row r="7" spans="1:26">
      <c r="A7" s="168"/>
      <c r="B7" s="234" t="s">
        <v>656</v>
      </c>
      <c r="C7" s="188"/>
      <c r="D7" s="188"/>
      <c r="E7" s="188"/>
      <c r="F7" s="24"/>
      <c r="G7" s="183"/>
      <c r="H7" s="183"/>
      <c r="I7" s="209"/>
      <c r="J7" s="209"/>
      <c r="K7" s="209"/>
      <c r="L7" s="209"/>
      <c r="M7" s="209"/>
      <c r="N7" s="209"/>
      <c r="O7" s="191"/>
      <c r="P7" s="188"/>
      <c r="Q7" s="170">
        <f t="shared" si="0"/>
        <v>0</v>
      </c>
      <c r="R7" s="146"/>
      <c r="S7" s="147"/>
      <c r="T7" s="122"/>
      <c r="U7" s="122"/>
      <c r="V7" s="121"/>
      <c r="W7" s="121"/>
      <c r="X7" s="121"/>
      <c r="Y7" s="121"/>
      <c r="Z7" s="120"/>
    </row>
    <row r="8" spans="1:26">
      <c r="A8" s="168">
        <v>23000</v>
      </c>
      <c r="B8" s="234" t="s">
        <v>239</v>
      </c>
      <c r="C8" s="188"/>
      <c r="D8" s="188"/>
      <c r="E8" s="188"/>
      <c r="F8" s="225"/>
      <c r="G8" s="188"/>
      <c r="H8" s="188">
        <v>11000</v>
      </c>
      <c r="I8" s="209"/>
      <c r="J8" s="209">
        <v>12000</v>
      </c>
      <c r="K8" s="209"/>
      <c r="L8" s="209"/>
      <c r="M8" s="209"/>
      <c r="N8" s="209"/>
      <c r="O8" s="191"/>
      <c r="P8" s="188"/>
      <c r="Q8" s="170">
        <f t="shared" ref="Q8:Q25" si="1">SUM(C8:P8)</f>
        <v>23000</v>
      </c>
      <c r="R8" s="146"/>
      <c r="S8" s="147"/>
      <c r="T8" s="122"/>
      <c r="U8" s="123"/>
      <c r="V8" s="124"/>
      <c r="W8" s="124"/>
      <c r="X8" s="121"/>
      <c r="Y8" s="121"/>
      <c r="Z8" s="120"/>
    </row>
    <row r="9" spans="1:26">
      <c r="A9" s="168">
        <v>50000</v>
      </c>
      <c r="B9" s="233" t="s">
        <v>322</v>
      </c>
      <c r="C9" s="188"/>
      <c r="D9" s="209"/>
      <c r="E9" s="188">
        <v>50000</v>
      </c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50000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19500</v>
      </c>
      <c r="B10" s="233" t="s">
        <v>816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>
        <v>19500</v>
      </c>
      <c r="Q10" s="170">
        <f t="shared" si="1"/>
        <v>19500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24500</v>
      </c>
      <c r="B11" s="233" t="s">
        <v>852</v>
      </c>
      <c r="C11" s="188">
        <v>24500</v>
      </c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24500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70">
        <v>14000</v>
      </c>
      <c r="B12" s="234" t="s">
        <v>133</v>
      </c>
      <c r="C12" s="188"/>
      <c r="D12" s="183"/>
      <c r="E12" s="188">
        <v>14000</v>
      </c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/>
      <c r="Q12" s="170">
        <f t="shared" si="1"/>
        <v>14000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25000</v>
      </c>
      <c r="B13" s="234" t="s">
        <v>853</v>
      </c>
      <c r="C13" s="192">
        <v>25000</v>
      </c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25000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25000</v>
      </c>
      <c r="B14" s="234" t="s">
        <v>854</v>
      </c>
      <c r="C14" s="188"/>
      <c r="D14" s="188"/>
      <c r="E14" s="188">
        <v>1500</v>
      </c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>
        <v>23500</v>
      </c>
      <c r="Q14" s="170">
        <f t="shared" si="1"/>
        <v>25000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10000</v>
      </c>
      <c r="B15" s="234" t="s">
        <v>858</v>
      </c>
      <c r="C15" s="188"/>
      <c r="D15" s="188"/>
      <c r="E15" s="188"/>
      <c r="F15" s="225"/>
      <c r="G15" s="188"/>
      <c r="H15" s="188"/>
      <c r="I15" s="209"/>
      <c r="J15" s="270">
        <v>10000</v>
      </c>
      <c r="K15" s="209"/>
      <c r="L15" s="209"/>
      <c r="M15" s="209"/>
      <c r="N15" s="209"/>
      <c r="O15" s="191"/>
      <c r="P15" s="191"/>
      <c r="Q15" s="170">
        <f t="shared" si="1"/>
        <v>10000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45000</v>
      </c>
      <c r="B16" s="234" t="s">
        <v>855</v>
      </c>
      <c r="C16" s="188">
        <v>45000</v>
      </c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1"/>
        <v>45000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70"/>
      <c r="B17" s="233"/>
      <c r="C17" s="188"/>
      <c r="D17" s="209"/>
      <c r="E17" s="188"/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70">
        <v>35500</v>
      </c>
      <c r="B18" s="181" t="s">
        <v>503</v>
      </c>
      <c r="C18" s="188"/>
      <c r="D18" s="188"/>
      <c r="E18" s="188"/>
      <c r="F18" s="225">
        <v>2600</v>
      </c>
      <c r="G18" s="188"/>
      <c r="H18" s="188"/>
      <c r="I18" s="209"/>
      <c r="J18" s="209">
        <v>23580</v>
      </c>
      <c r="K18" s="209"/>
      <c r="L18" s="209"/>
      <c r="M18" s="209"/>
      <c r="N18" s="209"/>
      <c r="O18" s="191">
        <v>9450</v>
      </c>
      <c r="P18" s="191"/>
      <c r="Q18" s="170">
        <f t="shared" si="1"/>
        <v>35630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70">
        <v>500</v>
      </c>
      <c r="B19" s="233" t="s">
        <v>715</v>
      </c>
      <c r="C19" s="188">
        <v>500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500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70">
        <v>2000</v>
      </c>
      <c r="B20" s="233" t="s">
        <v>856</v>
      </c>
      <c r="C20" s="188">
        <v>2000</v>
      </c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2000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3000</v>
      </c>
      <c r="B21" s="235" t="s">
        <v>857</v>
      </c>
      <c r="C21" s="195">
        <v>3000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3000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/>
      <c r="T23" s="121"/>
      <c r="U23" s="124"/>
      <c r="V23" s="121"/>
      <c r="W23" s="121"/>
      <c r="X23" s="121"/>
      <c r="Y23" s="121"/>
      <c r="Z23" s="120"/>
    </row>
    <row r="24" spans="1:26">
      <c r="A24" s="170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SUM(A2:A21)</f>
        <v>469100</v>
      </c>
      <c r="B26" s="197" t="s">
        <v>47</v>
      </c>
      <c r="C26" s="168">
        <f>SUM(C2:C21)</f>
        <v>100000</v>
      </c>
      <c r="D26" s="168">
        <f>SUM(D2:D20)</f>
        <v>7800</v>
      </c>
      <c r="E26" s="168">
        <f t="shared" ref="E26:P26" si="2">SUM(E2:E20)</f>
        <v>104300</v>
      </c>
      <c r="F26" s="168">
        <f t="shared" si="2"/>
        <v>20600</v>
      </c>
      <c r="G26" s="168">
        <f t="shared" si="2"/>
        <v>0</v>
      </c>
      <c r="H26" s="168">
        <f t="shared" si="2"/>
        <v>11000</v>
      </c>
      <c r="I26" s="168">
        <f>SUM(I2:I20)</f>
        <v>0</v>
      </c>
      <c r="J26" s="168">
        <f>SUM(J2:J20)</f>
        <v>61480</v>
      </c>
      <c r="K26" s="168">
        <f t="shared" si="2"/>
        <v>92800</v>
      </c>
      <c r="L26" s="168">
        <f>SUM(L2:L20)</f>
        <v>0</v>
      </c>
      <c r="M26" s="168">
        <f>SUM(M2:M20)</f>
        <v>0</v>
      </c>
      <c r="N26" s="168">
        <f>SUM(N2:N20)</f>
        <v>0</v>
      </c>
      <c r="O26" s="168">
        <f>SUM(O2:O20)</f>
        <v>9450</v>
      </c>
      <c r="P26" s="168">
        <f t="shared" si="2"/>
        <v>74500</v>
      </c>
      <c r="Q26" s="168">
        <f>SUM(Q2:Q20)</f>
        <v>478930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472100</v>
      </c>
      <c r="B27" s="237" t="s">
        <v>89</v>
      </c>
      <c r="C27" s="236">
        <f>SUM(C21:C26)</f>
        <v>103000</v>
      </c>
      <c r="D27" s="236">
        <f t="shared" ref="D27:Q27" si="4">SUM(D21:D26)</f>
        <v>7800</v>
      </c>
      <c r="E27" s="236">
        <f t="shared" si="4"/>
        <v>104300</v>
      </c>
      <c r="F27" s="236">
        <f t="shared" si="4"/>
        <v>20600</v>
      </c>
      <c r="G27" s="236">
        <f t="shared" si="4"/>
        <v>0</v>
      </c>
      <c r="H27" s="236">
        <f t="shared" si="4"/>
        <v>11000</v>
      </c>
      <c r="I27" s="236">
        <f t="shared" si="4"/>
        <v>0</v>
      </c>
      <c r="J27" s="236">
        <f t="shared" si="4"/>
        <v>61480</v>
      </c>
      <c r="K27" s="236">
        <f t="shared" si="4"/>
        <v>92800</v>
      </c>
      <c r="L27" s="236">
        <f>SUM(L21:L26)</f>
        <v>0</v>
      </c>
      <c r="M27" s="236">
        <f>SUM(M21:M26)</f>
        <v>0</v>
      </c>
      <c r="N27" s="236">
        <f t="shared" si="4"/>
        <v>0</v>
      </c>
      <c r="O27" s="236">
        <f t="shared" si="4"/>
        <v>9450</v>
      </c>
      <c r="P27" s="236">
        <f t="shared" si="4"/>
        <v>74500</v>
      </c>
      <c r="Q27" s="236">
        <f t="shared" si="4"/>
        <v>481930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/>
      <c r="G30" s="86"/>
      <c r="H30" s="86"/>
      <c r="I30" s="87"/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0"/>
      <c r="O33" s="290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0"/>
      <c r="O34" s="290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0"/>
      <c r="O35" s="290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0"/>
      <c r="O36" s="290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Z80"/>
  <sheetViews>
    <sheetView topLeftCell="P1" zoomScale="90" zoomScaleNormal="90" workbookViewId="0">
      <selection activeCell="Y33" sqref="T5:Y33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70">
        <v>100000</v>
      </c>
      <c r="B2" s="172" t="s">
        <v>23</v>
      </c>
      <c r="C2" s="209"/>
      <c r="D2" s="209">
        <v>7800</v>
      </c>
      <c r="E2" s="209">
        <v>28200</v>
      </c>
      <c r="F2" s="209">
        <v>6500</v>
      </c>
      <c r="G2" s="209"/>
      <c r="H2" s="209"/>
      <c r="I2" s="209"/>
      <c r="J2" s="209"/>
      <c r="K2" s="209">
        <v>37800</v>
      </c>
      <c r="L2" s="209"/>
      <c r="M2" s="209"/>
      <c r="N2" s="209"/>
      <c r="O2" s="278"/>
      <c r="P2" s="209">
        <v>31500</v>
      </c>
      <c r="Q2" s="170">
        <f t="shared" ref="Q2:Q7" si="0">SUM(C2:P2)</f>
        <v>111800</v>
      </c>
      <c r="R2" s="67"/>
      <c r="S2" s="67"/>
    </row>
    <row r="3" spans="1:26" s="6" customFormat="1">
      <c r="A3" s="168">
        <v>15000</v>
      </c>
      <c r="B3" s="288" t="s">
        <v>756</v>
      </c>
      <c r="C3" s="174"/>
      <c r="D3" s="174"/>
      <c r="E3" s="174"/>
      <c r="F3" s="174"/>
      <c r="G3" s="174"/>
      <c r="H3" s="174"/>
      <c r="I3" s="174"/>
      <c r="J3" s="174">
        <v>15900</v>
      </c>
      <c r="K3" s="174"/>
      <c r="L3" s="174"/>
      <c r="M3" s="174"/>
      <c r="N3" s="174"/>
      <c r="O3" s="182"/>
      <c r="P3" s="174"/>
      <c r="Q3" s="168">
        <f t="shared" si="0"/>
        <v>15900</v>
      </c>
      <c r="R3" s="85"/>
      <c r="S3" s="85"/>
    </row>
    <row r="4" spans="1:26" s="5" customFormat="1">
      <c r="A4" s="168">
        <v>11500</v>
      </c>
      <c r="B4" s="178" t="s">
        <v>129</v>
      </c>
      <c r="C4" s="279"/>
      <c r="D4" s="209"/>
      <c r="E4" s="209"/>
      <c r="F4" s="272">
        <v>11500</v>
      </c>
      <c r="G4" s="209"/>
      <c r="H4" s="209"/>
      <c r="I4" s="209"/>
      <c r="J4" s="209"/>
      <c r="K4" s="209"/>
      <c r="L4" s="209"/>
      <c r="M4" s="209"/>
      <c r="N4" s="209"/>
      <c r="O4" s="193"/>
      <c r="P4" s="209"/>
      <c r="Q4" s="170">
        <f t="shared" si="0"/>
        <v>11500</v>
      </c>
      <c r="R4" s="67"/>
      <c r="S4" s="67"/>
    </row>
    <row r="5" spans="1:26" ht="15" thickBot="1">
      <c r="A5" s="180">
        <v>10600</v>
      </c>
      <c r="B5" s="181" t="s">
        <v>851</v>
      </c>
      <c r="C5" s="209"/>
      <c r="D5" s="193"/>
      <c r="E5" s="209">
        <v>10600</v>
      </c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10600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70">
        <v>55000</v>
      </c>
      <c r="B6" s="233" t="s">
        <v>597</v>
      </c>
      <c r="C6" s="188"/>
      <c r="D6" s="191"/>
      <c r="E6" s="188"/>
      <c r="F6" s="225"/>
      <c r="G6" s="188"/>
      <c r="H6" s="188"/>
      <c r="I6" s="209"/>
      <c r="J6" s="209"/>
      <c r="K6" s="209">
        <v>55000</v>
      </c>
      <c r="L6" s="209"/>
      <c r="M6" s="209"/>
      <c r="N6" s="209"/>
      <c r="O6" s="183"/>
      <c r="P6" s="188"/>
      <c r="Q6" s="170">
        <f t="shared" si="0"/>
        <v>55000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7500</v>
      </c>
      <c r="B7" s="234" t="s">
        <v>899</v>
      </c>
      <c r="C7" s="188"/>
      <c r="D7" s="188"/>
      <c r="E7" s="188"/>
      <c r="F7" s="24"/>
      <c r="G7" s="183"/>
      <c r="H7" s="183"/>
      <c r="I7" s="209"/>
      <c r="J7" s="209"/>
      <c r="K7" s="209"/>
      <c r="L7" s="209"/>
      <c r="M7" s="209">
        <v>7500</v>
      </c>
      <c r="N7" s="209"/>
      <c r="O7" s="191"/>
      <c r="P7" s="188"/>
      <c r="Q7" s="170">
        <f t="shared" si="0"/>
        <v>7500</v>
      </c>
      <c r="R7" s="146" t="s">
        <v>850</v>
      </c>
      <c r="S7" s="147">
        <v>500000</v>
      </c>
      <c r="T7" s="122"/>
      <c r="U7" s="122"/>
      <c r="V7" s="121"/>
      <c r="W7" s="121"/>
      <c r="X7" s="121"/>
      <c r="Y7" s="121"/>
      <c r="Z7" s="120"/>
    </row>
    <row r="8" spans="1:26">
      <c r="A8" s="168">
        <v>23000</v>
      </c>
      <c r="B8" s="234" t="s">
        <v>239</v>
      </c>
      <c r="C8" s="188"/>
      <c r="D8" s="188"/>
      <c r="E8" s="188"/>
      <c r="F8" s="225"/>
      <c r="G8" s="188"/>
      <c r="H8" s="188">
        <v>11000</v>
      </c>
      <c r="I8" s="209"/>
      <c r="J8" s="209">
        <v>12000</v>
      </c>
      <c r="K8" s="209"/>
      <c r="L8" s="209"/>
      <c r="M8" s="209"/>
      <c r="N8" s="209"/>
      <c r="O8" s="191"/>
      <c r="P8" s="188"/>
      <c r="Q8" s="170">
        <f t="shared" ref="Q8:Q25" si="1">SUM(C8:P8)</f>
        <v>23000</v>
      </c>
      <c r="R8" s="146"/>
      <c r="S8" s="147"/>
      <c r="T8" s="122"/>
      <c r="U8" s="123"/>
      <c r="V8" s="124"/>
      <c r="W8" s="124"/>
      <c r="X8" s="121"/>
      <c r="Y8" s="121"/>
      <c r="Z8" s="120"/>
    </row>
    <row r="9" spans="1:26">
      <c r="A9" s="168">
        <v>50000</v>
      </c>
      <c r="B9" s="233" t="s">
        <v>322</v>
      </c>
      <c r="C9" s="188"/>
      <c r="D9" s="209"/>
      <c r="E9" s="188">
        <v>50000</v>
      </c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50000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19500</v>
      </c>
      <c r="B10" s="233" t="s">
        <v>816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>
        <v>19500</v>
      </c>
      <c r="Q10" s="170">
        <f t="shared" si="1"/>
        <v>19500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24500</v>
      </c>
      <c r="B11" s="233" t="s">
        <v>852</v>
      </c>
      <c r="C11" s="188">
        <v>24500</v>
      </c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24500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70">
        <v>14000</v>
      </c>
      <c r="B12" s="234" t="s">
        <v>133</v>
      </c>
      <c r="C12" s="188"/>
      <c r="D12" s="183"/>
      <c r="E12" s="188">
        <v>14000</v>
      </c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/>
      <c r="Q12" s="170">
        <f t="shared" si="1"/>
        <v>14000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25000</v>
      </c>
      <c r="B13" s="234" t="s">
        <v>853</v>
      </c>
      <c r="C13" s="192"/>
      <c r="D13" s="188"/>
      <c r="E13" s="188"/>
      <c r="F13" s="225"/>
      <c r="G13" s="188"/>
      <c r="H13" s="188"/>
      <c r="I13" s="209"/>
      <c r="J13" s="209">
        <v>24100</v>
      </c>
      <c r="K13" s="209"/>
      <c r="L13" s="209"/>
      <c r="M13" s="209">
        <v>900</v>
      </c>
      <c r="N13" s="209"/>
      <c r="O13" s="191"/>
      <c r="P13" s="191"/>
      <c r="Q13" s="170">
        <f t="shared" si="1"/>
        <v>25000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25000</v>
      </c>
      <c r="B14" s="234" t="s">
        <v>854</v>
      </c>
      <c r="C14" s="188"/>
      <c r="D14" s="188"/>
      <c r="E14" s="188">
        <v>1500</v>
      </c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>
        <v>23500</v>
      </c>
      <c r="Q14" s="170">
        <f t="shared" si="1"/>
        <v>25000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10000</v>
      </c>
      <c r="B15" s="234" t="s">
        <v>858</v>
      </c>
      <c r="C15" s="188"/>
      <c r="D15" s="188"/>
      <c r="E15" s="188"/>
      <c r="F15" s="225"/>
      <c r="G15" s="188"/>
      <c r="H15" s="188"/>
      <c r="I15" s="209"/>
      <c r="J15" s="270">
        <v>10000</v>
      </c>
      <c r="K15" s="209"/>
      <c r="L15" s="209"/>
      <c r="M15" s="209"/>
      <c r="N15" s="209"/>
      <c r="O15" s="191"/>
      <c r="P15" s="191"/>
      <c r="Q15" s="170">
        <f t="shared" si="1"/>
        <v>10000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45000</v>
      </c>
      <c r="B16" s="234" t="s">
        <v>855</v>
      </c>
      <c r="C16" s="188">
        <v>45000</v>
      </c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1"/>
        <v>45000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70">
        <v>35000</v>
      </c>
      <c r="B17" s="234" t="s">
        <v>901</v>
      </c>
      <c r="C17" s="188">
        <v>35000</v>
      </c>
      <c r="D17" s="209"/>
      <c r="E17" s="188"/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35000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70">
        <v>35500</v>
      </c>
      <c r="B18" s="181" t="s">
        <v>503</v>
      </c>
      <c r="C18" s="188"/>
      <c r="D18" s="188"/>
      <c r="E18" s="188"/>
      <c r="F18" s="225">
        <v>2600</v>
      </c>
      <c r="G18" s="188"/>
      <c r="H18" s="188"/>
      <c r="I18" s="209"/>
      <c r="J18" s="209">
        <v>23580</v>
      </c>
      <c r="K18" s="209"/>
      <c r="L18" s="209"/>
      <c r="M18" s="209"/>
      <c r="N18" s="209"/>
      <c r="O18" s="191">
        <v>9450</v>
      </c>
      <c r="P18" s="191"/>
      <c r="Q18" s="170">
        <f t="shared" si="1"/>
        <v>35630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70">
        <v>500</v>
      </c>
      <c r="B19" s="233" t="s">
        <v>715</v>
      </c>
      <c r="C19" s="188">
        <v>500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500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70">
        <v>2000</v>
      </c>
      <c r="B20" s="233" t="s">
        <v>856</v>
      </c>
      <c r="C20" s="188">
        <v>2000</v>
      </c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2000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3000</v>
      </c>
      <c r="B21" s="235" t="s">
        <v>857</v>
      </c>
      <c r="C21" s="195">
        <v>3000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3000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>
        <v>22500</v>
      </c>
      <c r="B22" s="194" t="s">
        <v>873</v>
      </c>
      <c r="C22" s="195"/>
      <c r="D22" s="195"/>
      <c r="E22" s="195"/>
      <c r="F22" s="227"/>
      <c r="G22" s="195"/>
      <c r="H22" s="195"/>
      <c r="I22" s="195"/>
      <c r="J22" s="195"/>
      <c r="K22" s="195">
        <v>22500</v>
      </c>
      <c r="L22" s="195"/>
      <c r="M22" s="195"/>
      <c r="N22" s="195"/>
      <c r="O22" s="196"/>
      <c r="P22" s="196"/>
      <c r="Q22" s="170">
        <f t="shared" si="1"/>
        <v>22500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500000</v>
      </c>
      <c r="T23" s="121"/>
      <c r="U23" s="124"/>
      <c r="V23" s="121"/>
      <c r="W23" s="121"/>
      <c r="X23" s="121"/>
      <c r="Y23" s="121"/>
      <c r="Z23" s="120"/>
    </row>
    <row r="24" spans="1:26">
      <c r="A24" s="170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SUM(A2:A22)</f>
        <v>534100</v>
      </c>
      <c r="B26" s="197" t="s">
        <v>47</v>
      </c>
      <c r="C26" s="168">
        <f>SUM(C2:C21)</f>
        <v>110000</v>
      </c>
      <c r="D26" s="168">
        <f>SUM(D2:D20)</f>
        <v>7800</v>
      </c>
      <c r="E26" s="168">
        <f t="shared" ref="E26:P26" si="2">SUM(E2:E20)</f>
        <v>104300</v>
      </c>
      <c r="F26" s="168">
        <f t="shared" si="2"/>
        <v>20600</v>
      </c>
      <c r="G26" s="168">
        <f t="shared" si="2"/>
        <v>0</v>
      </c>
      <c r="H26" s="168">
        <f t="shared" si="2"/>
        <v>11000</v>
      </c>
      <c r="I26" s="168">
        <f>SUM(I2:I20)</f>
        <v>0</v>
      </c>
      <c r="J26" s="168">
        <f>SUM(J2:J20)</f>
        <v>85580</v>
      </c>
      <c r="K26" s="168">
        <f t="shared" si="2"/>
        <v>92800</v>
      </c>
      <c r="L26" s="168">
        <f>SUM(L2:L20)</f>
        <v>0</v>
      </c>
      <c r="M26" s="168">
        <f>SUM(M2:M20)</f>
        <v>8400</v>
      </c>
      <c r="N26" s="168">
        <f>SUM(N2:N20)</f>
        <v>0</v>
      </c>
      <c r="O26" s="168">
        <f>SUM(O2:O20)</f>
        <v>9450</v>
      </c>
      <c r="P26" s="168">
        <f t="shared" si="2"/>
        <v>74500</v>
      </c>
      <c r="Q26" s="168">
        <f>SUM(Q2:Q20)</f>
        <v>521430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559600</v>
      </c>
      <c r="B27" s="237" t="s">
        <v>89</v>
      </c>
      <c r="C27" s="236">
        <f>SUM(C21:C26)</f>
        <v>113000</v>
      </c>
      <c r="D27" s="236">
        <f t="shared" ref="D27:Q27" si="4">SUM(D21:D26)</f>
        <v>7800</v>
      </c>
      <c r="E27" s="236">
        <f t="shared" si="4"/>
        <v>104300</v>
      </c>
      <c r="F27" s="236">
        <f t="shared" si="4"/>
        <v>20600</v>
      </c>
      <c r="G27" s="236">
        <f t="shared" si="4"/>
        <v>0</v>
      </c>
      <c r="H27" s="236">
        <f t="shared" si="4"/>
        <v>11000</v>
      </c>
      <c r="I27" s="236">
        <f t="shared" si="4"/>
        <v>0</v>
      </c>
      <c r="J27" s="236">
        <f t="shared" si="4"/>
        <v>85580</v>
      </c>
      <c r="K27" s="236">
        <f t="shared" si="4"/>
        <v>115300</v>
      </c>
      <c r="L27" s="236">
        <f>SUM(L21:L26)</f>
        <v>0</v>
      </c>
      <c r="M27" s="236">
        <f>SUM(M21:M26)</f>
        <v>8400</v>
      </c>
      <c r="N27" s="236">
        <f t="shared" si="4"/>
        <v>0</v>
      </c>
      <c r="O27" s="236">
        <f t="shared" si="4"/>
        <v>9450</v>
      </c>
      <c r="P27" s="236">
        <f t="shared" si="4"/>
        <v>74500</v>
      </c>
      <c r="Q27" s="236">
        <f t="shared" si="4"/>
        <v>546930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-46930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89"/>
      <c r="O33" s="289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89"/>
      <c r="O34" s="289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89"/>
      <c r="O35" s="289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89"/>
      <c r="O36" s="289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Z80"/>
  <sheetViews>
    <sheetView topLeftCell="A23" zoomScale="90" zoomScaleNormal="90" workbookViewId="0">
      <selection activeCell="C39" sqref="C39:Q78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70">
        <v>80000</v>
      </c>
      <c r="B2" s="172" t="s">
        <v>23</v>
      </c>
      <c r="C2" s="209"/>
      <c r="D2" s="209">
        <v>30000</v>
      </c>
      <c r="E2" s="209">
        <v>24000</v>
      </c>
      <c r="F2" s="209"/>
      <c r="G2" s="209"/>
      <c r="H2" s="209"/>
      <c r="I2" s="209"/>
      <c r="J2" s="209"/>
      <c r="K2" s="209">
        <v>15000</v>
      </c>
      <c r="L2" s="209"/>
      <c r="M2" s="209"/>
      <c r="N2" s="209"/>
      <c r="O2" s="278"/>
      <c r="P2" s="209">
        <v>40000</v>
      </c>
      <c r="Q2" s="170">
        <f t="shared" ref="Q2:Q7" si="0">SUM(C2:P2)</f>
        <v>109000</v>
      </c>
      <c r="R2" s="67"/>
      <c r="S2" s="67"/>
    </row>
    <row r="3" spans="1:26" s="6" customFormat="1">
      <c r="A3" s="168">
        <v>5000</v>
      </c>
      <c r="B3" s="288" t="s">
        <v>756</v>
      </c>
      <c r="C3" s="174"/>
      <c r="D3" s="174"/>
      <c r="E3" s="174"/>
      <c r="F3" s="174"/>
      <c r="G3" s="174"/>
      <c r="H3" s="174"/>
      <c r="I3" s="174"/>
      <c r="J3" s="174">
        <v>5000</v>
      </c>
      <c r="K3" s="174"/>
      <c r="L3" s="174"/>
      <c r="M3" s="174"/>
      <c r="N3" s="174"/>
      <c r="O3" s="182"/>
      <c r="P3" s="174"/>
      <c r="Q3" s="168">
        <f t="shared" si="0"/>
        <v>5000</v>
      </c>
      <c r="R3" s="85"/>
      <c r="S3" s="85"/>
    </row>
    <row r="4" spans="1:26" s="5" customFormat="1">
      <c r="A4" s="168">
        <v>8200</v>
      </c>
      <c r="B4" s="178" t="s">
        <v>129</v>
      </c>
      <c r="C4" s="279"/>
      <c r="D4" s="209"/>
      <c r="E4" s="209"/>
      <c r="F4" s="272">
        <v>2400</v>
      </c>
      <c r="G4" s="209"/>
      <c r="H4" s="209"/>
      <c r="I4" s="209"/>
      <c r="J4" s="209"/>
      <c r="K4" s="209"/>
      <c r="L4" s="209"/>
      <c r="M4" s="209"/>
      <c r="N4" s="209"/>
      <c r="O4" s="193">
        <v>5800</v>
      </c>
      <c r="P4" s="209"/>
      <c r="Q4" s="170">
        <f t="shared" si="0"/>
        <v>8200</v>
      </c>
      <c r="R4" s="67"/>
      <c r="S4" s="67"/>
    </row>
    <row r="5" spans="1:26" ht="15" thickBot="1">
      <c r="A5" s="180"/>
      <c r="B5" s="181" t="s">
        <v>851</v>
      </c>
      <c r="C5" s="209"/>
      <c r="D5" s="193"/>
      <c r="E5" s="209"/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70">
        <v>40000</v>
      </c>
      <c r="B6" s="233" t="s">
        <v>597</v>
      </c>
      <c r="C6" s="188"/>
      <c r="D6" s="191"/>
      <c r="E6" s="188"/>
      <c r="F6" s="225">
        <v>5000</v>
      </c>
      <c r="G6" s="188"/>
      <c r="H6" s="188"/>
      <c r="I6" s="209"/>
      <c r="J6" s="209"/>
      <c r="K6" s="209">
        <v>35000</v>
      </c>
      <c r="L6" s="209"/>
      <c r="M6" s="209"/>
      <c r="N6" s="209"/>
      <c r="O6" s="183"/>
      <c r="P6" s="188"/>
      <c r="Q6" s="170">
        <f t="shared" si="0"/>
        <v>40000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/>
      <c r="B7" s="234" t="s">
        <v>656</v>
      </c>
      <c r="C7" s="188"/>
      <c r="D7" s="188"/>
      <c r="E7" s="188"/>
      <c r="F7" s="24"/>
      <c r="G7" s="183"/>
      <c r="H7" s="183"/>
      <c r="I7" s="209"/>
      <c r="J7" s="209"/>
      <c r="K7" s="209"/>
      <c r="L7" s="209"/>
      <c r="M7" s="209"/>
      <c r="N7" s="209"/>
      <c r="O7" s="191"/>
      <c r="P7" s="188"/>
      <c r="Q7" s="170">
        <f t="shared" si="0"/>
        <v>0</v>
      </c>
      <c r="R7" s="146" t="s">
        <v>619</v>
      </c>
      <c r="S7" s="147">
        <v>150000</v>
      </c>
      <c r="T7" s="122"/>
      <c r="U7" s="122"/>
      <c r="V7" s="121"/>
      <c r="W7" s="121"/>
      <c r="X7" s="121"/>
      <c r="Y7" s="121"/>
      <c r="Z7" s="120"/>
    </row>
    <row r="8" spans="1:26">
      <c r="A8" s="168">
        <v>10700</v>
      </c>
      <c r="B8" s="234" t="s">
        <v>239</v>
      </c>
      <c r="C8" s="188"/>
      <c r="D8" s="188"/>
      <c r="E8" s="188">
        <v>8345</v>
      </c>
      <c r="F8" s="225"/>
      <c r="G8" s="188"/>
      <c r="H8" s="188">
        <v>2400</v>
      </c>
      <c r="I8" s="209"/>
      <c r="J8" s="209"/>
      <c r="K8" s="209"/>
      <c r="L8" s="209"/>
      <c r="M8" s="209"/>
      <c r="N8" s="209"/>
      <c r="O8" s="191"/>
      <c r="P8" s="188"/>
      <c r="Q8" s="170">
        <f t="shared" ref="Q8:Q25" si="1">SUM(C8:P8)</f>
        <v>10745</v>
      </c>
      <c r="R8" s="146" t="s">
        <v>10</v>
      </c>
      <c r="S8" s="147">
        <v>68900</v>
      </c>
      <c r="T8" s="122"/>
      <c r="U8" s="123"/>
      <c r="V8" s="124"/>
      <c r="W8" s="124"/>
      <c r="X8" s="121"/>
      <c r="Y8" s="121"/>
      <c r="Z8" s="120"/>
    </row>
    <row r="9" spans="1:26">
      <c r="A9" s="168"/>
      <c r="B9" s="233" t="s">
        <v>322</v>
      </c>
      <c r="C9" s="188"/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816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852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70"/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/>
      <c r="Q12" s="170">
        <f t="shared" si="1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853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9000</v>
      </c>
      <c r="B14" s="234" t="s">
        <v>863</v>
      </c>
      <c r="C14" s="188"/>
      <c r="D14" s="188"/>
      <c r="E14" s="188"/>
      <c r="F14" s="189"/>
      <c r="G14" s="188"/>
      <c r="H14" s="188"/>
      <c r="I14" s="209"/>
      <c r="J14" s="209"/>
      <c r="K14" s="209"/>
      <c r="L14" s="209">
        <v>9000</v>
      </c>
      <c r="M14" s="209"/>
      <c r="N14" s="209"/>
      <c r="O14" s="191"/>
      <c r="P14" s="191"/>
      <c r="Q14" s="170">
        <f t="shared" si="1"/>
        <v>9000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7000</v>
      </c>
      <c r="B15" s="234" t="s">
        <v>858</v>
      </c>
      <c r="C15" s="188"/>
      <c r="D15" s="188"/>
      <c r="E15" s="188"/>
      <c r="F15" s="225"/>
      <c r="G15" s="188"/>
      <c r="H15" s="188"/>
      <c r="I15" s="209"/>
      <c r="J15" s="270">
        <v>7000</v>
      </c>
      <c r="K15" s="209"/>
      <c r="L15" s="209"/>
      <c r="M15" s="209"/>
      <c r="N15" s="209"/>
      <c r="O15" s="191"/>
      <c r="P15" s="191"/>
      <c r="Q15" s="170">
        <f t="shared" si="1"/>
        <v>7000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7000</v>
      </c>
      <c r="B16" s="234" t="s">
        <v>864</v>
      </c>
      <c r="C16" s="188"/>
      <c r="D16" s="188"/>
      <c r="E16" s="188"/>
      <c r="F16" s="225"/>
      <c r="G16" s="188"/>
      <c r="H16" s="188"/>
      <c r="I16" s="209"/>
      <c r="J16" s="209"/>
      <c r="K16" s="209">
        <v>7000</v>
      </c>
      <c r="L16" s="209"/>
      <c r="M16" s="209"/>
      <c r="N16" s="209"/>
      <c r="O16" s="191"/>
      <c r="P16" s="191"/>
      <c r="Q16" s="170">
        <f t="shared" si="1"/>
        <v>7000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70">
        <v>20000</v>
      </c>
      <c r="B17" s="233" t="s">
        <v>694</v>
      </c>
      <c r="C17" s="188"/>
      <c r="D17" s="209"/>
      <c r="E17" s="188"/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70">
        <v>32000</v>
      </c>
      <c r="B18" s="181" t="s">
        <v>326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70"/>
      <c r="B19" s="233" t="s">
        <v>715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70"/>
      <c r="B20" s="233" t="s">
        <v>856</v>
      </c>
      <c r="C20" s="188"/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/>
      <c r="B21" s="235" t="s">
        <v>857</v>
      </c>
      <c r="C21" s="195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0</v>
      </c>
      <c r="R21" s="226"/>
      <c r="S21" s="118"/>
      <c r="T21" s="121"/>
      <c r="U21" s="99"/>
      <c r="V21" s="124"/>
      <c r="W21" s="124"/>
      <c r="X21" s="121"/>
      <c r="Y21" s="121" t="s">
        <v>684</v>
      </c>
      <c r="Z21" s="120"/>
    </row>
    <row r="22" spans="1:26">
      <c r="A22" s="170"/>
      <c r="B22" s="194"/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/>
      <c r="B23" s="194"/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0</v>
      </c>
      <c r="R23" s="113"/>
      <c r="S23" s="159">
        <f>SUM(S7:S22)</f>
        <v>218900</v>
      </c>
      <c r="T23" s="121"/>
      <c r="U23" s="124"/>
      <c r="V23" s="121"/>
      <c r="W23" s="121"/>
      <c r="X23" s="121"/>
      <c r="Y23" s="121"/>
      <c r="Z23" s="120"/>
    </row>
    <row r="24" spans="1:26">
      <c r="A24" s="170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/>
      <c r="B25" s="194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SUM(A2:A21)</f>
        <v>218900</v>
      </c>
      <c r="B26" s="197" t="s">
        <v>47</v>
      </c>
      <c r="C26" s="168">
        <f>SUM(C2:C21)</f>
        <v>0</v>
      </c>
      <c r="D26" s="168">
        <f>SUM(D2:D20)</f>
        <v>30000</v>
      </c>
      <c r="E26" s="168">
        <f t="shared" ref="E26:P26" si="2">SUM(E2:E20)</f>
        <v>32345</v>
      </c>
      <c r="F26" s="168">
        <f t="shared" si="2"/>
        <v>7400</v>
      </c>
      <c r="G26" s="168">
        <f t="shared" si="2"/>
        <v>0</v>
      </c>
      <c r="H26" s="168">
        <f t="shared" si="2"/>
        <v>2400</v>
      </c>
      <c r="I26" s="168">
        <f>SUM(I2:I20)</f>
        <v>0</v>
      </c>
      <c r="J26" s="168">
        <f>SUM(J2:J20)</f>
        <v>12000</v>
      </c>
      <c r="K26" s="168">
        <f t="shared" si="2"/>
        <v>57000</v>
      </c>
      <c r="L26" s="168">
        <f>SUM(L2:L20)</f>
        <v>9000</v>
      </c>
      <c r="M26" s="168">
        <f>SUM(M2:M20)</f>
        <v>0</v>
      </c>
      <c r="N26" s="168">
        <f>SUM(N2:N20)</f>
        <v>0</v>
      </c>
      <c r="O26" s="168">
        <f>SUM(O2:O20)</f>
        <v>5800</v>
      </c>
      <c r="P26" s="168">
        <f t="shared" si="2"/>
        <v>40000</v>
      </c>
      <c r="Q26" s="168">
        <f>SUM(Q2:Q20)</f>
        <v>195945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218900</v>
      </c>
      <c r="B27" s="237" t="s">
        <v>89</v>
      </c>
      <c r="C27" s="236">
        <f>SUM(C21:C26)</f>
        <v>0</v>
      </c>
      <c r="D27" s="236">
        <f t="shared" ref="D27:Q27" si="4">SUM(D21:D26)</f>
        <v>30000</v>
      </c>
      <c r="E27" s="236">
        <f t="shared" si="4"/>
        <v>32345</v>
      </c>
      <c r="F27" s="236">
        <f t="shared" si="4"/>
        <v>7400</v>
      </c>
      <c r="G27" s="236">
        <f t="shared" si="4"/>
        <v>0</v>
      </c>
      <c r="H27" s="236">
        <f t="shared" si="4"/>
        <v>2400</v>
      </c>
      <c r="I27" s="236">
        <f t="shared" si="4"/>
        <v>0</v>
      </c>
      <c r="J27" s="236">
        <f t="shared" si="4"/>
        <v>12000</v>
      </c>
      <c r="K27" s="236">
        <f t="shared" si="4"/>
        <v>57000</v>
      </c>
      <c r="L27" s="236">
        <f>SUM(L21:L26)</f>
        <v>9000</v>
      </c>
      <c r="M27" s="236">
        <f>SUM(M21:M26)</f>
        <v>0</v>
      </c>
      <c r="N27" s="236">
        <f t="shared" si="4"/>
        <v>0</v>
      </c>
      <c r="O27" s="236">
        <f t="shared" si="4"/>
        <v>5800</v>
      </c>
      <c r="P27" s="236">
        <f t="shared" si="4"/>
        <v>40000</v>
      </c>
      <c r="Q27" s="236">
        <f t="shared" si="4"/>
        <v>195945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22955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0"/>
      <c r="O33" s="290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0"/>
      <c r="O34" s="290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0"/>
      <c r="O35" s="290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0"/>
      <c r="O36" s="290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Z80"/>
  <sheetViews>
    <sheetView topLeftCell="P1" zoomScale="90" zoomScaleNormal="90" workbookViewId="0">
      <selection activeCell="Y33" sqref="T7:Y33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70">
        <v>109000</v>
      </c>
      <c r="B2" s="172" t="s">
        <v>23</v>
      </c>
      <c r="C2" s="209"/>
      <c r="D2" s="209">
        <v>30000</v>
      </c>
      <c r="E2" s="209">
        <v>24000</v>
      </c>
      <c r="F2" s="209"/>
      <c r="G2" s="209"/>
      <c r="H2" s="209"/>
      <c r="I2" s="209"/>
      <c r="J2" s="209"/>
      <c r="K2" s="209">
        <v>15000</v>
      </c>
      <c r="L2" s="209"/>
      <c r="M2" s="209"/>
      <c r="N2" s="209"/>
      <c r="O2" s="278"/>
      <c r="P2" s="209">
        <v>40000</v>
      </c>
      <c r="Q2" s="170">
        <f t="shared" ref="Q2:Q7" si="0">SUM(C2:P2)</f>
        <v>109000</v>
      </c>
      <c r="R2" s="67"/>
      <c r="S2" s="67"/>
    </row>
    <row r="3" spans="1:26" s="6" customFormat="1">
      <c r="A3" s="168">
        <v>1300</v>
      </c>
      <c r="B3" s="288" t="s">
        <v>756</v>
      </c>
      <c r="C3" s="174"/>
      <c r="D3" s="174"/>
      <c r="E3" s="174"/>
      <c r="F3" s="174"/>
      <c r="G3" s="174"/>
      <c r="H3" s="174"/>
      <c r="I3" s="174"/>
      <c r="J3" s="174">
        <v>1300</v>
      </c>
      <c r="K3" s="174"/>
      <c r="L3" s="174"/>
      <c r="M3" s="174"/>
      <c r="N3" s="174"/>
      <c r="O3" s="182"/>
      <c r="P3" s="174"/>
      <c r="Q3" s="168">
        <f t="shared" si="0"/>
        <v>1300</v>
      </c>
      <c r="R3" s="85"/>
      <c r="S3" s="85"/>
    </row>
    <row r="4" spans="1:26" s="5" customFormat="1">
      <c r="A4" s="168">
        <v>2200</v>
      </c>
      <c r="B4" s="178" t="s">
        <v>129</v>
      </c>
      <c r="C4" s="279"/>
      <c r="D4" s="209"/>
      <c r="E4" s="209"/>
      <c r="F4" s="272">
        <v>2200</v>
      </c>
      <c r="G4" s="209"/>
      <c r="H4" s="209"/>
      <c r="I4" s="209"/>
      <c r="J4" s="209"/>
      <c r="K4" s="209"/>
      <c r="L4" s="209"/>
      <c r="M4" s="209"/>
      <c r="N4" s="209"/>
      <c r="O4" s="193"/>
      <c r="P4" s="209"/>
      <c r="Q4" s="170">
        <f t="shared" si="0"/>
        <v>2200</v>
      </c>
      <c r="R4" s="67"/>
      <c r="S4" s="67"/>
    </row>
    <row r="5" spans="1:26" ht="15" thickBot="1">
      <c r="A5" s="180">
        <v>7500</v>
      </c>
      <c r="B5" s="181" t="s">
        <v>851</v>
      </c>
      <c r="C5" s="209"/>
      <c r="D5" s="193"/>
      <c r="E5" s="209">
        <v>7500</v>
      </c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7500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70">
        <v>17500</v>
      </c>
      <c r="B6" s="233" t="s">
        <v>597</v>
      </c>
      <c r="C6" s="188"/>
      <c r="D6" s="191"/>
      <c r="E6" s="188"/>
      <c r="F6" s="225"/>
      <c r="G6" s="188"/>
      <c r="H6" s="188"/>
      <c r="I6" s="209"/>
      <c r="J6" s="209"/>
      <c r="K6" s="209"/>
      <c r="L6" s="209"/>
      <c r="M6" s="209"/>
      <c r="N6" s="209"/>
      <c r="O6" s="183"/>
      <c r="P6" s="188">
        <v>17500</v>
      </c>
      <c r="Q6" s="170">
        <f t="shared" si="0"/>
        <v>17500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4000</v>
      </c>
      <c r="B7" s="234" t="s">
        <v>656</v>
      </c>
      <c r="C7" s="188"/>
      <c r="D7" s="188"/>
      <c r="E7" s="188">
        <v>495</v>
      </c>
      <c r="F7" s="24"/>
      <c r="G7" s="183"/>
      <c r="H7" s="183"/>
      <c r="I7" s="209"/>
      <c r="J7" s="209"/>
      <c r="K7" s="209"/>
      <c r="L7" s="209"/>
      <c r="M7" s="209">
        <v>1465</v>
      </c>
      <c r="N7" s="209"/>
      <c r="O7" s="191"/>
      <c r="P7" s="188">
        <v>2040</v>
      </c>
      <c r="Q7" s="170">
        <f t="shared" si="0"/>
        <v>4000</v>
      </c>
      <c r="R7" s="146" t="s">
        <v>850</v>
      </c>
      <c r="S7" s="147">
        <v>50000</v>
      </c>
      <c r="T7" s="122"/>
      <c r="U7" s="122"/>
      <c r="V7" s="121"/>
      <c r="W7" s="121"/>
      <c r="X7" s="121"/>
      <c r="Y7" s="121"/>
      <c r="Z7" s="120"/>
    </row>
    <row r="8" spans="1:26">
      <c r="A8" s="168">
        <v>23500</v>
      </c>
      <c r="B8" s="234" t="s">
        <v>239</v>
      </c>
      <c r="C8" s="188"/>
      <c r="D8" s="188"/>
      <c r="E8" s="188">
        <v>15900</v>
      </c>
      <c r="F8" s="225"/>
      <c r="G8" s="188"/>
      <c r="H8" s="188"/>
      <c r="I8" s="209"/>
      <c r="J8" s="209">
        <v>7600</v>
      </c>
      <c r="K8" s="209"/>
      <c r="L8" s="209"/>
      <c r="M8" s="209"/>
      <c r="N8" s="209"/>
      <c r="O8" s="191"/>
      <c r="P8" s="188"/>
      <c r="Q8" s="170">
        <f t="shared" ref="Q8:Q25" si="1">SUM(C8:P8)</f>
        <v>23500</v>
      </c>
      <c r="R8" s="146"/>
      <c r="S8" s="147">
        <v>45000</v>
      </c>
      <c r="T8" s="122"/>
      <c r="U8" s="123"/>
      <c r="V8" s="124"/>
      <c r="W8" s="124"/>
      <c r="X8" s="121"/>
      <c r="Y8" s="121"/>
      <c r="Z8" s="120"/>
    </row>
    <row r="9" spans="1:26">
      <c r="A9" s="168">
        <v>50000</v>
      </c>
      <c r="B9" s="233" t="s">
        <v>322</v>
      </c>
      <c r="C9" s="188">
        <v>50000</v>
      </c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50000</v>
      </c>
      <c r="R9" s="146"/>
      <c r="S9" s="147">
        <v>299000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16500</v>
      </c>
      <c r="B10" s="233" t="s">
        <v>816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>
        <v>16500</v>
      </c>
      <c r="Q10" s="170">
        <f t="shared" si="1"/>
        <v>16500</v>
      </c>
      <c r="R10" s="146"/>
      <c r="S10" s="147">
        <v>200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18000</v>
      </c>
      <c r="B11" s="233" t="s">
        <v>859</v>
      </c>
      <c r="C11" s="188"/>
      <c r="D11" s="209"/>
      <c r="E11" s="188"/>
      <c r="F11" s="225"/>
      <c r="G11" s="188"/>
      <c r="H11" s="188">
        <v>18000</v>
      </c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18000</v>
      </c>
      <c r="R11" s="146"/>
      <c r="S11" s="147">
        <v>22600</v>
      </c>
      <c r="T11" s="122"/>
      <c r="U11" s="123"/>
      <c r="V11" s="124"/>
      <c r="W11" s="124"/>
      <c r="X11" s="121"/>
      <c r="Y11" s="121"/>
      <c r="Z11" s="120"/>
    </row>
    <row r="12" spans="1:26">
      <c r="A12" s="170"/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/>
      <c r="Q12" s="170">
        <f t="shared" si="1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12500</v>
      </c>
      <c r="B13" s="234" t="s">
        <v>471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>
        <v>12500</v>
      </c>
      <c r="M13" s="209"/>
      <c r="N13" s="209"/>
      <c r="O13" s="191"/>
      <c r="P13" s="191"/>
      <c r="Q13" s="170">
        <f t="shared" si="1"/>
        <v>12500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10000</v>
      </c>
      <c r="B14" s="234" t="s">
        <v>854</v>
      </c>
      <c r="C14" s="188">
        <v>10000</v>
      </c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10000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21900</v>
      </c>
      <c r="B15" s="234" t="s">
        <v>352</v>
      </c>
      <c r="C15" s="188"/>
      <c r="D15" s="188"/>
      <c r="E15" s="188">
        <v>21350</v>
      </c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>
        <v>550</v>
      </c>
      <c r="Q15" s="170">
        <f t="shared" si="1"/>
        <v>21900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19000</v>
      </c>
      <c r="B16" s="234" t="s">
        <v>860</v>
      </c>
      <c r="C16" s="188"/>
      <c r="D16" s="188"/>
      <c r="E16" s="188"/>
      <c r="F16" s="225"/>
      <c r="G16" s="188"/>
      <c r="H16" s="188"/>
      <c r="I16" s="209"/>
      <c r="J16" s="209">
        <v>19000</v>
      </c>
      <c r="K16" s="209"/>
      <c r="L16" s="209"/>
      <c r="M16" s="209"/>
      <c r="N16" s="209"/>
      <c r="O16" s="191"/>
      <c r="P16" s="191"/>
      <c r="Q16" s="170">
        <f t="shared" si="1"/>
        <v>19000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70">
        <v>299000</v>
      </c>
      <c r="B17" s="233" t="s">
        <v>506</v>
      </c>
      <c r="C17" s="188">
        <v>299000</v>
      </c>
      <c r="D17" s="209"/>
      <c r="E17" s="188"/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299000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70">
        <v>19000</v>
      </c>
      <c r="B18" s="181" t="s">
        <v>136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>
        <v>19000</v>
      </c>
      <c r="P18" s="191"/>
      <c r="Q18" s="170">
        <f t="shared" si="1"/>
        <v>19000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70">
        <v>18000</v>
      </c>
      <c r="B19" s="233" t="s">
        <v>7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>
        <v>18000</v>
      </c>
      <c r="P19" s="191"/>
      <c r="Q19" s="170">
        <f t="shared" si="1"/>
        <v>18000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70">
        <v>2000</v>
      </c>
      <c r="B20" s="233" t="s">
        <v>893</v>
      </c>
      <c r="C20" s="188">
        <v>2000</v>
      </c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2000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500</v>
      </c>
      <c r="B21" s="235" t="s">
        <v>857</v>
      </c>
      <c r="C21" s="195">
        <v>500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500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>
        <v>9200</v>
      </c>
      <c r="B22" s="194" t="s">
        <v>907</v>
      </c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>
        <v>9200</v>
      </c>
      <c r="Q22" s="170">
        <f t="shared" si="1"/>
        <v>9200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>
        <v>80</v>
      </c>
      <c r="B23" s="194" t="s">
        <v>982</v>
      </c>
      <c r="C23" s="195"/>
      <c r="D23" s="195">
        <v>80</v>
      </c>
      <c r="E23" s="195"/>
      <c r="F23" s="227"/>
      <c r="G23" s="195"/>
      <c r="H23" s="195">
        <v>2750</v>
      </c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2830</v>
      </c>
      <c r="R23" s="113"/>
      <c r="S23" s="159">
        <f>SUM(S7:S22)</f>
        <v>416800</v>
      </c>
      <c r="T23" s="121"/>
      <c r="U23" s="124"/>
      <c r="V23" s="121"/>
      <c r="W23" s="121"/>
      <c r="X23" s="121"/>
      <c r="Y23" s="121"/>
      <c r="Z23" s="120"/>
    </row>
    <row r="24" spans="1:26">
      <c r="A24" s="170"/>
      <c r="B24" s="194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/>
      <c r="B25" s="194" t="s">
        <v>894</v>
      </c>
      <c r="C25" s="196"/>
      <c r="D25" s="196"/>
      <c r="E25" s="196"/>
      <c r="F25" s="196"/>
      <c r="G25" s="196"/>
      <c r="H25" s="196">
        <v>425</v>
      </c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425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SUM(A2:A23)</f>
        <v>660680</v>
      </c>
      <c r="B26" s="197" t="s">
        <v>47</v>
      </c>
      <c r="C26" s="168">
        <f>SUM(C2:C22)</f>
        <v>361500</v>
      </c>
      <c r="D26" s="168">
        <f>SUM(D2:D20)</f>
        <v>30000</v>
      </c>
      <c r="E26" s="168">
        <f t="shared" ref="E26:P26" si="2">SUM(E2:E20)</f>
        <v>69245</v>
      </c>
      <c r="F26" s="168">
        <f t="shared" si="2"/>
        <v>2200</v>
      </c>
      <c r="G26" s="168">
        <f t="shared" si="2"/>
        <v>0</v>
      </c>
      <c r="H26" s="168">
        <f t="shared" si="2"/>
        <v>18000</v>
      </c>
      <c r="I26" s="168">
        <f>SUM(I2:I20)</f>
        <v>0</v>
      </c>
      <c r="J26" s="168">
        <f>SUM(J2:J20)</f>
        <v>27900</v>
      </c>
      <c r="K26" s="168">
        <f t="shared" si="2"/>
        <v>15000</v>
      </c>
      <c r="L26" s="168">
        <f>SUM(L2:L20)</f>
        <v>12500</v>
      </c>
      <c r="M26" s="168">
        <f>SUM(M2:M20)</f>
        <v>1465</v>
      </c>
      <c r="N26" s="168">
        <f>SUM(N2:N20)</f>
        <v>0</v>
      </c>
      <c r="O26" s="168">
        <f>SUM(O2:O20)</f>
        <v>37000</v>
      </c>
      <c r="P26" s="168">
        <f t="shared" si="2"/>
        <v>76590</v>
      </c>
      <c r="Q26" s="168">
        <f>SUM(Q2:Q20)</f>
        <v>650900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670460</v>
      </c>
      <c r="B27" s="237" t="s">
        <v>89</v>
      </c>
      <c r="C27" s="236">
        <f>SUM(C21:C26)</f>
        <v>362000</v>
      </c>
      <c r="D27" s="236">
        <f t="shared" ref="D27:Q27" si="4">SUM(D21:D26)</f>
        <v>30080</v>
      </c>
      <c r="E27" s="236">
        <f t="shared" si="4"/>
        <v>69245</v>
      </c>
      <c r="F27" s="236">
        <f t="shared" si="4"/>
        <v>2200</v>
      </c>
      <c r="G27" s="236">
        <f t="shared" si="4"/>
        <v>0</v>
      </c>
      <c r="H27" s="236">
        <f t="shared" si="4"/>
        <v>21175</v>
      </c>
      <c r="I27" s="236">
        <f t="shared" si="4"/>
        <v>0</v>
      </c>
      <c r="J27" s="236">
        <f t="shared" si="4"/>
        <v>27900</v>
      </c>
      <c r="K27" s="236">
        <f t="shared" si="4"/>
        <v>15000</v>
      </c>
      <c r="L27" s="236">
        <f>SUM(L21:L26)</f>
        <v>12500</v>
      </c>
      <c r="M27" s="236">
        <f>SUM(M21:M26)</f>
        <v>1465</v>
      </c>
      <c r="N27" s="236">
        <f t="shared" si="4"/>
        <v>0</v>
      </c>
      <c r="O27" s="236">
        <f t="shared" si="4"/>
        <v>37000</v>
      </c>
      <c r="P27" s="236">
        <f t="shared" si="4"/>
        <v>85790</v>
      </c>
      <c r="Q27" s="236">
        <f t="shared" si="4"/>
        <v>663855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-247055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0"/>
      <c r="O33" s="290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0"/>
      <c r="O34" s="290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0"/>
      <c r="O35" s="290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0"/>
      <c r="O36" s="290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Z80"/>
  <sheetViews>
    <sheetView topLeftCell="P1" zoomScale="90" zoomScaleNormal="90" workbookViewId="0">
      <selection activeCell="Y29" sqref="T6:Y29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70">
        <v>138500</v>
      </c>
      <c r="B2" s="172" t="s">
        <v>23</v>
      </c>
      <c r="C2" s="209"/>
      <c r="D2" s="209">
        <v>26500</v>
      </c>
      <c r="E2" s="209">
        <v>26500</v>
      </c>
      <c r="F2" s="209">
        <v>8500</v>
      </c>
      <c r="G2" s="209"/>
      <c r="H2" s="209"/>
      <c r="I2" s="209"/>
      <c r="J2" s="209"/>
      <c r="K2" s="209">
        <v>33500</v>
      </c>
      <c r="L2" s="209"/>
      <c r="M2" s="209"/>
      <c r="N2" s="209"/>
      <c r="O2" s="278"/>
      <c r="P2" s="209">
        <v>43500</v>
      </c>
      <c r="Q2" s="170">
        <f t="shared" ref="Q2:Q7" si="0">SUM(C2:P2)</f>
        <v>138500</v>
      </c>
      <c r="R2" s="67"/>
      <c r="S2" s="67"/>
    </row>
    <row r="3" spans="1:26" s="6" customFormat="1">
      <c r="A3" s="168">
        <v>10000</v>
      </c>
      <c r="B3" s="288" t="s">
        <v>756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>
        <v>13860</v>
      </c>
      <c r="N3" s="174"/>
      <c r="O3" s="182"/>
      <c r="P3" s="174"/>
      <c r="Q3" s="168">
        <f t="shared" si="0"/>
        <v>13860</v>
      </c>
      <c r="R3" s="85"/>
      <c r="S3" s="85"/>
    </row>
    <row r="4" spans="1:26" s="5" customFormat="1">
      <c r="A4" s="168">
        <v>5000</v>
      </c>
      <c r="B4" s="178" t="s">
        <v>129</v>
      </c>
      <c r="C4" s="279"/>
      <c r="D4" s="209"/>
      <c r="E4" s="209"/>
      <c r="F4" s="272">
        <v>4600</v>
      </c>
      <c r="G4" s="209"/>
      <c r="H4" s="209"/>
      <c r="I4" s="209"/>
      <c r="J4" s="209"/>
      <c r="K4" s="209"/>
      <c r="L4" s="209"/>
      <c r="M4" s="209"/>
      <c r="N4" s="209"/>
      <c r="O4" s="193"/>
      <c r="P4" s="209">
        <v>1400</v>
      </c>
      <c r="Q4" s="170">
        <f t="shared" si="0"/>
        <v>6000</v>
      </c>
      <c r="R4" s="67"/>
      <c r="S4" s="67"/>
    </row>
    <row r="5" spans="1:26" ht="15" thickBot="1">
      <c r="A5" s="180"/>
      <c r="B5" s="181" t="s">
        <v>851</v>
      </c>
      <c r="C5" s="209"/>
      <c r="D5" s="193"/>
      <c r="E5" s="209"/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/>
      <c r="Q5" s="170">
        <f t="shared" si="0"/>
        <v>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70"/>
      <c r="B6" s="233" t="s">
        <v>597</v>
      </c>
      <c r="C6" s="188"/>
      <c r="D6" s="191"/>
      <c r="E6" s="188"/>
      <c r="F6" s="225"/>
      <c r="G6" s="188"/>
      <c r="H6" s="188"/>
      <c r="I6" s="209"/>
      <c r="J6" s="209"/>
      <c r="K6" s="209"/>
      <c r="L6" s="209"/>
      <c r="M6" s="209"/>
      <c r="N6" s="209"/>
      <c r="O6" s="183"/>
      <c r="P6" s="188"/>
      <c r="Q6" s="170">
        <f t="shared" si="0"/>
        <v>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/>
      <c r="B7" s="234" t="s">
        <v>656</v>
      </c>
      <c r="C7" s="188"/>
      <c r="D7" s="188"/>
      <c r="E7" s="188"/>
      <c r="F7" s="24"/>
      <c r="G7" s="183"/>
      <c r="H7" s="183"/>
      <c r="I7" s="209"/>
      <c r="J7" s="209"/>
      <c r="K7" s="209"/>
      <c r="L7" s="209"/>
      <c r="M7" s="209"/>
      <c r="N7" s="209"/>
      <c r="O7" s="191"/>
      <c r="P7" s="188"/>
      <c r="Q7" s="170">
        <f t="shared" si="0"/>
        <v>0</v>
      </c>
      <c r="R7" s="146" t="s">
        <v>850</v>
      </c>
      <c r="S7" s="147">
        <v>50000</v>
      </c>
      <c r="T7" s="122"/>
      <c r="U7" s="122"/>
      <c r="V7" s="121"/>
      <c r="W7" s="121"/>
      <c r="X7" s="121"/>
      <c r="Y7" s="121"/>
      <c r="Z7" s="120"/>
    </row>
    <row r="8" spans="1:26">
      <c r="A8" s="168">
        <v>30000</v>
      </c>
      <c r="B8" s="234" t="s">
        <v>239</v>
      </c>
      <c r="C8" s="188"/>
      <c r="D8" s="188"/>
      <c r="E8" s="188">
        <v>13400</v>
      </c>
      <c r="F8" s="225"/>
      <c r="G8" s="188"/>
      <c r="H8" s="188"/>
      <c r="I8" s="209"/>
      <c r="J8" s="209"/>
      <c r="K8" s="209"/>
      <c r="L8" s="209"/>
      <c r="M8" s="209"/>
      <c r="N8" s="209"/>
      <c r="O8" s="191"/>
      <c r="P8" s="188">
        <v>17185</v>
      </c>
      <c r="Q8" s="170">
        <f t="shared" ref="Q8:Q25" si="1">SUM(C8:P8)</f>
        <v>30585</v>
      </c>
      <c r="R8" s="146"/>
      <c r="S8" s="147">
        <v>45000</v>
      </c>
      <c r="T8" s="122"/>
      <c r="U8" s="123"/>
      <c r="V8" s="124"/>
      <c r="W8" s="124"/>
      <c r="X8" s="121"/>
      <c r="Y8" s="121"/>
      <c r="Z8" s="120"/>
    </row>
    <row r="9" spans="1:26">
      <c r="A9" s="168"/>
      <c r="B9" s="233" t="s">
        <v>322</v>
      </c>
      <c r="C9" s="188"/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0</v>
      </c>
      <c r="R9" s="146"/>
      <c r="S9" s="147">
        <v>299000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816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0</v>
      </c>
      <c r="R10" s="146"/>
      <c r="S10" s="147">
        <v>200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600</v>
      </c>
      <c r="B11" s="233" t="s">
        <v>898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>
        <v>600</v>
      </c>
      <c r="Q11" s="170">
        <f t="shared" si="1"/>
        <v>600</v>
      </c>
      <c r="R11" s="146"/>
      <c r="S11" s="147">
        <v>22600</v>
      </c>
      <c r="T11" s="122"/>
      <c r="U11" s="123"/>
      <c r="V11" s="124"/>
      <c r="W11" s="124"/>
      <c r="X11" s="121"/>
      <c r="Y11" s="121"/>
      <c r="Z11" s="120"/>
    </row>
    <row r="12" spans="1:26">
      <c r="A12" s="170">
        <v>15000</v>
      </c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>
        <v>15000</v>
      </c>
      <c r="Q12" s="170">
        <f t="shared" si="1"/>
        <v>15000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/>
      <c r="B13" s="300" t="s">
        <v>0</v>
      </c>
      <c r="C13" s="301"/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4800</v>
      </c>
      <c r="B14" s="234" t="s">
        <v>890</v>
      </c>
      <c r="C14" s="188"/>
      <c r="D14" s="188"/>
      <c r="E14" s="188"/>
      <c r="F14" s="189"/>
      <c r="G14" s="188"/>
      <c r="H14" s="188"/>
      <c r="I14" s="209"/>
      <c r="J14" s="209"/>
      <c r="K14" s="209"/>
      <c r="L14" s="209"/>
      <c r="M14" s="209">
        <v>4800</v>
      </c>
      <c r="N14" s="209"/>
      <c r="O14" s="191"/>
      <c r="P14" s="191"/>
      <c r="Q14" s="170">
        <f t="shared" si="1"/>
        <v>4800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15675</v>
      </c>
      <c r="B15" s="234" t="s">
        <v>891</v>
      </c>
      <c r="C15" s="188">
        <v>15675</v>
      </c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/>
      <c r="Q15" s="170">
        <f t="shared" si="1"/>
        <v>15675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15000</v>
      </c>
      <c r="B16" s="234" t="s">
        <v>892</v>
      </c>
      <c r="C16" s="188"/>
      <c r="D16" s="188"/>
      <c r="E16" s="188"/>
      <c r="F16" s="225"/>
      <c r="G16" s="188"/>
      <c r="H16" s="188"/>
      <c r="I16" s="209"/>
      <c r="J16" s="209"/>
      <c r="K16" s="209"/>
      <c r="L16" s="209"/>
      <c r="M16" s="209">
        <v>15000</v>
      </c>
      <c r="N16" s="209"/>
      <c r="O16" s="191"/>
      <c r="P16" s="191"/>
      <c r="Q16" s="170">
        <f t="shared" si="1"/>
        <v>15000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70">
        <v>1950</v>
      </c>
      <c r="B17" s="302" t="s">
        <v>908</v>
      </c>
      <c r="C17" s="184">
        <v>1950</v>
      </c>
      <c r="D17" s="209"/>
      <c r="E17" s="188"/>
      <c r="F17" s="225"/>
      <c r="G17" s="188"/>
      <c r="H17" s="188"/>
      <c r="I17" s="209"/>
      <c r="J17" s="209"/>
      <c r="K17" s="209">
        <v>1950</v>
      </c>
      <c r="L17" s="209"/>
      <c r="M17" s="209"/>
      <c r="N17" s="209"/>
      <c r="O17" s="191"/>
      <c r="P17" s="193"/>
      <c r="Q17" s="170">
        <f t="shared" si="1"/>
        <v>3900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70">
        <v>10000</v>
      </c>
      <c r="B18" s="181" t="s">
        <v>895</v>
      </c>
      <c r="C18" s="188"/>
      <c r="D18" s="188"/>
      <c r="E18" s="188"/>
      <c r="F18" s="225"/>
      <c r="G18" s="188"/>
      <c r="H18" s="188">
        <v>10000</v>
      </c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10000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70">
        <v>3220</v>
      </c>
      <c r="B19" s="233" t="s">
        <v>897</v>
      </c>
      <c r="C19" s="188"/>
      <c r="D19" s="188"/>
      <c r="E19" s="188">
        <v>3220</v>
      </c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3220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70"/>
      <c r="B20" s="299"/>
      <c r="C20" s="190"/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/>
      <c r="Q20" s="170">
        <f t="shared" si="1"/>
        <v>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/>
      <c r="B21" s="296"/>
      <c r="C21" s="297"/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/>
      <c r="B22" s="296" t="s">
        <v>896</v>
      </c>
      <c r="C22" s="298">
        <v>4500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4500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/>
      <c r="B23" s="296" t="s">
        <v>912</v>
      </c>
      <c r="C23" s="297">
        <v>612</v>
      </c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612</v>
      </c>
      <c r="R23" s="113"/>
      <c r="S23" s="159">
        <f>SUM(S7:S22)</f>
        <v>416800</v>
      </c>
      <c r="T23" s="121"/>
      <c r="U23" s="124"/>
      <c r="V23" s="121"/>
      <c r="W23" s="121"/>
      <c r="X23" s="121"/>
      <c r="Y23" s="121"/>
      <c r="Z23" s="120"/>
    </row>
    <row r="24" spans="1:26">
      <c r="A24" s="170"/>
      <c r="B24" s="296"/>
      <c r="C24" s="298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70">
        <f>SUM(C24:P24)</f>
        <v>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/>
      <c r="B25" s="296" t="s">
        <v>855</v>
      </c>
      <c r="C25" s="298">
        <v>30000</v>
      </c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30000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SUM(A2:A21)</f>
        <v>249745</v>
      </c>
      <c r="B26" s="197" t="s">
        <v>47</v>
      </c>
      <c r="C26" s="168">
        <f>SUM(C2:C21)</f>
        <v>17625</v>
      </c>
      <c r="D26" s="168">
        <f>SUM(D2:D20)</f>
        <v>26500</v>
      </c>
      <c r="E26" s="168">
        <f t="shared" ref="E26:P26" si="2">SUM(E2:E20)</f>
        <v>43120</v>
      </c>
      <c r="F26" s="168">
        <f t="shared" si="2"/>
        <v>13100</v>
      </c>
      <c r="G26" s="168">
        <f t="shared" si="2"/>
        <v>0</v>
      </c>
      <c r="H26" s="168">
        <f t="shared" si="2"/>
        <v>10000</v>
      </c>
      <c r="I26" s="168">
        <f>SUM(I2:I20)</f>
        <v>0</v>
      </c>
      <c r="J26" s="168">
        <f>SUM(J2:J20)</f>
        <v>0</v>
      </c>
      <c r="K26" s="168">
        <f t="shared" si="2"/>
        <v>35450</v>
      </c>
      <c r="L26" s="168">
        <f>SUM(L2:L20)</f>
        <v>0</v>
      </c>
      <c r="M26" s="168">
        <f>SUM(M2:M20)</f>
        <v>33660</v>
      </c>
      <c r="N26" s="168">
        <f>SUM(N2:N20)</f>
        <v>0</v>
      </c>
      <c r="O26" s="168">
        <f>SUM(O2:O20)</f>
        <v>0</v>
      </c>
      <c r="P26" s="168">
        <f t="shared" si="2"/>
        <v>77685</v>
      </c>
      <c r="Q26" s="168">
        <f>SUM(Q2:Q20)</f>
        <v>257140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249745</v>
      </c>
      <c r="B27" s="237" t="s">
        <v>89</v>
      </c>
      <c r="C27" s="236">
        <f>SUM(C21:C26)</f>
        <v>52737</v>
      </c>
      <c r="D27" s="236">
        <f t="shared" ref="D27:Q27" si="4">SUM(D21:D26)</f>
        <v>26500</v>
      </c>
      <c r="E27" s="236">
        <f t="shared" si="4"/>
        <v>43120</v>
      </c>
      <c r="F27" s="236">
        <f t="shared" si="4"/>
        <v>13100</v>
      </c>
      <c r="G27" s="236">
        <f t="shared" si="4"/>
        <v>0</v>
      </c>
      <c r="H27" s="236">
        <f t="shared" si="4"/>
        <v>10000</v>
      </c>
      <c r="I27" s="236">
        <f t="shared" si="4"/>
        <v>0</v>
      </c>
      <c r="J27" s="236">
        <f t="shared" si="4"/>
        <v>0</v>
      </c>
      <c r="K27" s="236">
        <f t="shared" si="4"/>
        <v>35450</v>
      </c>
      <c r="L27" s="236">
        <f>SUM(L21:L26)</f>
        <v>0</v>
      </c>
      <c r="M27" s="236">
        <f>SUM(M21:M26)</f>
        <v>33660</v>
      </c>
      <c r="N27" s="236">
        <f t="shared" si="4"/>
        <v>0</v>
      </c>
      <c r="O27" s="236">
        <f t="shared" si="4"/>
        <v>0</v>
      </c>
      <c r="P27" s="236">
        <f t="shared" si="4"/>
        <v>77685</v>
      </c>
      <c r="Q27" s="236">
        <f t="shared" si="4"/>
        <v>292252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124548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1"/>
      <c r="O33" s="291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1"/>
      <c r="O34" s="291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1"/>
      <c r="O35" s="291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1"/>
      <c r="O36" s="291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Z80"/>
  <sheetViews>
    <sheetView topLeftCell="I1" zoomScale="90" zoomScaleNormal="90" workbookViewId="0">
      <selection activeCell="Z32" sqref="T5:Z32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123500</v>
      </c>
      <c r="B2" s="172" t="s">
        <v>23</v>
      </c>
      <c r="C2" s="209"/>
      <c r="D2" s="209">
        <v>26500</v>
      </c>
      <c r="E2" s="209"/>
      <c r="F2" s="209">
        <v>4000</v>
      </c>
      <c r="G2" s="209"/>
      <c r="H2" s="209"/>
      <c r="I2" s="209"/>
      <c r="J2" s="209"/>
      <c r="K2" s="209">
        <v>38000</v>
      </c>
      <c r="L2" s="209"/>
      <c r="M2" s="209"/>
      <c r="N2" s="209"/>
      <c r="O2" s="278"/>
      <c r="P2" s="209">
        <v>55000</v>
      </c>
      <c r="Q2" s="170">
        <f t="shared" ref="Q2:Q7" si="0">SUM(C2:P2)</f>
        <v>123500</v>
      </c>
      <c r="R2" s="67"/>
      <c r="S2" s="67"/>
    </row>
    <row r="3" spans="1:26" s="6" customFormat="1">
      <c r="A3" s="168">
        <v>40000</v>
      </c>
      <c r="B3" s="293" t="s">
        <v>756</v>
      </c>
      <c r="C3" s="174"/>
      <c r="D3" s="174"/>
      <c r="E3" s="174"/>
      <c r="F3" s="174"/>
      <c r="G3" s="174"/>
      <c r="H3" s="174"/>
      <c r="I3" s="174">
        <v>11140</v>
      </c>
      <c r="J3" s="174"/>
      <c r="K3" s="174"/>
      <c r="L3" s="174"/>
      <c r="M3" s="174">
        <v>31610</v>
      </c>
      <c r="N3" s="174"/>
      <c r="O3" s="182"/>
      <c r="P3" s="174"/>
      <c r="Q3" s="168">
        <f t="shared" si="0"/>
        <v>42750</v>
      </c>
      <c r="R3" s="85"/>
      <c r="S3" s="85"/>
    </row>
    <row r="4" spans="1:26" s="5" customFormat="1">
      <c r="A4" s="168">
        <v>4800</v>
      </c>
      <c r="B4" s="178" t="s">
        <v>129</v>
      </c>
      <c r="C4" s="279"/>
      <c r="D4" s="209"/>
      <c r="E4" s="209"/>
      <c r="F4" s="272">
        <v>4800</v>
      </c>
      <c r="G4" s="209"/>
      <c r="H4" s="209"/>
      <c r="I4" s="209"/>
      <c r="J4" s="209"/>
      <c r="K4" s="209"/>
      <c r="L4" s="209"/>
      <c r="M4" s="209"/>
      <c r="N4" s="209"/>
      <c r="O4" s="193"/>
      <c r="P4" s="209"/>
      <c r="Q4" s="170">
        <f t="shared" si="0"/>
        <v>4800</v>
      </c>
      <c r="R4" s="67"/>
      <c r="S4" s="67"/>
    </row>
    <row r="5" spans="1:26" ht="15" thickBot="1">
      <c r="A5" s="180">
        <v>20000</v>
      </c>
      <c r="B5" s="181" t="s">
        <v>356</v>
      </c>
      <c r="C5" s="209"/>
      <c r="D5" s="193"/>
      <c r="E5" s="209">
        <v>4000</v>
      </c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>
        <v>16000</v>
      </c>
      <c r="Q5" s="170">
        <f t="shared" si="0"/>
        <v>20000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11600</v>
      </c>
      <c r="B6" s="233" t="s">
        <v>79</v>
      </c>
      <c r="C6" s="188"/>
      <c r="D6" s="191">
        <v>11600</v>
      </c>
      <c r="E6" s="188"/>
      <c r="F6" s="225"/>
      <c r="G6" s="188"/>
      <c r="H6" s="188"/>
      <c r="I6" s="209"/>
      <c r="J6" s="209"/>
      <c r="K6" s="209"/>
      <c r="L6" s="209"/>
      <c r="M6" s="209"/>
      <c r="N6" s="209"/>
      <c r="O6" s="183"/>
      <c r="P6" s="188"/>
      <c r="Q6" s="170">
        <f t="shared" si="0"/>
        <v>11600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5500</v>
      </c>
      <c r="B7" s="234" t="s">
        <v>656</v>
      </c>
      <c r="C7" s="188"/>
      <c r="D7" s="188"/>
      <c r="E7" s="188">
        <v>3000</v>
      </c>
      <c r="F7" s="24"/>
      <c r="G7" s="183"/>
      <c r="H7" s="183"/>
      <c r="I7" s="209">
        <v>1500</v>
      </c>
      <c r="J7" s="209">
        <v>750</v>
      </c>
      <c r="K7" s="209"/>
      <c r="L7" s="209"/>
      <c r="M7" s="209"/>
      <c r="N7" s="209"/>
      <c r="O7" s="191"/>
      <c r="P7" s="188">
        <v>300</v>
      </c>
      <c r="Q7" s="170">
        <f t="shared" si="0"/>
        <v>5550</v>
      </c>
      <c r="R7" s="146" t="s">
        <v>624</v>
      </c>
      <c r="S7" s="147">
        <v>500000</v>
      </c>
      <c r="T7" s="122"/>
      <c r="U7" s="122"/>
      <c r="V7" s="121"/>
      <c r="W7" s="121"/>
      <c r="X7" s="121"/>
      <c r="Y7" s="121"/>
      <c r="Z7" s="120"/>
    </row>
    <row r="8" spans="1:26">
      <c r="A8" s="168">
        <v>42000</v>
      </c>
      <c r="B8" s="234" t="s">
        <v>239</v>
      </c>
      <c r="C8" s="188"/>
      <c r="D8" s="188">
        <v>18950</v>
      </c>
      <c r="E8" s="188"/>
      <c r="F8" s="225"/>
      <c r="G8" s="188"/>
      <c r="H8" s="188">
        <v>1250</v>
      </c>
      <c r="I8" s="209"/>
      <c r="J8" s="209"/>
      <c r="K8" s="209"/>
      <c r="L8" s="209"/>
      <c r="M8" s="209"/>
      <c r="N8" s="209"/>
      <c r="O8" s="191"/>
      <c r="P8" s="188">
        <v>21875</v>
      </c>
      <c r="Q8" s="170">
        <f t="shared" ref="Q8:Q25" si="1">SUM(C8:P8)</f>
        <v>42075</v>
      </c>
      <c r="R8" s="146" t="s">
        <v>861</v>
      </c>
      <c r="S8" s="147">
        <v>200000</v>
      </c>
      <c r="T8" s="122"/>
      <c r="U8" s="123"/>
      <c r="V8" s="124"/>
      <c r="W8" s="124"/>
      <c r="X8" s="121"/>
      <c r="Y8" s="121"/>
      <c r="Z8" s="120"/>
    </row>
    <row r="9" spans="1:26">
      <c r="A9" s="168">
        <v>150000</v>
      </c>
      <c r="B9" s="233" t="s">
        <v>322</v>
      </c>
      <c r="C9" s="188">
        <v>150000</v>
      </c>
      <c r="D9" s="209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150000</v>
      </c>
      <c r="R9" s="146" t="s">
        <v>619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50000</v>
      </c>
      <c r="B10" s="233" t="s">
        <v>8</v>
      </c>
      <c r="C10" s="188">
        <v>50000</v>
      </c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50000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9500</v>
      </c>
      <c r="B11" s="233" t="s">
        <v>862</v>
      </c>
      <c r="C11" s="188"/>
      <c r="D11" s="209">
        <v>9500</v>
      </c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9500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15000</v>
      </c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>
        <v>15000</v>
      </c>
      <c r="Q12" s="170">
        <f t="shared" si="1"/>
        <v>15000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/>
      <c r="B13" s="234" t="s">
        <v>889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/>
      <c r="M13" s="209">
        <v>50000</v>
      </c>
      <c r="N13" s="209"/>
      <c r="O13" s="191"/>
      <c r="P13" s="191"/>
      <c r="Q13" s="170">
        <f t="shared" si="1"/>
        <v>50000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31000</v>
      </c>
      <c r="B14" s="234" t="s">
        <v>854</v>
      </c>
      <c r="C14" s="188">
        <v>31000</v>
      </c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/>
      <c r="Q14" s="170">
        <f t="shared" si="1"/>
        <v>31000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500</v>
      </c>
      <c r="B15" s="234" t="s">
        <v>521</v>
      </c>
      <c r="C15" s="188"/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>
        <v>500</v>
      </c>
      <c r="Q15" s="170">
        <f t="shared" si="1"/>
        <v>500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2700</v>
      </c>
      <c r="B16" s="234" t="s">
        <v>18</v>
      </c>
      <c r="C16" s="188"/>
      <c r="D16" s="188"/>
      <c r="E16" s="188"/>
      <c r="F16" s="225">
        <v>2700</v>
      </c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1"/>
        <v>2700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500</v>
      </c>
      <c r="B17" s="233" t="s">
        <v>57</v>
      </c>
      <c r="C17" s="188"/>
      <c r="D17" s="209"/>
      <c r="E17" s="188">
        <v>500</v>
      </c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/>
      <c r="Q17" s="170">
        <f t="shared" si="1"/>
        <v>500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>
        <v>12500</v>
      </c>
      <c r="B18" s="181" t="s">
        <v>843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12600</v>
      </c>
      <c r="Q18" s="170">
        <f t="shared" si="1"/>
        <v>12600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>
        <v>78500</v>
      </c>
      <c r="B19" s="233" t="s">
        <v>816</v>
      </c>
      <c r="C19" s="188"/>
      <c r="D19" s="188">
        <v>63000</v>
      </c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>
        <v>15500</v>
      </c>
      <c r="Q19" s="170">
        <f t="shared" si="1"/>
        <v>78500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1890</v>
      </c>
      <c r="B20" s="233" t="s">
        <v>857</v>
      </c>
      <c r="C20" s="188"/>
      <c r="D20" s="188"/>
      <c r="E20" s="188">
        <v>1260</v>
      </c>
      <c r="F20" s="24"/>
      <c r="G20" s="183"/>
      <c r="H20" s="183">
        <v>200</v>
      </c>
      <c r="I20" s="209"/>
      <c r="J20" s="209"/>
      <c r="K20" s="209"/>
      <c r="L20" s="209"/>
      <c r="M20" s="209"/>
      <c r="N20" s="209"/>
      <c r="O20" s="191"/>
      <c r="P20" s="191">
        <v>630</v>
      </c>
      <c r="Q20" s="170">
        <f t="shared" si="1"/>
        <v>2090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1500</v>
      </c>
      <c r="B21" s="235" t="s">
        <v>856</v>
      </c>
      <c r="C21" s="195">
        <v>1500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1500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>
        <v>20000</v>
      </c>
      <c r="B22" s="194" t="s">
        <v>865</v>
      </c>
      <c r="C22" s="195"/>
      <c r="D22" s="195"/>
      <c r="E22" s="195"/>
      <c r="F22" s="227"/>
      <c r="G22" s="195"/>
      <c r="H22" s="195"/>
      <c r="I22" s="195"/>
      <c r="J22" s="195"/>
      <c r="K22" s="195"/>
      <c r="L22" s="195"/>
      <c r="M22" s="195">
        <v>20000</v>
      </c>
      <c r="N22" s="195"/>
      <c r="O22" s="196"/>
      <c r="P22" s="196"/>
      <c r="Q22" s="170">
        <f t="shared" si="1"/>
        <v>20000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>
        <v>400</v>
      </c>
      <c r="B23" s="194" t="s">
        <v>911</v>
      </c>
      <c r="C23" s="195"/>
      <c r="D23" s="195"/>
      <c r="E23" s="195"/>
      <c r="F23" s="227"/>
      <c r="G23" s="195"/>
      <c r="H23" s="195">
        <v>400</v>
      </c>
      <c r="I23" s="195"/>
      <c r="J23" s="195"/>
      <c r="K23" s="195"/>
      <c r="L23" s="195"/>
      <c r="M23" s="195"/>
      <c r="N23" s="195"/>
      <c r="O23" s="196"/>
      <c r="P23" s="196"/>
      <c r="Q23" s="170">
        <f t="shared" si="1"/>
        <v>400</v>
      </c>
      <c r="R23" s="113"/>
      <c r="S23" s="159">
        <f>SUM(S7:S22)</f>
        <v>750000</v>
      </c>
      <c r="T23" s="121"/>
      <c r="U23" s="124"/>
      <c r="V23" s="121"/>
      <c r="W23" s="121"/>
      <c r="X23" s="121"/>
      <c r="Y23" s="121"/>
      <c r="Z23" s="120"/>
    </row>
    <row r="24" spans="1:26">
      <c r="A24" s="170">
        <v>350</v>
      </c>
      <c r="B24" s="194" t="s">
        <v>885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>
        <v>350</v>
      </c>
      <c r="Q24" s="170">
        <f>SUM(C24:P24)</f>
        <v>350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>
        <v>3500</v>
      </c>
      <c r="B25" s="194" t="s">
        <v>886</v>
      </c>
      <c r="C25" s="196"/>
      <c r="D25" s="196"/>
      <c r="E25" s="196">
        <v>2000</v>
      </c>
      <c r="F25" s="196"/>
      <c r="G25" s="196"/>
      <c r="H25" s="196"/>
      <c r="I25" s="196"/>
      <c r="J25" s="196"/>
      <c r="K25" s="196"/>
      <c r="L25" s="196">
        <v>1500</v>
      </c>
      <c r="M25" s="196"/>
      <c r="N25" s="196"/>
      <c r="O25" s="196"/>
      <c r="P25" s="196"/>
      <c r="Q25" s="170">
        <f t="shared" si="1"/>
        <v>3500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SUM(A2:A25)</f>
        <v>625240</v>
      </c>
      <c r="B26" s="197" t="s">
        <v>47</v>
      </c>
      <c r="C26" s="168">
        <f>SUM(C2:C21)</f>
        <v>232500</v>
      </c>
      <c r="D26" s="168">
        <f>SUM(D2:D20)</f>
        <v>129550</v>
      </c>
      <c r="E26" s="168">
        <f t="shared" ref="E26:P26" si="2">SUM(E2:E20)</f>
        <v>8760</v>
      </c>
      <c r="F26" s="168">
        <f t="shared" si="2"/>
        <v>11500</v>
      </c>
      <c r="G26" s="168">
        <f t="shared" si="2"/>
        <v>0</v>
      </c>
      <c r="H26" s="168">
        <f t="shared" si="2"/>
        <v>1450</v>
      </c>
      <c r="I26" s="168">
        <f>SUM(I2:I20)</f>
        <v>12640</v>
      </c>
      <c r="J26" s="168">
        <f>SUM(J2:J20)</f>
        <v>750</v>
      </c>
      <c r="K26" s="168">
        <f t="shared" si="2"/>
        <v>38000</v>
      </c>
      <c r="L26" s="168">
        <f>SUM(L2:L20)</f>
        <v>0</v>
      </c>
      <c r="M26" s="168">
        <f>SUM(M2:M20)</f>
        <v>81610</v>
      </c>
      <c r="N26" s="168">
        <f>SUM(N2:N20)</f>
        <v>0</v>
      </c>
      <c r="O26" s="168">
        <f>SUM(O2:O20)</f>
        <v>0</v>
      </c>
      <c r="P26" s="168">
        <f t="shared" si="2"/>
        <v>137405</v>
      </c>
      <c r="Q26" s="168">
        <f>SUM(Q2:Q20)</f>
        <v>652665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650990</v>
      </c>
      <c r="B27" s="237" t="s">
        <v>89</v>
      </c>
      <c r="C27" s="236">
        <f>SUM(C21:C26)</f>
        <v>234000</v>
      </c>
      <c r="D27" s="236">
        <f t="shared" ref="D27:Q27" si="4">SUM(D21:D26)</f>
        <v>129550</v>
      </c>
      <c r="E27" s="236">
        <f t="shared" si="4"/>
        <v>10760</v>
      </c>
      <c r="F27" s="236">
        <f t="shared" si="4"/>
        <v>11500</v>
      </c>
      <c r="G27" s="236">
        <f t="shared" si="4"/>
        <v>0</v>
      </c>
      <c r="H27" s="236">
        <f t="shared" si="4"/>
        <v>1850</v>
      </c>
      <c r="I27" s="236">
        <f t="shared" si="4"/>
        <v>12640</v>
      </c>
      <c r="J27" s="236">
        <f t="shared" si="4"/>
        <v>750</v>
      </c>
      <c r="K27" s="236">
        <f t="shared" si="4"/>
        <v>38000</v>
      </c>
      <c r="L27" s="236">
        <f>SUM(L21:L26)</f>
        <v>1500</v>
      </c>
      <c r="M27" s="236">
        <f>SUM(M21:M26)</f>
        <v>101610</v>
      </c>
      <c r="N27" s="236">
        <f t="shared" si="4"/>
        <v>0</v>
      </c>
      <c r="O27" s="236">
        <f t="shared" si="4"/>
        <v>0</v>
      </c>
      <c r="P27" s="236">
        <f t="shared" si="4"/>
        <v>137755</v>
      </c>
      <c r="Q27" s="236">
        <f t="shared" si="4"/>
        <v>678415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71585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1"/>
      <c r="O33" s="291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1"/>
      <c r="O34" s="291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1"/>
      <c r="O35" s="291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1"/>
      <c r="O36" s="291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Z80"/>
  <sheetViews>
    <sheetView topLeftCell="I1" zoomScale="90" zoomScaleNormal="90" workbookViewId="0">
      <selection activeCell="Z30" sqref="T6:Z30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/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132500</v>
      </c>
      <c r="B2" s="172" t="s">
        <v>23</v>
      </c>
      <c r="C2" s="209"/>
      <c r="D2" s="209">
        <v>20000</v>
      </c>
      <c r="E2" s="209">
        <v>18500</v>
      </c>
      <c r="F2" s="209"/>
      <c r="G2" s="209"/>
      <c r="H2" s="209"/>
      <c r="I2" s="209"/>
      <c r="J2" s="209"/>
      <c r="K2" s="209">
        <v>56000</v>
      </c>
      <c r="L2" s="209"/>
      <c r="M2" s="209"/>
      <c r="N2" s="209"/>
      <c r="O2" s="278"/>
      <c r="P2" s="209">
        <v>38000</v>
      </c>
      <c r="Q2" s="170">
        <f t="shared" ref="Q2:Q7" si="0">SUM(C2:P2)</f>
        <v>132500</v>
      </c>
      <c r="R2" s="67"/>
      <c r="S2" s="67"/>
    </row>
    <row r="3" spans="1:26" s="6" customFormat="1">
      <c r="A3" s="168">
        <v>13000</v>
      </c>
      <c r="B3" s="293" t="s">
        <v>756</v>
      </c>
      <c r="C3" s="174"/>
      <c r="D3" s="174"/>
      <c r="E3" s="174"/>
      <c r="F3" s="174"/>
      <c r="G3" s="174"/>
      <c r="H3" s="174"/>
      <c r="I3" s="174">
        <v>13000</v>
      </c>
      <c r="J3" s="174"/>
      <c r="K3" s="174"/>
      <c r="L3" s="174"/>
      <c r="M3" s="174"/>
      <c r="N3" s="174"/>
      <c r="O3" s="182"/>
      <c r="P3" s="174"/>
      <c r="Q3" s="168">
        <f t="shared" si="0"/>
        <v>13000</v>
      </c>
      <c r="R3" s="85"/>
      <c r="S3" s="85"/>
    </row>
    <row r="4" spans="1:26" s="5" customFormat="1">
      <c r="A4" s="168">
        <v>6500</v>
      </c>
      <c r="B4" s="178" t="s">
        <v>129</v>
      </c>
      <c r="C4" s="279"/>
      <c r="D4" s="209"/>
      <c r="E4" s="209"/>
      <c r="F4" s="272">
        <v>4200</v>
      </c>
      <c r="G4" s="209"/>
      <c r="H4" s="209"/>
      <c r="I4" s="209"/>
      <c r="J4" s="209"/>
      <c r="K4" s="209"/>
      <c r="L4" s="209"/>
      <c r="M4" s="209"/>
      <c r="N4" s="209"/>
      <c r="O4" s="193"/>
      <c r="P4" s="209">
        <v>2300</v>
      </c>
      <c r="Q4" s="170">
        <f t="shared" si="0"/>
        <v>6500</v>
      </c>
      <c r="R4" s="67"/>
      <c r="S4" s="67"/>
    </row>
    <row r="5" spans="1:26" ht="15" thickBot="1">
      <c r="A5" s="180">
        <v>30000</v>
      </c>
      <c r="B5" s="181" t="s">
        <v>356</v>
      </c>
      <c r="C5" s="209"/>
      <c r="D5" s="193"/>
      <c r="E5" s="209"/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>
        <v>30000</v>
      </c>
      <c r="Q5" s="170">
        <f t="shared" si="0"/>
        <v>30000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6500</v>
      </c>
      <c r="B6" s="233" t="s">
        <v>255</v>
      </c>
      <c r="C6" s="188"/>
      <c r="D6" s="191"/>
      <c r="E6" s="188">
        <v>3000</v>
      </c>
      <c r="F6" s="225"/>
      <c r="G6" s="188"/>
      <c r="H6" s="188"/>
      <c r="I6" s="209"/>
      <c r="J6" s="209"/>
      <c r="K6" s="209"/>
      <c r="L6" s="209"/>
      <c r="M6" s="209"/>
      <c r="N6" s="209"/>
      <c r="O6" s="183"/>
      <c r="P6" s="188">
        <v>3500</v>
      </c>
      <c r="Q6" s="170">
        <f t="shared" si="0"/>
        <v>6500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3900</v>
      </c>
      <c r="B7" s="234" t="s">
        <v>656</v>
      </c>
      <c r="C7" s="188"/>
      <c r="D7" s="188"/>
      <c r="E7" s="188"/>
      <c r="F7" s="24"/>
      <c r="G7" s="183"/>
      <c r="H7" s="183"/>
      <c r="I7" s="209">
        <v>3900</v>
      </c>
      <c r="J7" s="209"/>
      <c r="K7" s="209"/>
      <c r="L7" s="209"/>
      <c r="M7" s="209"/>
      <c r="N7" s="209"/>
      <c r="O7" s="191"/>
      <c r="P7" s="188"/>
      <c r="Q7" s="170">
        <f t="shared" si="0"/>
        <v>3900</v>
      </c>
      <c r="R7" s="146" t="s">
        <v>624</v>
      </c>
      <c r="S7" s="147">
        <v>300000</v>
      </c>
      <c r="T7" s="122"/>
      <c r="U7" s="122"/>
      <c r="V7" s="121"/>
      <c r="W7" s="121"/>
      <c r="X7" s="121"/>
      <c r="Y7" s="121"/>
      <c r="Z7" s="120"/>
    </row>
    <row r="8" spans="1:26">
      <c r="A8" s="168">
        <v>37500</v>
      </c>
      <c r="B8" s="234" t="s">
        <v>239</v>
      </c>
      <c r="C8" s="188"/>
      <c r="D8" s="188">
        <v>20550</v>
      </c>
      <c r="E8" s="188"/>
      <c r="F8" s="225"/>
      <c r="G8" s="188"/>
      <c r="H8" s="188"/>
      <c r="I8" s="209"/>
      <c r="J8" s="209"/>
      <c r="K8" s="209"/>
      <c r="L8" s="209"/>
      <c r="M8" s="209"/>
      <c r="N8" s="209"/>
      <c r="O8" s="191"/>
      <c r="P8" s="188">
        <v>17010</v>
      </c>
      <c r="Q8" s="170">
        <f t="shared" ref="Q8:Q25" si="1">SUM(C8:P8)</f>
        <v>37560</v>
      </c>
      <c r="R8" s="146" t="s">
        <v>697</v>
      </c>
      <c r="S8" s="147">
        <v>100000</v>
      </c>
      <c r="T8" s="122"/>
      <c r="U8" s="123"/>
      <c r="V8" s="124"/>
      <c r="W8" s="124"/>
      <c r="X8" s="121"/>
      <c r="Y8" s="121"/>
      <c r="Z8" s="120"/>
    </row>
    <row r="9" spans="1:26">
      <c r="A9" s="168">
        <v>11500</v>
      </c>
      <c r="B9" s="233" t="s">
        <v>871</v>
      </c>
      <c r="C9" s="188"/>
      <c r="D9" s="209">
        <v>11500</v>
      </c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11500</v>
      </c>
      <c r="R9" s="146" t="s">
        <v>619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25500</v>
      </c>
      <c r="B10" s="233" t="s">
        <v>873</v>
      </c>
      <c r="C10" s="188"/>
      <c r="D10" s="209"/>
      <c r="E10" s="188"/>
      <c r="F10" s="225"/>
      <c r="G10" s="188"/>
      <c r="H10" s="188"/>
      <c r="I10" s="209"/>
      <c r="J10" s="209"/>
      <c r="K10" s="209">
        <v>18500</v>
      </c>
      <c r="L10" s="209"/>
      <c r="M10" s="209"/>
      <c r="N10" s="209"/>
      <c r="O10" s="183"/>
      <c r="P10" s="188">
        <v>7000</v>
      </c>
      <c r="Q10" s="170">
        <f t="shared" si="1"/>
        <v>25500</v>
      </c>
      <c r="R10" s="146" t="s">
        <v>304</v>
      </c>
      <c r="S10" s="147">
        <v>26500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4150</v>
      </c>
      <c r="B11" s="233" t="s">
        <v>867</v>
      </c>
      <c r="C11" s="188"/>
      <c r="D11" s="209"/>
      <c r="E11" s="188"/>
      <c r="F11" s="225"/>
      <c r="G11" s="188"/>
      <c r="H11" s="188"/>
      <c r="I11" s="209"/>
      <c r="J11" s="209"/>
      <c r="K11" s="209">
        <v>4150</v>
      </c>
      <c r="L11" s="209"/>
      <c r="M11" s="209"/>
      <c r="N11" s="209"/>
      <c r="O11" s="183"/>
      <c r="P11" s="188"/>
      <c r="Q11" s="170">
        <f t="shared" si="1"/>
        <v>4150</v>
      </c>
      <c r="R11" s="146" t="s">
        <v>142</v>
      </c>
      <c r="S11" s="147">
        <v>15600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7000</v>
      </c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>
        <v>7000</v>
      </c>
      <c r="Q12" s="170">
        <f t="shared" si="1"/>
        <v>7000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221">
        <v>33000</v>
      </c>
      <c r="B13" s="234" t="s">
        <v>853</v>
      </c>
      <c r="C13" s="192"/>
      <c r="D13" s="188"/>
      <c r="E13" s="188"/>
      <c r="F13" s="225"/>
      <c r="G13" s="188"/>
      <c r="H13" s="188"/>
      <c r="I13" s="209"/>
      <c r="J13" s="209"/>
      <c r="K13" s="209"/>
      <c r="L13" s="209">
        <v>4650</v>
      </c>
      <c r="M13" s="209">
        <v>430</v>
      </c>
      <c r="N13" s="209"/>
      <c r="O13" s="191"/>
      <c r="P13" s="191">
        <v>27920</v>
      </c>
      <c r="Q13" s="170">
        <f t="shared" si="1"/>
        <v>33000</v>
      </c>
      <c r="R13" s="146"/>
      <c r="S13" s="147"/>
      <c r="T13" s="122"/>
      <c r="U13" s="99"/>
      <c r="V13" s="123"/>
      <c r="W13" s="124"/>
      <c r="X13" s="121"/>
      <c r="Y13" s="121"/>
      <c r="Z13" s="120"/>
    </row>
    <row r="14" spans="1:26">
      <c r="A14" s="168">
        <v>21000</v>
      </c>
      <c r="B14" s="234" t="s">
        <v>854</v>
      </c>
      <c r="C14" s="188"/>
      <c r="D14" s="188"/>
      <c r="E14" s="188"/>
      <c r="F14" s="189"/>
      <c r="G14" s="188"/>
      <c r="H14" s="188"/>
      <c r="I14" s="209"/>
      <c r="J14" s="209"/>
      <c r="K14" s="209"/>
      <c r="L14" s="209"/>
      <c r="M14" s="209"/>
      <c r="N14" s="209"/>
      <c r="O14" s="191"/>
      <c r="P14" s="191">
        <v>21000</v>
      </c>
      <c r="Q14" s="170">
        <f t="shared" si="1"/>
        <v>21000</v>
      </c>
      <c r="R14" s="146"/>
      <c r="S14" s="147"/>
      <c r="T14" s="122"/>
      <c r="U14" s="99"/>
      <c r="V14" s="123"/>
      <c r="W14" s="124"/>
      <c r="X14" s="121"/>
      <c r="Y14" s="121"/>
      <c r="Z14" s="120"/>
    </row>
    <row r="15" spans="1:26">
      <c r="A15" s="168">
        <v>1750</v>
      </c>
      <c r="B15" s="234" t="s">
        <v>521</v>
      </c>
      <c r="C15" s="188">
        <v>1750</v>
      </c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/>
      <c r="Q15" s="170">
        <f t="shared" si="1"/>
        <v>1750</v>
      </c>
      <c r="R15" s="146"/>
      <c r="S15" s="147"/>
      <c r="T15" s="122"/>
      <c r="U15" s="123"/>
      <c r="V15" s="123"/>
      <c r="W15" s="124"/>
      <c r="X15" s="121"/>
      <c r="Y15" s="121"/>
      <c r="Z15" s="120"/>
    </row>
    <row r="16" spans="1:26">
      <c r="A16" s="168">
        <v>2200</v>
      </c>
      <c r="B16" s="234" t="s">
        <v>866</v>
      </c>
      <c r="C16" s="188"/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>
        <v>2200</v>
      </c>
      <c r="Q16" s="170">
        <f t="shared" si="1"/>
        <v>2200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5000</v>
      </c>
      <c r="B17" s="233" t="s">
        <v>868</v>
      </c>
      <c r="C17" s="188"/>
      <c r="D17" s="209"/>
      <c r="E17" s="188"/>
      <c r="F17" s="225"/>
      <c r="G17" s="188"/>
      <c r="H17" s="188"/>
      <c r="I17" s="209"/>
      <c r="J17" s="209">
        <v>5000</v>
      </c>
      <c r="K17" s="209"/>
      <c r="L17" s="209"/>
      <c r="M17" s="209"/>
      <c r="N17" s="209"/>
      <c r="O17" s="191"/>
      <c r="P17" s="193"/>
      <c r="Q17" s="170">
        <f t="shared" si="1"/>
        <v>5000</v>
      </c>
      <c r="R17" s="146"/>
      <c r="S17" s="147"/>
      <c r="T17" s="122"/>
      <c r="U17" s="99"/>
      <c r="V17" s="123"/>
      <c r="W17" s="124"/>
      <c r="X17" s="121"/>
      <c r="Y17" s="121"/>
      <c r="Z17" s="120"/>
    </row>
    <row r="18" spans="1:26">
      <c r="A18" s="168">
        <v>5000</v>
      </c>
      <c r="B18" s="181" t="s">
        <v>869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5000</v>
      </c>
      <c r="Q18" s="170">
        <f t="shared" si="1"/>
        <v>5000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>
        <v>50000</v>
      </c>
      <c r="B19" s="233" t="s">
        <v>874</v>
      </c>
      <c r="C19" s="188">
        <v>50000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50000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610</v>
      </c>
      <c r="B20" s="233" t="s">
        <v>857</v>
      </c>
      <c r="C20" s="188"/>
      <c r="D20" s="188"/>
      <c r="E20" s="188"/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>
        <v>610</v>
      </c>
      <c r="Q20" s="170">
        <f t="shared" si="1"/>
        <v>610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8500</v>
      </c>
      <c r="B21" s="235" t="s">
        <v>870</v>
      </c>
      <c r="C21" s="195">
        <v>8500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8500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>
        <v>1000</v>
      </c>
      <c r="B22" s="194" t="s">
        <v>872</v>
      </c>
      <c r="C22" s="195">
        <v>1000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/>
      <c r="P22" s="196"/>
      <c r="Q22" s="170">
        <f t="shared" si="1"/>
        <v>1000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>
        <v>54000</v>
      </c>
      <c r="B23" s="194" t="s">
        <v>875</v>
      </c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>
        <v>54000</v>
      </c>
      <c r="Q23" s="170">
        <f t="shared" si="1"/>
        <v>54000</v>
      </c>
      <c r="R23" s="113"/>
      <c r="S23" s="159">
        <f>SUM(S7:S22)</f>
        <v>492100</v>
      </c>
      <c r="T23" s="121"/>
      <c r="U23" s="124"/>
      <c r="V23" s="121"/>
      <c r="W23" s="121"/>
      <c r="X23" s="121"/>
      <c r="Y23" s="121"/>
      <c r="Z23" s="120"/>
    </row>
    <row r="24" spans="1:26">
      <c r="A24" s="170">
        <v>15600</v>
      </c>
      <c r="B24" s="194" t="s">
        <v>887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>
        <v>15600</v>
      </c>
      <c r="N24" s="196"/>
      <c r="O24" s="196"/>
      <c r="P24" s="196"/>
      <c r="Q24" s="170">
        <f>SUM(C24:P24)</f>
        <v>15600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>
        <v>20000</v>
      </c>
      <c r="B25" s="194" t="s">
        <v>888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>
        <v>20000</v>
      </c>
      <c r="N25" s="196"/>
      <c r="O25" s="196"/>
      <c r="P25" s="196"/>
      <c r="Q25" s="170">
        <f t="shared" si="1"/>
        <v>20000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SUM(A2:A20)</f>
        <v>396610</v>
      </c>
      <c r="B26" s="197" t="s">
        <v>47</v>
      </c>
      <c r="C26" s="168">
        <f>SUM(C2:C21)</f>
        <v>60250</v>
      </c>
      <c r="D26" s="168">
        <f>SUM(D2:D20)</f>
        <v>52050</v>
      </c>
      <c r="E26" s="168">
        <f t="shared" ref="E26:P26" si="2">SUM(E2:E20)</f>
        <v>21500</v>
      </c>
      <c r="F26" s="168">
        <f t="shared" si="2"/>
        <v>4200</v>
      </c>
      <c r="G26" s="168">
        <f t="shared" si="2"/>
        <v>0</v>
      </c>
      <c r="H26" s="168">
        <f t="shared" si="2"/>
        <v>0</v>
      </c>
      <c r="I26" s="168">
        <f>SUM(I2:I20)</f>
        <v>16900</v>
      </c>
      <c r="J26" s="168">
        <f>SUM(J2:J20)</f>
        <v>5000</v>
      </c>
      <c r="K26" s="168">
        <f t="shared" si="2"/>
        <v>78650</v>
      </c>
      <c r="L26" s="168">
        <f>SUM(L2:L20)</f>
        <v>4650</v>
      </c>
      <c r="M26" s="168">
        <f>SUM(M2:M20)</f>
        <v>430</v>
      </c>
      <c r="N26" s="168">
        <f>SUM(N2:N20)</f>
        <v>0</v>
      </c>
      <c r="O26" s="168">
        <f>SUM(O2:O20)</f>
        <v>0</v>
      </c>
      <c r="P26" s="168">
        <f t="shared" si="2"/>
        <v>161540</v>
      </c>
      <c r="Q26" s="168">
        <f>SUM(Q2:Q20)</f>
        <v>396670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495710</v>
      </c>
      <c r="B27" s="237" t="s">
        <v>89</v>
      </c>
      <c r="C27" s="236">
        <f>SUM(C21:C26)</f>
        <v>69750</v>
      </c>
      <c r="D27" s="236">
        <f t="shared" ref="D27:Q27" si="4">SUM(D21:D26)</f>
        <v>52050</v>
      </c>
      <c r="E27" s="236">
        <f t="shared" si="4"/>
        <v>21500</v>
      </c>
      <c r="F27" s="236">
        <f t="shared" si="4"/>
        <v>4200</v>
      </c>
      <c r="G27" s="236">
        <f t="shared" si="4"/>
        <v>0</v>
      </c>
      <c r="H27" s="236">
        <f t="shared" si="4"/>
        <v>0</v>
      </c>
      <c r="I27" s="236">
        <f t="shared" si="4"/>
        <v>16900</v>
      </c>
      <c r="J27" s="236">
        <f t="shared" si="4"/>
        <v>5000</v>
      </c>
      <c r="K27" s="236">
        <f t="shared" si="4"/>
        <v>78650</v>
      </c>
      <c r="L27" s="236">
        <f>SUM(L21:L26)</f>
        <v>4650</v>
      </c>
      <c r="M27" s="236">
        <f>SUM(M21:M26)</f>
        <v>36030</v>
      </c>
      <c r="N27" s="236">
        <f t="shared" si="4"/>
        <v>0</v>
      </c>
      <c r="O27" s="236">
        <f t="shared" si="4"/>
        <v>0</v>
      </c>
      <c r="P27" s="236">
        <f t="shared" si="4"/>
        <v>215540</v>
      </c>
      <c r="Q27" s="236">
        <f t="shared" si="4"/>
        <v>495770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-3670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2"/>
      <c r="O33" s="292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2"/>
      <c r="O34" s="292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2"/>
      <c r="O35" s="292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2"/>
      <c r="O36" s="292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AA33" sqref="T6:AA33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0"/>
      <c r="B1" s="169" t="s">
        <v>73</v>
      </c>
      <c r="C1" s="170" t="s">
        <v>244</v>
      </c>
      <c r="D1" s="170" t="s">
        <v>619</v>
      </c>
      <c r="E1" s="170" t="s">
        <v>664</v>
      </c>
      <c r="F1" s="170" t="s">
        <v>560</v>
      </c>
      <c r="G1" s="170" t="s">
        <v>226</v>
      </c>
      <c r="H1" s="170" t="s">
        <v>519</v>
      </c>
      <c r="I1" s="170" t="s">
        <v>109</v>
      </c>
      <c r="J1" s="170" t="s">
        <v>724</v>
      </c>
      <c r="K1" s="170" t="s">
        <v>653</v>
      </c>
      <c r="L1" s="171" t="s">
        <v>547</v>
      </c>
      <c r="M1" s="171" t="s">
        <v>713</v>
      </c>
      <c r="N1" s="170" t="s">
        <v>876</v>
      </c>
      <c r="O1" s="170" t="s">
        <v>693</v>
      </c>
      <c r="P1" s="170" t="s">
        <v>624</v>
      </c>
      <c r="Q1" s="170" t="s">
        <v>47</v>
      </c>
      <c r="R1" s="67"/>
      <c r="S1" s="67"/>
    </row>
    <row r="2" spans="1:26" s="5" customFormat="1">
      <c r="A2" s="168">
        <v>124000</v>
      </c>
      <c r="B2" s="172" t="s">
        <v>23</v>
      </c>
      <c r="C2" s="209"/>
      <c r="D2" s="209"/>
      <c r="E2" s="209">
        <v>24000</v>
      </c>
      <c r="F2" s="209">
        <v>4000</v>
      </c>
      <c r="G2" s="209"/>
      <c r="H2" s="209"/>
      <c r="I2" s="209"/>
      <c r="J2" s="209"/>
      <c r="K2" s="209">
        <v>42000</v>
      </c>
      <c r="L2" s="209">
        <v>14000</v>
      </c>
      <c r="M2" s="209"/>
      <c r="N2" s="209"/>
      <c r="O2" s="278"/>
      <c r="P2" s="209">
        <v>40000</v>
      </c>
      <c r="Q2" s="170">
        <f t="shared" ref="Q2:Q7" si="0">SUM(C2:P2)</f>
        <v>124000</v>
      </c>
      <c r="R2" s="67"/>
      <c r="S2" s="67"/>
    </row>
    <row r="3" spans="1:26" s="6" customFormat="1">
      <c r="A3" s="168">
        <v>9200</v>
      </c>
      <c r="B3" s="293" t="s">
        <v>756</v>
      </c>
      <c r="C3" s="174"/>
      <c r="D3" s="174"/>
      <c r="E3" s="174"/>
      <c r="F3" s="174"/>
      <c r="G3" s="174"/>
      <c r="H3" s="174"/>
      <c r="I3" s="174">
        <v>9200</v>
      </c>
      <c r="J3" s="174"/>
      <c r="K3" s="174"/>
      <c r="L3" s="174"/>
      <c r="M3" s="174"/>
      <c r="N3" s="174"/>
      <c r="O3" s="182"/>
      <c r="P3" s="174"/>
      <c r="Q3" s="168">
        <f t="shared" si="0"/>
        <v>9200</v>
      </c>
      <c r="R3" s="85"/>
      <c r="S3" s="85"/>
    </row>
    <row r="4" spans="1:26" s="5" customFormat="1">
      <c r="A4" s="168">
        <v>17500</v>
      </c>
      <c r="B4" s="178" t="s">
        <v>129</v>
      </c>
      <c r="C4" s="279"/>
      <c r="D4" s="209"/>
      <c r="E4" s="209"/>
      <c r="F4" s="272">
        <v>6200</v>
      </c>
      <c r="G4" s="209"/>
      <c r="H4" s="209"/>
      <c r="I4" s="209"/>
      <c r="J4" s="209"/>
      <c r="K4" s="209"/>
      <c r="L4" s="209">
        <v>6900</v>
      </c>
      <c r="M4" s="209"/>
      <c r="N4" s="209">
        <v>1400</v>
      </c>
      <c r="O4" s="193"/>
      <c r="P4" s="209">
        <v>3500</v>
      </c>
      <c r="Q4" s="170">
        <f t="shared" si="0"/>
        <v>18000</v>
      </c>
      <c r="R4" s="67"/>
      <c r="S4" s="67"/>
    </row>
    <row r="5" spans="1:26" ht="15" thickBot="1">
      <c r="A5" s="180">
        <v>40000</v>
      </c>
      <c r="B5" s="181" t="s">
        <v>356</v>
      </c>
      <c r="C5" s="209"/>
      <c r="D5" s="193"/>
      <c r="E5" s="209">
        <v>15000</v>
      </c>
      <c r="F5" s="272"/>
      <c r="G5" s="209"/>
      <c r="H5" s="209"/>
      <c r="I5" s="209"/>
      <c r="J5" s="209"/>
      <c r="K5" s="209"/>
      <c r="L5" s="209"/>
      <c r="M5" s="209"/>
      <c r="N5" s="215"/>
      <c r="O5" s="183"/>
      <c r="P5" s="209">
        <v>25000</v>
      </c>
      <c r="Q5" s="170">
        <f t="shared" si="0"/>
        <v>40000</v>
      </c>
      <c r="R5" s="70"/>
      <c r="S5" s="70"/>
      <c r="T5" s="121"/>
      <c r="U5" s="121"/>
      <c r="V5" s="121"/>
      <c r="W5" s="121"/>
      <c r="X5" s="121"/>
      <c r="Y5" s="121"/>
      <c r="Z5" s="120"/>
    </row>
    <row r="6" spans="1:26">
      <c r="A6" s="168">
        <v>24200</v>
      </c>
      <c r="B6" s="233" t="s">
        <v>255</v>
      </c>
      <c r="C6" s="188"/>
      <c r="D6" s="191">
        <v>2500</v>
      </c>
      <c r="E6" s="188"/>
      <c r="F6" s="225">
        <v>2500</v>
      </c>
      <c r="G6" s="188"/>
      <c r="H6" s="188"/>
      <c r="I6" s="209"/>
      <c r="J6" s="209"/>
      <c r="K6" s="209">
        <v>19200</v>
      </c>
      <c r="L6" s="209"/>
      <c r="M6" s="209"/>
      <c r="N6" s="209"/>
      <c r="O6" s="183"/>
      <c r="P6" s="188"/>
      <c r="Q6" s="170">
        <f t="shared" si="0"/>
        <v>24200</v>
      </c>
      <c r="R6" s="72" t="s">
        <v>65</v>
      </c>
      <c r="S6" s="116" t="s">
        <v>66</v>
      </c>
      <c r="T6" s="122"/>
      <c r="U6" s="122"/>
      <c r="V6" s="121"/>
      <c r="W6" s="121"/>
      <c r="X6" s="121"/>
      <c r="Y6" s="121"/>
      <c r="Z6" s="120"/>
    </row>
    <row r="7" spans="1:26">
      <c r="A7" s="168">
        <v>4300</v>
      </c>
      <c r="B7" s="234" t="s">
        <v>656</v>
      </c>
      <c r="C7" s="188"/>
      <c r="D7" s="188"/>
      <c r="E7" s="188">
        <v>4300</v>
      </c>
      <c r="F7" s="24"/>
      <c r="G7" s="183"/>
      <c r="H7" s="183"/>
      <c r="I7" s="209"/>
      <c r="J7" s="209"/>
      <c r="K7" s="209"/>
      <c r="L7" s="209"/>
      <c r="M7" s="209"/>
      <c r="N7" s="209"/>
      <c r="O7" s="191"/>
      <c r="P7" s="188"/>
      <c r="Q7" s="170">
        <f t="shared" si="0"/>
        <v>4300</v>
      </c>
      <c r="R7" s="146" t="s">
        <v>877</v>
      </c>
      <c r="S7" s="147">
        <v>188000</v>
      </c>
      <c r="T7" s="122"/>
      <c r="U7" s="122"/>
      <c r="V7" s="121"/>
      <c r="W7" s="121"/>
      <c r="X7" s="121"/>
      <c r="Y7" s="121"/>
      <c r="Z7" s="120"/>
    </row>
    <row r="8" spans="1:26">
      <c r="A8" s="168">
        <v>36000</v>
      </c>
      <c r="B8" s="234" t="s">
        <v>239</v>
      </c>
      <c r="C8" s="188"/>
      <c r="D8" s="188">
        <v>10750</v>
      </c>
      <c r="E8" s="188"/>
      <c r="F8" s="225"/>
      <c r="G8" s="188"/>
      <c r="H8" s="188"/>
      <c r="I8" s="209"/>
      <c r="J8" s="209"/>
      <c r="K8" s="209"/>
      <c r="L8" s="209"/>
      <c r="M8" s="209"/>
      <c r="N8" s="209"/>
      <c r="O8" s="191"/>
      <c r="P8" s="188">
        <v>25150</v>
      </c>
      <c r="Q8" s="170">
        <f t="shared" ref="Q8:Q25" si="1">SUM(C8:P8)</f>
        <v>35900</v>
      </c>
      <c r="R8" s="146" t="s">
        <v>304</v>
      </c>
      <c r="S8" s="147">
        <v>22000</v>
      </c>
      <c r="T8" s="122"/>
      <c r="U8" s="123"/>
      <c r="V8" s="124"/>
      <c r="W8" s="124"/>
      <c r="X8" s="121"/>
      <c r="Y8" s="121"/>
      <c r="Z8" s="120"/>
    </row>
    <row r="9" spans="1:26">
      <c r="A9" s="168">
        <v>6250</v>
      </c>
      <c r="B9" s="233" t="s">
        <v>845</v>
      </c>
      <c r="C9" s="188"/>
      <c r="D9" s="209"/>
      <c r="E9" s="188">
        <v>6250</v>
      </c>
      <c r="F9" s="225"/>
      <c r="G9" s="188"/>
      <c r="H9" s="188"/>
      <c r="I9" s="209"/>
      <c r="J9" s="209"/>
      <c r="K9" s="209"/>
      <c r="L9" s="209"/>
      <c r="M9" s="209"/>
      <c r="N9" s="209"/>
      <c r="O9" s="183"/>
      <c r="P9" s="188"/>
      <c r="Q9" s="170">
        <f t="shared" si="1"/>
        <v>6250</v>
      </c>
      <c r="R9" s="146" t="s">
        <v>619</v>
      </c>
      <c r="S9" s="147">
        <v>400000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6850</v>
      </c>
      <c r="B10" s="233" t="s">
        <v>198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>
        <v>6850</v>
      </c>
      <c r="Q10" s="170">
        <f t="shared" si="1"/>
        <v>6850</v>
      </c>
      <c r="R10" s="146" t="s">
        <v>664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13460</v>
      </c>
      <c r="B11" s="233" t="s">
        <v>884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>
        <v>13462</v>
      </c>
      <c r="Q11" s="170">
        <f t="shared" si="1"/>
        <v>13462</v>
      </c>
      <c r="R11" s="146" t="s">
        <v>304</v>
      </c>
      <c r="S11" s="147">
        <v>10500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15000</v>
      </c>
      <c r="B12" s="234" t="s">
        <v>133</v>
      </c>
      <c r="C12" s="188"/>
      <c r="D12" s="18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91"/>
      <c r="P12" s="188">
        <v>15000</v>
      </c>
      <c r="Q12" s="170">
        <f t="shared" si="1"/>
        <v>15000</v>
      </c>
      <c r="R12" s="146" t="s">
        <v>142</v>
      </c>
      <c r="S12" s="147">
        <v>13960</v>
      </c>
      <c r="T12" s="122"/>
      <c r="U12" s="123"/>
      <c r="V12" s="124"/>
      <c r="W12" s="124"/>
      <c r="X12" s="121"/>
      <c r="Y12" s="121"/>
      <c r="Z12" s="120"/>
    </row>
    <row r="13" spans="1:26">
      <c r="A13" s="221">
        <v>250000</v>
      </c>
      <c r="B13" s="234" t="s">
        <v>853</v>
      </c>
      <c r="C13" s="192">
        <v>250000</v>
      </c>
      <c r="D13" s="188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91"/>
      <c r="P13" s="191"/>
      <c r="Q13" s="170">
        <f t="shared" si="1"/>
        <v>250000</v>
      </c>
      <c r="R13" s="146"/>
      <c r="S13" s="147">
        <v>690</v>
      </c>
      <c r="T13" s="122"/>
      <c r="U13" s="99"/>
      <c r="V13" s="123"/>
      <c r="W13" s="124"/>
      <c r="X13" s="121"/>
      <c r="Y13" s="121"/>
      <c r="Z13" s="120"/>
    </row>
    <row r="14" spans="1:26">
      <c r="A14" s="168">
        <v>500</v>
      </c>
      <c r="B14" s="234" t="s">
        <v>698</v>
      </c>
      <c r="C14" s="188"/>
      <c r="D14" s="188"/>
      <c r="E14" s="188"/>
      <c r="F14" s="189"/>
      <c r="G14" s="188"/>
      <c r="H14" s="188"/>
      <c r="I14" s="209"/>
      <c r="J14" s="209"/>
      <c r="K14" s="209"/>
      <c r="L14" s="209">
        <v>500</v>
      </c>
      <c r="M14" s="209"/>
      <c r="N14" s="209"/>
      <c r="O14" s="191"/>
      <c r="P14" s="191"/>
      <c r="Q14" s="170">
        <f t="shared" si="1"/>
        <v>500</v>
      </c>
      <c r="R14" s="146"/>
      <c r="S14" s="147">
        <v>2000</v>
      </c>
      <c r="T14" s="122"/>
      <c r="U14" s="99"/>
      <c r="V14" s="123"/>
      <c r="W14" s="124"/>
      <c r="X14" s="121"/>
      <c r="Y14" s="121"/>
      <c r="Z14" s="120"/>
    </row>
    <row r="15" spans="1:26">
      <c r="A15" s="168">
        <v>13960</v>
      </c>
      <c r="B15" s="234" t="s">
        <v>882</v>
      </c>
      <c r="C15" s="188"/>
      <c r="D15" s="188"/>
      <c r="E15" s="188"/>
      <c r="F15" s="225"/>
      <c r="G15" s="188"/>
      <c r="H15" s="188"/>
      <c r="I15" s="209"/>
      <c r="J15" s="270"/>
      <c r="K15" s="209"/>
      <c r="L15" s="209"/>
      <c r="M15" s="209"/>
      <c r="N15" s="209"/>
      <c r="O15" s="191"/>
      <c r="P15" s="191">
        <v>13960</v>
      </c>
      <c r="Q15" s="170">
        <f t="shared" si="1"/>
        <v>13960</v>
      </c>
      <c r="R15" s="146"/>
      <c r="S15" s="147">
        <v>300</v>
      </c>
      <c r="T15" s="122"/>
      <c r="U15" s="123"/>
      <c r="V15" s="123"/>
      <c r="W15" s="124"/>
      <c r="X15" s="121"/>
      <c r="Y15" s="121"/>
      <c r="Z15" s="120"/>
    </row>
    <row r="16" spans="1:26">
      <c r="A16" s="168">
        <v>2000</v>
      </c>
      <c r="B16" s="234" t="s">
        <v>883</v>
      </c>
      <c r="C16" s="188"/>
      <c r="D16" s="188"/>
      <c r="E16" s="188"/>
      <c r="F16" s="225"/>
      <c r="G16" s="188"/>
      <c r="H16" s="188"/>
      <c r="I16" s="209"/>
      <c r="J16" s="209"/>
      <c r="K16" s="209"/>
      <c r="L16" s="209"/>
      <c r="M16" s="209"/>
      <c r="N16" s="209"/>
      <c r="O16" s="191"/>
      <c r="P16" s="191">
        <v>2000</v>
      </c>
      <c r="Q16" s="170">
        <f t="shared" si="1"/>
        <v>2000</v>
      </c>
      <c r="R16" s="146" t="s">
        <v>304</v>
      </c>
      <c r="S16" s="147">
        <v>50000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25000</v>
      </c>
      <c r="B17" s="233" t="s">
        <v>878</v>
      </c>
      <c r="C17" s="188"/>
      <c r="D17" s="209"/>
      <c r="E17" s="188"/>
      <c r="F17" s="225"/>
      <c r="G17" s="188"/>
      <c r="H17" s="188"/>
      <c r="I17" s="209"/>
      <c r="J17" s="209"/>
      <c r="K17" s="209"/>
      <c r="L17" s="209"/>
      <c r="M17" s="209"/>
      <c r="N17" s="209"/>
      <c r="O17" s="191"/>
      <c r="P17" s="193">
        <v>25000</v>
      </c>
      <c r="Q17" s="170">
        <f t="shared" si="1"/>
        <v>25000</v>
      </c>
      <c r="R17" s="146" t="s">
        <v>143</v>
      </c>
      <c r="S17" s="147">
        <v>500</v>
      </c>
      <c r="T17" s="122"/>
      <c r="U17" s="99"/>
      <c r="V17" s="123"/>
      <c r="W17" s="124"/>
      <c r="X17" s="121"/>
      <c r="Y17" s="121"/>
      <c r="Z17" s="120"/>
    </row>
    <row r="18" spans="1:26">
      <c r="A18" s="168">
        <v>6500</v>
      </c>
      <c r="B18" s="181" t="s">
        <v>843</v>
      </c>
      <c r="C18" s="188"/>
      <c r="D18" s="188"/>
      <c r="E18" s="188"/>
      <c r="F18" s="225">
        <v>6500</v>
      </c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6500</v>
      </c>
      <c r="R18" s="153"/>
      <c r="S18" s="154"/>
      <c r="T18" s="122"/>
      <c r="U18" s="99"/>
      <c r="V18" s="123"/>
      <c r="W18" s="124"/>
      <c r="X18" s="121"/>
      <c r="Y18" s="121"/>
      <c r="Z18" s="120"/>
    </row>
    <row r="19" spans="1:26">
      <c r="A19" s="168">
        <v>5500</v>
      </c>
      <c r="B19" s="233" t="s">
        <v>257</v>
      </c>
      <c r="C19" s="188"/>
      <c r="D19" s="188"/>
      <c r="E19" s="188">
        <v>900</v>
      </c>
      <c r="F19" s="225">
        <v>1800</v>
      </c>
      <c r="G19" s="188"/>
      <c r="H19" s="188"/>
      <c r="I19" s="209"/>
      <c r="J19" s="209"/>
      <c r="K19" s="209"/>
      <c r="L19" s="209">
        <v>2800</v>
      </c>
      <c r="M19" s="209"/>
      <c r="N19" s="209"/>
      <c r="O19" s="191"/>
      <c r="P19" s="191"/>
      <c r="Q19" s="170">
        <f t="shared" si="1"/>
        <v>5500</v>
      </c>
      <c r="R19" s="153"/>
      <c r="S19" s="118"/>
      <c r="T19" s="122"/>
      <c r="U19" s="99"/>
      <c r="V19" s="123"/>
      <c r="W19" s="124"/>
      <c r="X19" s="121"/>
      <c r="Y19" s="121"/>
      <c r="Z19" s="120"/>
    </row>
    <row r="20" spans="1:26">
      <c r="A20" s="168">
        <v>300</v>
      </c>
      <c r="B20" s="233" t="s">
        <v>857</v>
      </c>
      <c r="C20" s="188"/>
      <c r="D20" s="188"/>
      <c r="E20" s="188">
        <v>40</v>
      </c>
      <c r="F20" s="24"/>
      <c r="G20" s="183"/>
      <c r="H20" s="183"/>
      <c r="I20" s="209"/>
      <c r="J20" s="209"/>
      <c r="K20" s="209"/>
      <c r="L20" s="209"/>
      <c r="M20" s="209"/>
      <c r="N20" s="209"/>
      <c r="O20" s="191"/>
      <c r="P20" s="191">
        <v>260</v>
      </c>
      <c r="Q20" s="170">
        <f t="shared" si="1"/>
        <v>300</v>
      </c>
      <c r="R20" s="226"/>
      <c r="S20" s="118"/>
      <c r="T20" s="121"/>
      <c r="U20" s="99"/>
      <c r="V20" s="124"/>
      <c r="W20" s="124"/>
      <c r="X20" s="121"/>
      <c r="Y20" s="121"/>
      <c r="Z20" s="120"/>
    </row>
    <row r="21" spans="1:26">
      <c r="A21" s="170">
        <v>50000</v>
      </c>
      <c r="B21" s="235" t="s">
        <v>917</v>
      </c>
      <c r="C21" s="195">
        <v>50000</v>
      </c>
      <c r="D21" s="195"/>
      <c r="E21" s="195"/>
      <c r="F21" s="227"/>
      <c r="G21" s="195"/>
      <c r="H21" s="195"/>
      <c r="I21" s="195"/>
      <c r="J21" s="195"/>
      <c r="K21" s="195"/>
      <c r="L21" s="195"/>
      <c r="M21" s="195"/>
      <c r="N21" s="195"/>
      <c r="O21" s="196"/>
      <c r="P21" s="196"/>
      <c r="Q21" s="170">
        <f t="shared" si="1"/>
        <v>50000</v>
      </c>
      <c r="R21" s="226"/>
      <c r="S21" s="118"/>
      <c r="T21" s="121"/>
      <c r="U21" s="99"/>
      <c r="V21" s="124"/>
      <c r="W21" s="124"/>
      <c r="X21" s="121"/>
      <c r="Y21" s="121"/>
      <c r="Z21" s="120"/>
    </row>
    <row r="22" spans="1:26">
      <c r="A22" s="170">
        <v>38000</v>
      </c>
      <c r="B22" s="194" t="s">
        <v>880</v>
      </c>
      <c r="C22" s="195">
        <v>38000</v>
      </c>
      <c r="D22" s="195"/>
      <c r="E22" s="195"/>
      <c r="F22" s="227"/>
      <c r="G22" s="195"/>
      <c r="H22" s="195"/>
      <c r="I22" s="195"/>
      <c r="J22" s="195"/>
      <c r="K22" s="195"/>
      <c r="L22" s="195"/>
      <c r="M22" s="195"/>
      <c r="N22" s="195"/>
      <c r="O22" s="196" t="s">
        <v>0</v>
      </c>
      <c r="P22" s="196"/>
      <c r="Q22" s="170">
        <f t="shared" si="1"/>
        <v>38000</v>
      </c>
      <c r="R22" s="226"/>
      <c r="S22" s="118"/>
      <c r="T22" s="121"/>
      <c r="U22" s="124"/>
      <c r="V22" s="124"/>
      <c r="W22" s="124"/>
      <c r="X22" s="121"/>
      <c r="Y22" s="121"/>
      <c r="Z22" s="120"/>
    </row>
    <row r="23" spans="1:26">
      <c r="A23" s="170">
        <v>690</v>
      </c>
      <c r="B23" s="194" t="s">
        <v>881</v>
      </c>
      <c r="C23" s="195"/>
      <c r="D23" s="195"/>
      <c r="E23" s="195"/>
      <c r="F23" s="227"/>
      <c r="G23" s="195"/>
      <c r="H23" s="195"/>
      <c r="I23" s="195"/>
      <c r="J23" s="195"/>
      <c r="K23" s="195"/>
      <c r="L23" s="195"/>
      <c r="M23" s="195"/>
      <c r="N23" s="195"/>
      <c r="O23" s="196"/>
      <c r="P23" s="196">
        <v>690</v>
      </c>
      <c r="Q23" s="170">
        <f t="shared" si="1"/>
        <v>690</v>
      </c>
      <c r="R23" s="113"/>
      <c r="S23" s="159">
        <f>SUM(S7:S22)</f>
        <v>787950</v>
      </c>
      <c r="T23" s="121"/>
      <c r="U23" s="124"/>
      <c r="V23" s="121"/>
      <c r="W23" s="121"/>
      <c r="X23" s="121"/>
      <c r="Y23" s="121"/>
      <c r="Z23" s="120"/>
    </row>
    <row r="24" spans="1:26">
      <c r="A24" s="170">
        <v>100000</v>
      </c>
      <c r="B24" s="194" t="s">
        <v>879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>
        <v>100000</v>
      </c>
      <c r="N24" s="196"/>
      <c r="O24" s="196"/>
      <c r="P24" s="196"/>
      <c r="Q24" s="170">
        <f>SUM(C24:P24)</f>
        <v>100000</v>
      </c>
      <c r="R24" s="113"/>
      <c r="S24" s="113"/>
      <c r="T24" s="121"/>
      <c r="U24" s="121"/>
      <c r="V24" s="121"/>
      <c r="W24" s="121"/>
      <c r="X24" s="121"/>
      <c r="Y24" s="121"/>
      <c r="Z24" s="120"/>
    </row>
    <row r="25" spans="1:26">
      <c r="A25" s="170">
        <v>2000</v>
      </c>
      <c r="B25" s="194" t="s">
        <v>715</v>
      </c>
      <c r="C25" s="196">
        <v>2000</v>
      </c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70">
        <f t="shared" si="1"/>
        <v>2000</v>
      </c>
      <c r="R25" s="83"/>
      <c r="S25" s="70"/>
      <c r="T25" s="121"/>
      <c r="U25" s="121"/>
      <c r="V25" s="121"/>
      <c r="W25" s="121"/>
      <c r="X25" s="121"/>
      <c r="Y25" s="121"/>
      <c r="Z25" s="120"/>
    </row>
    <row r="26" spans="1:26">
      <c r="A26" s="170">
        <f>SUM(A2:A20)</f>
        <v>600520</v>
      </c>
      <c r="B26" s="197" t="s">
        <v>47</v>
      </c>
      <c r="C26" s="168">
        <f>SUM(C2:C21)</f>
        <v>300000</v>
      </c>
      <c r="D26" s="168">
        <f>SUM(D2:D20)</f>
        <v>13250</v>
      </c>
      <c r="E26" s="168">
        <f t="shared" ref="E26:P26" si="2">SUM(E2:E20)</f>
        <v>50490</v>
      </c>
      <c r="F26" s="168">
        <f t="shared" si="2"/>
        <v>21000</v>
      </c>
      <c r="G26" s="168">
        <f t="shared" si="2"/>
        <v>0</v>
      </c>
      <c r="H26" s="168">
        <f t="shared" si="2"/>
        <v>0</v>
      </c>
      <c r="I26" s="168">
        <f>SUM(I2:I20)</f>
        <v>9200</v>
      </c>
      <c r="J26" s="168">
        <f>SUM(J2:J20)</f>
        <v>0</v>
      </c>
      <c r="K26" s="168">
        <f t="shared" si="2"/>
        <v>61200</v>
      </c>
      <c r="L26" s="168">
        <f>SUM(L2:L20)</f>
        <v>24200</v>
      </c>
      <c r="M26" s="168">
        <f>SUM(M2:M20)</f>
        <v>0</v>
      </c>
      <c r="N26" s="168">
        <f>SUM(N2:N20)</f>
        <v>1400</v>
      </c>
      <c r="O26" s="168">
        <f>SUM(O2:O20)</f>
        <v>0</v>
      </c>
      <c r="P26" s="168">
        <f t="shared" si="2"/>
        <v>170182</v>
      </c>
      <c r="Q26" s="168">
        <f>SUM(Q2:Q20)</f>
        <v>600922</v>
      </c>
      <c r="R26" s="83"/>
      <c r="S26" s="70"/>
      <c r="T26" s="121"/>
      <c r="U26" s="121"/>
      <c r="V26" s="121"/>
      <c r="W26" s="121"/>
      <c r="X26" s="121"/>
      <c r="Y26" s="121"/>
      <c r="Z26" s="120"/>
    </row>
    <row r="27" spans="1:26" s="242" customFormat="1" ht="18">
      <c r="A27" s="287">
        <f t="shared" ref="A27" si="3">SUM(A21:A26)</f>
        <v>791210</v>
      </c>
      <c r="B27" s="237" t="s">
        <v>89</v>
      </c>
      <c r="C27" s="236">
        <f>SUM(C21:C26)</f>
        <v>390000</v>
      </c>
      <c r="D27" s="236">
        <f t="shared" ref="D27:Q27" si="4">SUM(D21:D26)</f>
        <v>13250</v>
      </c>
      <c r="E27" s="236">
        <f t="shared" si="4"/>
        <v>50490</v>
      </c>
      <c r="F27" s="236">
        <f t="shared" si="4"/>
        <v>21000</v>
      </c>
      <c r="G27" s="236">
        <f t="shared" si="4"/>
        <v>0</v>
      </c>
      <c r="H27" s="236">
        <f t="shared" si="4"/>
        <v>0</v>
      </c>
      <c r="I27" s="236">
        <f t="shared" si="4"/>
        <v>9200</v>
      </c>
      <c r="J27" s="236">
        <f t="shared" si="4"/>
        <v>0</v>
      </c>
      <c r="K27" s="236">
        <f t="shared" si="4"/>
        <v>61200</v>
      </c>
      <c r="L27" s="236">
        <f>SUM(L21:L26)</f>
        <v>24200</v>
      </c>
      <c r="M27" s="236">
        <f>SUM(M21:M26)</f>
        <v>100000</v>
      </c>
      <c r="N27" s="236">
        <f t="shared" si="4"/>
        <v>1400</v>
      </c>
      <c r="O27" s="236">
        <f t="shared" si="4"/>
        <v>0</v>
      </c>
      <c r="P27" s="236">
        <f t="shared" si="4"/>
        <v>170872</v>
      </c>
      <c r="Q27" s="236">
        <f t="shared" si="4"/>
        <v>791612</v>
      </c>
      <c r="R27" s="238"/>
      <c r="S27" s="239"/>
      <c r="T27" s="240"/>
      <c r="U27" s="240"/>
      <c r="V27" s="240"/>
      <c r="W27" s="240"/>
      <c r="X27" s="240"/>
      <c r="Y27" s="240"/>
      <c r="Z27" s="241"/>
    </row>
    <row r="28" spans="1:26">
      <c r="A28" s="67"/>
      <c r="B28" s="98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83"/>
      <c r="P28" s="166"/>
      <c r="Q28" s="166"/>
      <c r="R28" s="166"/>
      <c r="S28" s="70"/>
      <c r="T28" s="121"/>
      <c r="U28" s="121"/>
      <c r="V28" s="121"/>
      <c r="W28" s="121"/>
      <c r="X28" s="121"/>
      <c r="Y28" s="121"/>
      <c r="Z28" s="120"/>
    </row>
    <row r="29" spans="1:26">
      <c r="A29" s="67"/>
      <c r="B29" s="98" t="s"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83"/>
      <c r="P29" s="166"/>
      <c r="Q29" s="166"/>
      <c r="R29" s="166"/>
      <c r="S29" s="70"/>
      <c r="T29" s="121"/>
      <c r="U29" s="121"/>
      <c r="V29" s="121"/>
      <c r="W29" s="121"/>
      <c r="X29" s="121"/>
      <c r="Y29" s="121"/>
      <c r="Z29" s="120"/>
    </row>
    <row r="30" spans="1:26">
      <c r="A30" s="67"/>
      <c r="B30" s="98"/>
      <c r="C30" s="70"/>
      <c r="D30" s="70"/>
      <c r="E30" s="70"/>
      <c r="F30" s="86">
        <f>SUM(S23-Q27)</f>
        <v>-3662</v>
      </c>
      <c r="G30" s="86"/>
      <c r="H30" s="86"/>
      <c r="I30" s="87" t="s">
        <v>96</v>
      </c>
      <c r="J30" s="87"/>
      <c r="K30" s="70"/>
      <c r="L30" s="70"/>
      <c r="M30" s="70"/>
      <c r="N30" s="70"/>
      <c r="O30" s="83"/>
      <c r="P30" s="166"/>
      <c r="Q30" s="166"/>
      <c r="R30" s="166"/>
      <c r="S30" s="70"/>
    </row>
    <row r="31" spans="1:26">
      <c r="A31" s="67"/>
      <c r="B31" s="98"/>
      <c r="C31" s="70"/>
      <c r="D31" s="70"/>
      <c r="E31" s="70"/>
      <c r="F31" s="157"/>
      <c r="G31" s="157"/>
      <c r="H31" s="157"/>
      <c r="I31" s="137"/>
      <c r="J31" s="137"/>
      <c r="K31" s="70"/>
      <c r="L31" s="70"/>
      <c r="M31" s="70"/>
      <c r="N31" s="160"/>
      <c r="O31" s="160"/>
      <c r="P31" s="167"/>
      <c r="Q31" s="98"/>
      <c r="R31" s="98"/>
      <c r="S31" s="70"/>
    </row>
    <row r="32" spans="1:26">
      <c r="A32" s="67"/>
      <c r="B32" s="98"/>
      <c r="C32" s="70"/>
      <c r="D32" s="70"/>
      <c r="E32" s="70"/>
      <c r="F32" s="70"/>
      <c r="G32" s="70"/>
      <c r="H32" s="70"/>
      <c r="I32" s="70"/>
      <c r="J32" s="70"/>
      <c r="K32" s="70"/>
      <c r="L32" s="160"/>
      <c r="M32" s="160"/>
      <c r="N32" s="160"/>
      <c r="O32" s="160"/>
      <c r="P32" s="98"/>
      <c r="Q32" s="98"/>
      <c r="R32" s="98"/>
      <c r="S32" s="70"/>
    </row>
    <row r="33" spans="1:19">
      <c r="A33" s="67"/>
      <c r="B33" s="98"/>
      <c r="C33" s="70"/>
      <c r="D33" s="70"/>
      <c r="E33" s="70"/>
      <c r="F33" s="70"/>
      <c r="G33" s="70"/>
      <c r="H33" s="70"/>
      <c r="I33" s="70"/>
      <c r="J33" s="70"/>
      <c r="K33" s="155"/>
      <c r="L33" s="246"/>
      <c r="M33" s="246"/>
      <c r="N33" s="294"/>
      <c r="O33" s="294"/>
      <c r="P33" s="98"/>
      <c r="Q33" s="98"/>
      <c r="R33" s="98"/>
      <c r="S33" s="70"/>
    </row>
    <row r="34" spans="1:19">
      <c r="A34" s="67"/>
      <c r="B34" s="98"/>
      <c r="C34" s="70"/>
      <c r="D34" s="70"/>
      <c r="E34" s="70"/>
      <c r="F34" s="70"/>
      <c r="G34" s="70"/>
      <c r="H34" s="70"/>
      <c r="I34" s="70"/>
      <c r="J34" s="70"/>
      <c r="K34" s="155"/>
      <c r="L34" s="246"/>
      <c r="M34" s="246"/>
      <c r="N34" s="294"/>
      <c r="O34" s="294"/>
      <c r="P34" s="98"/>
      <c r="Q34" s="98"/>
      <c r="R34" s="98"/>
      <c r="S34" s="70"/>
    </row>
    <row r="35" spans="1:19">
      <c r="A35" s="67"/>
      <c r="B35" s="98"/>
      <c r="C35" s="70"/>
      <c r="D35" s="70"/>
      <c r="E35" s="70"/>
      <c r="F35" s="70"/>
      <c r="G35" s="70"/>
      <c r="H35" s="70"/>
      <c r="I35" s="70"/>
      <c r="J35" s="70"/>
      <c r="K35" s="155"/>
      <c r="L35" s="246"/>
      <c r="M35" s="246"/>
      <c r="N35" s="294"/>
      <c r="O35" s="294"/>
      <c r="P35" s="98"/>
      <c r="Q35" s="98"/>
      <c r="R35" s="98"/>
      <c r="S35" s="70"/>
    </row>
    <row r="36" spans="1:19">
      <c r="A36" s="67"/>
      <c r="B36" s="98"/>
      <c r="C36" s="70"/>
      <c r="D36" s="70"/>
      <c r="E36" s="70"/>
      <c r="F36" s="70"/>
      <c r="G36" s="70"/>
      <c r="H36" s="70"/>
      <c r="I36" s="70"/>
      <c r="J36" s="70"/>
      <c r="K36" s="155"/>
      <c r="L36" s="246"/>
      <c r="M36" s="246"/>
      <c r="N36" s="294"/>
      <c r="O36" s="294"/>
      <c r="P36" s="98"/>
      <c r="Q36" s="98"/>
      <c r="R36" s="98"/>
      <c r="S36" s="70"/>
    </row>
    <row r="37" spans="1:19">
      <c r="K37" s="247"/>
      <c r="L37" s="247"/>
      <c r="M37" s="247"/>
      <c r="P37" s="166"/>
      <c r="Q37" s="166"/>
      <c r="R37" s="99"/>
    </row>
    <row r="38" spans="1:19">
      <c r="K38" s="247"/>
      <c r="L38" s="247"/>
      <c r="M38" s="247"/>
      <c r="P38" s="166"/>
      <c r="Q38" s="166"/>
      <c r="R38" s="99"/>
    </row>
    <row r="41" spans="1:19" ht="15.6">
      <c r="B41" s="114"/>
      <c r="F41" s="125"/>
      <c r="G41" s="125"/>
      <c r="H41" s="125"/>
      <c r="P41" s="138"/>
      <c r="Q41" s="138"/>
      <c r="R41" s="68"/>
      <c r="S41" s="68"/>
    </row>
    <row r="42" spans="1:19">
      <c r="P42" s="138"/>
      <c r="Q42" s="138"/>
      <c r="R42" s="127"/>
      <c r="S42" s="127"/>
    </row>
    <row r="43" spans="1:19">
      <c r="P43" s="138"/>
      <c r="Q43" s="138"/>
      <c r="R43" s="127"/>
      <c r="S43" s="127"/>
    </row>
    <row r="44" spans="1:19">
      <c r="P44" s="138"/>
      <c r="Q44" s="138"/>
      <c r="R44" s="127"/>
      <c r="S44" s="127"/>
    </row>
    <row r="45" spans="1:19">
      <c r="F45" s="125"/>
      <c r="G45" s="125"/>
      <c r="H45" s="125"/>
      <c r="P45" s="140"/>
      <c r="Q45" s="140"/>
      <c r="R45" s="129"/>
      <c r="S45" s="129"/>
    </row>
    <row r="46" spans="1:19">
      <c r="P46" s="140"/>
      <c r="Q46" s="140"/>
      <c r="R46" s="129"/>
      <c r="S46" s="129"/>
    </row>
    <row r="47" spans="1:19">
      <c r="P47" s="141"/>
      <c r="Q47" s="141"/>
      <c r="R47" s="130"/>
      <c r="S47" s="130"/>
    </row>
    <row r="48" spans="1:19" ht="15.6">
      <c r="F48" s="56"/>
      <c r="G48" s="56"/>
      <c r="H48" s="56"/>
      <c r="I48" s="56"/>
      <c r="J48" s="56"/>
      <c r="P48" s="141"/>
      <c r="Q48" s="141"/>
      <c r="S48" s="130"/>
    </row>
    <row r="49" spans="6:19" ht="15.6">
      <c r="F49" s="161"/>
      <c r="G49" s="161"/>
      <c r="H49" s="161"/>
      <c r="I49" s="56"/>
      <c r="J49" s="56"/>
      <c r="P49" s="141"/>
      <c r="Q49" s="141"/>
      <c r="R49" s="130"/>
      <c r="S49" s="130"/>
    </row>
    <row r="50" spans="6:19" ht="15.6">
      <c r="F50" s="161"/>
      <c r="G50" s="161"/>
      <c r="H50" s="161"/>
      <c r="I50" s="56"/>
      <c r="J50" s="56"/>
      <c r="P50" s="141"/>
      <c r="Q50" s="141"/>
      <c r="R50" s="130"/>
      <c r="S50" s="130"/>
    </row>
    <row r="51" spans="6:19" ht="15.6">
      <c r="F51" s="161"/>
      <c r="G51" s="161"/>
      <c r="H51" s="161"/>
      <c r="I51" s="56"/>
      <c r="J51" s="56"/>
      <c r="P51" s="141"/>
      <c r="Q51" s="141"/>
      <c r="R51" s="130"/>
      <c r="S51" s="130"/>
    </row>
    <row r="52" spans="6:19" ht="15.6">
      <c r="F52" s="161"/>
      <c r="G52" s="161"/>
      <c r="H52" s="161"/>
      <c r="I52" s="56"/>
      <c r="J52" s="56"/>
      <c r="P52" s="141"/>
      <c r="Q52" s="141"/>
      <c r="R52" s="130"/>
      <c r="S52" s="130"/>
    </row>
    <row r="53" spans="6:19" ht="15.6">
      <c r="F53" s="161"/>
      <c r="G53" s="161"/>
      <c r="H53" s="161"/>
      <c r="I53" s="56"/>
      <c r="J53" s="56"/>
      <c r="P53" s="141"/>
      <c r="Q53" s="141"/>
      <c r="R53" s="130"/>
      <c r="S53" s="130"/>
    </row>
    <row r="54" spans="6:19" ht="15.6">
      <c r="F54" s="161"/>
      <c r="G54" s="161"/>
      <c r="H54" s="161"/>
      <c r="I54" s="56"/>
      <c r="J54" s="56"/>
      <c r="P54" s="141"/>
      <c r="Q54" s="141"/>
      <c r="R54" s="130"/>
      <c r="S54" s="130"/>
    </row>
    <row r="55" spans="6:19" ht="15.6">
      <c r="F55" s="161"/>
      <c r="G55" s="161"/>
      <c r="H55" s="161"/>
      <c r="I55" s="163"/>
      <c r="J55" s="163"/>
      <c r="P55" s="141"/>
      <c r="Q55" s="141"/>
      <c r="R55" s="130"/>
      <c r="S55" s="130"/>
    </row>
    <row r="56" spans="6:19" ht="15.6">
      <c r="F56" s="161"/>
      <c r="G56" s="161"/>
      <c r="H56" s="161"/>
      <c r="I56" s="56"/>
      <c r="J56" s="56"/>
      <c r="P56" s="141"/>
      <c r="Q56" s="141"/>
      <c r="R56" s="130"/>
      <c r="S56" s="130"/>
    </row>
    <row r="57" spans="6:19" ht="15.6">
      <c r="F57" s="161"/>
      <c r="G57" s="161"/>
      <c r="H57" s="161"/>
      <c r="I57" s="56"/>
      <c r="J57" s="56"/>
      <c r="P57" s="141"/>
      <c r="Q57" s="141"/>
      <c r="R57" s="130"/>
      <c r="S57" s="130"/>
    </row>
    <row r="58" spans="6:19" ht="15.6">
      <c r="F58" s="161"/>
      <c r="G58" s="161"/>
      <c r="H58" s="161"/>
      <c r="I58" s="56"/>
      <c r="J58" s="56"/>
    </row>
    <row r="59" spans="6:19" ht="15.6">
      <c r="F59" s="161"/>
      <c r="G59" s="161"/>
      <c r="H59" s="161"/>
      <c r="I59" s="56"/>
      <c r="J59" s="56"/>
      <c r="R59" s="148"/>
    </row>
    <row r="60" spans="6:19" ht="15.6">
      <c r="F60" s="161"/>
      <c r="G60" s="161"/>
      <c r="H60" s="161"/>
      <c r="I60" s="56"/>
      <c r="J60" s="56"/>
      <c r="R60" s="148"/>
    </row>
    <row r="61" spans="6:19" ht="15.6">
      <c r="F61" s="161"/>
      <c r="G61" s="161"/>
      <c r="H61" s="161"/>
      <c r="I61" s="56"/>
      <c r="J61" s="56"/>
      <c r="R61" s="151"/>
    </row>
    <row r="62" spans="6:19" ht="15.6">
      <c r="F62" s="161"/>
      <c r="G62" s="161"/>
      <c r="H62" s="161"/>
      <c r="I62" s="56"/>
      <c r="J62" s="56"/>
      <c r="R62" s="148"/>
    </row>
    <row r="63" spans="6:19" ht="15.6">
      <c r="F63" s="161"/>
      <c r="G63" s="161"/>
      <c r="H63" s="161"/>
      <c r="I63" s="164"/>
      <c r="J63" s="164"/>
      <c r="R63" s="148"/>
    </row>
    <row r="64" spans="6:19" ht="15.6">
      <c r="F64" s="161"/>
      <c r="G64" s="161"/>
      <c r="H64" s="161"/>
      <c r="I64" s="56"/>
      <c r="J64" s="56"/>
      <c r="R64" s="148"/>
    </row>
    <row r="65" spans="6:10" ht="15.6">
      <c r="F65" s="162"/>
      <c r="G65" s="162"/>
      <c r="H65" s="162"/>
      <c r="I65" s="56"/>
      <c r="J65" s="56"/>
    </row>
    <row r="66" spans="6:10" ht="15.6">
      <c r="F66" s="161"/>
      <c r="G66" s="161"/>
      <c r="H66" s="161"/>
      <c r="I66" s="56"/>
      <c r="J66" s="56"/>
    </row>
    <row r="67" spans="6:10" ht="15.6">
      <c r="F67" s="162"/>
      <c r="G67" s="162"/>
      <c r="H67" s="162"/>
      <c r="I67" s="56"/>
      <c r="J67" s="56"/>
    </row>
    <row r="68" spans="6:10" ht="23.4">
      <c r="F68" s="125"/>
      <c r="G68" s="125"/>
      <c r="H68" s="125"/>
      <c r="I68" s="165"/>
      <c r="J68" s="165"/>
    </row>
    <row r="69" spans="6:10">
      <c r="F69" s="126"/>
      <c r="G69" s="126"/>
      <c r="H69" s="126"/>
    </row>
    <row r="70" spans="6:10">
      <c r="F70" s="126"/>
      <c r="G70" s="126"/>
      <c r="H70" s="126"/>
    </row>
    <row r="71" spans="6:10">
      <c r="F71" s="126"/>
      <c r="G71" s="126"/>
      <c r="H71" s="126"/>
    </row>
    <row r="72" spans="6:10">
      <c r="F72" s="126"/>
      <c r="G72" s="126"/>
      <c r="H72" s="126"/>
    </row>
    <row r="73" spans="6:10">
      <c r="F73" s="125"/>
      <c r="G73" s="125"/>
      <c r="H73" s="125"/>
    </row>
    <row r="74" spans="6:10">
      <c r="F74" s="126"/>
      <c r="G74" s="126"/>
      <c r="H74" s="126"/>
    </row>
    <row r="75" spans="6:10">
      <c r="F75" s="126"/>
      <c r="G75" s="126"/>
      <c r="H75" s="126"/>
    </row>
    <row r="76" spans="6:10">
      <c r="F76" s="126"/>
      <c r="G76" s="126"/>
      <c r="H76" s="126"/>
    </row>
    <row r="77" spans="6:10">
      <c r="F77" s="125"/>
      <c r="G77" s="125"/>
      <c r="H77" s="125"/>
    </row>
    <row r="78" spans="6:10">
      <c r="F78" s="126"/>
      <c r="G78" s="126"/>
      <c r="H78" s="126"/>
    </row>
    <row r="79" spans="6:10">
      <c r="F79" s="126"/>
      <c r="G79" s="126"/>
      <c r="H79" s="126"/>
    </row>
    <row r="80" spans="6:10">
      <c r="F80" s="126"/>
      <c r="G80" s="126"/>
      <c r="H80" s="126"/>
    </row>
  </sheetData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Z89"/>
  <sheetViews>
    <sheetView topLeftCell="J31" zoomScale="90" zoomScaleNormal="90" workbookViewId="0">
      <selection activeCell="AA33" sqref="T6:AA33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1.88671875" customWidth="1"/>
    <col min="12" ma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226</v>
      </c>
      <c r="H2" s="170" t="s">
        <v>519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92200</v>
      </c>
      <c r="B3" s="172" t="s">
        <v>23</v>
      </c>
      <c r="C3" s="209"/>
      <c r="D3" s="209">
        <v>3000</v>
      </c>
      <c r="E3" s="209">
        <v>31500</v>
      </c>
      <c r="F3" s="209">
        <v>12500</v>
      </c>
      <c r="G3" s="209"/>
      <c r="H3" s="209"/>
      <c r="I3" s="209"/>
      <c r="J3" s="209"/>
      <c r="K3" s="209">
        <v>40500</v>
      </c>
      <c r="L3" s="209"/>
      <c r="M3" s="209"/>
      <c r="N3" s="209">
        <v>4700</v>
      </c>
      <c r="O3" s="278"/>
      <c r="P3" s="209"/>
      <c r="Q3" s="170">
        <f>SUM(C3:P3)</f>
        <v>92200</v>
      </c>
      <c r="R3" s="67"/>
      <c r="S3" s="67"/>
    </row>
    <row r="4" spans="1:26" s="6" customFormat="1">
      <c r="A4" s="168">
        <v>25000</v>
      </c>
      <c r="B4" s="293" t="s">
        <v>756</v>
      </c>
      <c r="C4" s="174"/>
      <c r="D4" s="174"/>
      <c r="E4" s="174"/>
      <c r="F4" s="174"/>
      <c r="G4" s="174"/>
      <c r="H4" s="174"/>
      <c r="I4" s="174">
        <v>2500</v>
      </c>
      <c r="J4" s="174"/>
      <c r="K4" s="174"/>
      <c r="L4" s="174"/>
      <c r="M4" s="174">
        <v>18090</v>
      </c>
      <c r="N4" s="174"/>
      <c r="O4" s="182"/>
      <c r="P4" s="174"/>
      <c r="Q4" s="168">
        <f t="shared" ref="Q4:Q8" si="0">SUM(C4:P4)</f>
        <v>20590</v>
      </c>
      <c r="R4" s="85"/>
      <c r="S4" s="85"/>
    </row>
    <row r="5" spans="1:26" s="5" customFormat="1">
      <c r="A5" s="168">
        <v>74500</v>
      </c>
      <c r="B5" s="178" t="s">
        <v>129</v>
      </c>
      <c r="C5" s="279">
        <v>74500</v>
      </c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74500</v>
      </c>
      <c r="R5" s="67"/>
      <c r="S5" s="67"/>
    </row>
    <row r="6" spans="1:26" ht="15" thickBot="1">
      <c r="A6" s="180">
        <v>1400</v>
      </c>
      <c r="B6" s="181" t="s">
        <v>920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>
        <v>1400</v>
      </c>
      <c r="O6" s="183"/>
      <c r="P6" s="209"/>
      <c r="Q6" s="170">
        <f t="shared" si="0"/>
        <v>1400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19000</v>
      </c>
      <c r="B7" s="233" t="s">
        <v>255</v>
      </c>
      <c r="C7" s="188">
        <v>19000</v>
      </c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19000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150000</v>
      </c>
      <c r="B8" s="234" t="s">
        <v>914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>
        <v>150000</v>
      </c>
      <c r="N8" s="209"/>
      <c r="O8" s="191"/>
      <c r="P8" s="188"/>
      <c r="Q8" s="170">
        <f t="shared" si="0"/>
        <v>150000</v>
      </c>
      <c r="R8" s="146" t="s">
        <v>877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>
        <v>22000</v>
      </c>
      <c r="B9" s="234" t="s">
        <v>916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>
        <v>22000</v>
      </c>
      <c r="N9" s="209"/>
      <c r="O9" s="191"/>
      <c r="P9" s="188"/>
      <c r="Q9" s="170">
        <f t="shared" ref="Q9:Q34" si="1">SUM(C9:P9)</f>
        <v>22000</v>
      </c>
      <c r="R9" s="146" t="s">
        <v>915</v>
      </c>
      <c r="S9" s="147">
        <v>500000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15000</v>
      </c>
      <c r="B10" s="233" t="s">
        <v>356</v>
      </c>
      <c r="C10" s="188"/>
      <c r="D10" s="209"/>
      <c r="E10" s="188">
        <v>15000</v>
      </c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1"/>
        <v>15000</v>
      </c>
      <c r="R10" s="146"/>
      <c r="S10" s="147">
        <v>640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25000</v>
      </c>
      <c r="B11" s="233" t="s">
        <v>926</v>
      </c>
      <c r="C11" s="188">
        <v>25000</v>
      </c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1"/>
        <v>25000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2000</v>
      </c>
      <c r="B12" s="233" t="s">
        <v>198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>
        <v>2000</v>
      </c>
      <c r="Q12" s="170">
        <f t="shared" si="1"/>
        <v>2000</v>
      </c>
      <c r="R12" s="146"/>
      <c r="S12" s="147">
        <v>500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67250</v>
      </c>
      <c r="B13" s="233" t="s">
        <v>919</v>
      </c>
      <c r="C13" s="188">
        <v>67250</v>
      </c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1"/>
        <v>67250</v>
      </c>
      <c r="R13" s="146"/>
      <c r="S13" s="147">
        <v>200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31000</v>
      </c>
      <c r="B14" s="234" t="s">
        <v>918</v>
      </c>
      <c r="C14" s="188">
        <v>31000</v>
      </c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1"/>
        <v>31000</v>
      </c>
      <c r="R14" s="146" t="s">
        <v>922</v>
      </c>
      <c r="S14" s="147">
        <v>50000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450000</v>
      </c>
      <c r="B15" s="234" t="s">
        <v>853</v>
      </c>
      <c r="C15" s="192">
        <v>450000</v>
      </c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1"/>
        <v>450000</v>
      </c>
      <c r="R15" s="146" t="s">
        <v>12</v>
      </c>
      <c r="S15" s="147">
        <v>28000</v>
      </c>
      <c r="T15" s="122"/>
      <c r="U15" s="99"/>
      <c r="V15" s="123"/>
      <c r="W15" s="124"/>
      <c r="X15" s="121"/>
      <c r="Y15" s="121"/>
      <c r="Z15" s="120"/>
    </row>
    <row r="16" spans="1:26">
      <c r="A16" s="168">
        <v>15000</v>
      </c>
      <c r="B16" s="234" t="s">
        <v>921</v>
      </c>
      <c r="C16" s="188"/>
      <c r="D16" s="188"/>
      <c r="E16" s="188"/>
      <c r="F16" s="189"/>
      <c r="G16" s="188"/>
      <c r="H16" s="188"/>
      <c r="I16" s="209"/>
      <c r="J16" s="209"/>
      <c r="K16" s="209">
        <v>15000</v>
      </c>
      <c r="L16" s="209"/>
      <c r="M16" s="209"/>
      <c r="N16" s="209"/>
      <c r="O16" s="191"/>
      <c r="P16" s="191"/>
      <c r="Q16" s="170">
        <f t="shared" si="1"/>
        <v>15000</v>
      </c>
      <c r="R16" s="146" t="s">
        <v>127</v>
      </c>
      <c r="S16" s="147">
        <v>12000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45000</v>
      </c>
      <c r="B17" s="234" t="s">
        <v>923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>
        <v>45000</v>
      </c>
      <c r="Q17" s="170">
        <f t="shared" si="1"/>
        <v>45000</v>
      </c>
      <c r="R17" s="146" t="s">
        <v>127</v>
      </c>
      <c r="S17" s="147">
        <v>50000</v>
      </c>
      <c r="T17" s="122"/>
      <c r="U17" s="123"/>
      <c r="V17" s="123"/>
      <c r="W17" s="124"/>
      <c r="X17" s="121"/>
      <c r="Y17" s="121"/>
      <c r="Z17" s="120"/>
    </row>
    <row r="18" spans="1:26">
      <c r="A18" s="168">
        <v>18000</v>
      </c>
      <c r="B18" s="234" t="s">
        <v>79</v>
      </c>
      <c r="C18" s="188"/>
      <c r="D18" s="188"/>
      <c r="E18" s="188">
        <v>18000</v>
      </c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1"/>
        <v>18000</v>
      </c>
      <c r="R18" s="146" t="s">
        <v>127</v>
      </c>
      <c r="S18" s="147">
        <v>9725</v>
      </c>
      <c r="T18" s="122"/>
      <c r="U18" s="99"/>
      <c r="V18" s="123"/>
      <c r="W18" s="124"/>
      <c r="X18" s="121"/>
      <c r="Y18" s="121"/>
      <c r="Z18" s="120"/>
    </row>
    <row r="19" spans="1:26">
      <c r="A19" s="168">
        <v>2600</v>
      </c>
      <c r="B19" s="234" t="s">
        <v>7</v>
      </c>
      <c r="C19" s="188">
        <v>2600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1"/>
        <v>2600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7500</v>
      </c>
      <c r="B20" s="233" t="s">
        <v>924</v>
      </c>
      <c r="C20" s="188">
        <v>7500</v>
      </c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1"/>
        <v>7500</v>
      </c>
      <c r="R20" s="146" t="s">
        <v>127</v>
      </c>
      <c r="S20" s="147">
        <v>21700</v>
      </c>
      <c r="T20" s="122"/>
      <c r="U20" s="99"/>
      <c r="V20" s="123"/>
      <c r="W20" s="124"/>
      <c r="X20" s="121"/>
      <c r="Y20" s="121"/>
      <c r="Z20" s="120"/>
    </row>
    <row r="21" spans="1:26">
      <c r="A21" s="168">
        <v>2060</v>
      </c>
      <c r="B21" s="176" t="s">
        <v>93</v>
      </c>
      <c r="C21" s="188"/>
      <c r="D21" s="209"/>
      <c r="E21" s="188"/>
      <c r="F21" s="225">
        <v>2060</v>
      </c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1"/>
        <v>2060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19000</v>
      </c>
      <c r="B22" s="176" t="s">
        <v>225</v>
      </c>
      <c r="C22" s="188">
        <v>19000</v>
      </c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1"/>
        <v>19000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9725</v>
      </c>
      <c r="B23" s="178" t="s">
        <v>239</v>
      </c>
      <c r="C23" s="188"/>
      <c r="D23" s="188">
        <v>9725</v>
      </c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1"/>
        <v>9725</v>
      </c>
      <c r="R23" s="153"/>
      <c r="S23" s="154">
        <v>7500</v>
      </c>
      <c r="T23" s="122"/>
      <c r="U23" s="99"/>
      <c r="V23" s="123"/>
      <c r="W23" s="124"/>
      <c r="X23" s="121"/>
      <c r="Y23" s="121"/>
      <c r="Z23" s="120"/>
    </row>
    <row r="24" spans="1:26">
      <c r="A24" s="168">
        <v>8500</v>
      </c>
      <c r="B24" s="178" t="s">
        <v>18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>
        <v>8500</v>
      </c>
      <c r="P24" s="191"/>
      <c r="Q24" s="170">
        <f t="shared" si="1"/>
        <v>8500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7500</v>
      </c>
      <c r="B25" s="233" t="s">
        <v>245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>
        <v>7500</v>
      </c>
      <c r="O25" s="191"/>
      <c r="P25" s="191"/>
      <c r="Q25" s="170">
        <f t="shared" si="1"/>
        <v>7500</v>
      </c>
      <c r="R25" s="153"/>
      <c r="S25" s="118">
        <v>2600</v>
      </c>
      <c r="T25" s="122"/>
      <c r="U25" s="99"/>
      <c r="V25" s="123"/>
      <c r="W25" s="124"/>
      <c r="X25" s="121"/>
      <c r="Y25" s="121"/>
      <c r="Z25" s="120"/>
    </row>
    <row r="26" spans="1:26">
      <c r="A26" s="168">
        <v>9500</v>
      </c>
      <c r="B26" s="233" t="s">
        <v>947</v>
      </c>
      <c r="C26" s="188"/>
      <c r="D26" s="188"/>
      <c r="E26" s="188"/>
      <c r="F26" s="24"/>
      <c r="G26" s="183"/>
      <c r="H26" s="183"/>
      <c r="I26" s="209"/>
      <c r="J26" s="209"/>
      <c r="K26" s="209">
        <v>9500</v>
      </c>
      <c r="L26" s="209"/>
      <c r="M26" s="209"/>
      <c r="N26" s="209"/>
      <c r="O26" s="191"/>
      <c r="P26" s="191"/>
      <c r="Q26" s="170">
        <f t="shared" si="1"/>
        <v>9500</v>
      </c>
      <c r="R26" s="226"/>
      <c r="S26" s="118">
        <v>2400</v>
      </c>
      <c r="T26" s="121"/>
      <c r="U26" s="99"/>
      <c r="V26" s="124"/>
      <c r="W26" s="124"/>
      <c r="X26" s="121"/>
      <c r="Y26" s="121"/>
      <c r="Z26" s="120"/>
    </row>
    <row r="27" spans="1:26">
      <c r="A27" s="170">
        <v>12000</v>
      </c>
      <c r="B27" s="235" t="s">
        <v>621</v>
      </c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>
        <v>12000</v>
      </c>
      <c r="P27" s="196"/>
      <c r="Q27" s="170">
        <f t="shared" si="1"/>
        <v>12000</v>
      </c>
      <c r="R27" s="226"/>
      <c r="S27" s="118">
        <v>2060</v>
      </c>
      <c r="T27" s="121"/>
      <c r="U27" s="99"/>
      <c r="V27" s="124"/>
      <c r="W27" s="124"/>
      <c r="X27" s="121"/>
      <c r="Y27" s="121"/>
      <c r="Z27" s="120"/>
    </row>
    <row r="28" spans="1:26">
      <c r="A28" s="170">
        <v>300</v>
      </c>
      <c r="B28" s="235" t="s">
        <v>927</v>
      </c>
      <c r="C28" s="195"/>
      <c r="D28" s="195"/>
      <c r="E28" s="195">
        <v>300</v>
      </c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1"/>
        <v>300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500</v>
      </c>
      <c r="B29" s="235" t="s">
        <v>929</v>
      </c>
      <c r="C29" s="195">
        <v>500</v>
      </c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1"/>
        <v>500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2000</v>
      </c>
      <c r="B30" s="235" t="s">
        <v>928</v>
      </c>
      <c r="C30" s="195">
        <v>2000</v>
      </c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1"/>
        <v>2000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>
        <v>74500</v>
      </c>
      <c r="B31" s="194" t="s">
        <v>878</v>
      </c>
      <c r="C31" s="195">
        <v>74500</v>
      </c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1"/>
        <v>74500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>
        <v>640</v>
      </c>
      <c r="B32" s="194" t="s">
        <v>910</v>
      </c>
      <c r="C32" s="195"/>
      <c r="D32" s="195"/>
      <c r="E32" s="195"/>
      <c r="F32" s="227"/>
      <c r="G32" s="195"/>
      <c r="H32" s="195"/>
      <c r="I32" s="195">
        <v>640</v>
      </c>
      <c r="J32" s="195"/>
      <c r="K32" s="195"/>
      <c r="L32" s="195"/>
      <c r="M32" s="195"/>
      <c r="N32" s="195"/>
      <c r="O32" s="196"/>
      <c r="P32" s="196"/>
      <c r="Q32" s="170">
        <f t="shared" si="1"/>
        <v>640</v>
      </c>
      <c r="R32" s="113"/>
      <c r="S32" s="159">
        <f>SUM(S8:S31)</f>
        <v>1187325</v>
      </c>
      <c r="T32" s="121"/>
      <c r="U32" s="124"/>
      <c r="V32" s="121"/>
      <c r="W32" s="121"/>
      <c r="X32" s="121"/>
      <c r="Y32" s="121"/>
      <c r="Z32" s="120"/>
    </row>
    <row r="33" spans="1:26">
      <c r="A33" s="170">
        <v>500</v>
      </c>
      <c r="B33" s="194" t="s">
        <v>906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>
        <v>500</v>
      </c>
      <c r="N33" s="196"/>
      <c r="O33" s="196"/>
      <c r="P33" s="196"/>
      <c r="Q33" s="170">
        <f>SUM(C33:P33)</f>
        <v>500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>
        <v>200</v>
      </c>
      <c r="B34" s="194" t="s">
        <v>909</v>
      </c>
      <c r="C34" s="196"/>
      <c r="D34" s="196"/>
      <c r="E34" s="196"/>
      <c r="F34" s="196">
        <v>200</v>
      </c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1"/>
        <v>200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1118735</v>
      </c>
      <c r="B35" s="197" t="s">
        <v>47</v>
      </c>
      <c r="C35" s="168">
        <f>SUM(C3:C27)</f>
        <v>695850</v>
      </c>
      <c r="D35" s="168">
        <f>SUM(D3:D26)</f>
        <v>12725</v>
      </c>
      <c r="E35" s="168">
        <f t="shared" ref="E35:P35" si="2">SUM(E3:E26)</f>
        <v>64500</v>
      </c>
      <c r="F35" s="168">
        <f t="shared" si="2"/>
        <v>14560</v>
      </c>
      <c r="G35" s="168">
        <f t="shared" si="2"/>
        <v>0</v>
      </c>
      <c r="H35" s="168">
        <f t="shared" si="2"/>
        <v>0</v>
      </c>
      <c r="I35" s="168">
        <f>SUM(I3:I26)</f>
        <v>2500</v>
      </c>
      <c r="J35" s="168">
        <f>SUM(J3:J26)</f>
        <v>0</v>
      </c>
      <c r="K35" s="168">
        <f t="shared" si="2"/>
        <v>65000</v>
      </c>
      <c r="L35" s="168">
        <f>SUM(L3:L26)</f>
        <v>0</v>
      </c>
      <c r="M35" s="168">
        <f>SUM(M3:M26)</f>
        <v>190090</v>
      </c>
      <c r="N35" s="168">
        <f>SUM(N3:N26)</f>
        <v>13600</v>
      </c>
      <c r="O35" s="168">
        <f>SUM(O3:O26)</f>
        <v>8500</v>
      </c>
      <c r="P35" s="168">
        <f t="shared" si="2"/>
        <v>47000</v>
      </c>
      <c r="Q35" s="168">
        <f>SUM(Q3:Q26)</f>
        <v>1114325</v>
      </c>
      <c r="R35" s="83"/>
      <c r="S35" s="70"/>
      <c r="T35" s="121" t="s">
        <v>367</v>
      </c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3">SUM(A27:A35)</f>
        <v>1209375</v>
      </c>
      <c r="B36" s="237" t="s">
        <v>89</v>
      </c>
      <c r="C36" s="236">
        <f>SUM(C27:C35)</f>
        <v>772850</v>
      </c>
      <c r="D36" s="236">
        <f t="shared" ref="D36:Q36" si="4">SUM(D27:D35)</f>
        <v>12725</v>
      </c>
      <c r="E36" s="236">
        <f t="shared" si="4"/>
        <v>64800</v>
      </c>
      <c r="F36" s="236">
        <f t="shared" si="4"/>
        <v>14760</v>
      </c>
      <c r="G36" s="236">
        <f t="shared" si="4"/>
        <v>0</v>
      </c>
      <c r="H36" s="236">
        <f t="shared" si="4"/>
        <v>0</v>
      </c>
      <c r="I36" s="236">
        <f t="shared" si="4"/>
        <v>3140</v>
      </c>
      <c r="J36" s="236">
        <f t="shared" si="4"/>
        <v>0</v>
      </c>
      <c r="K36" s="236">
        <f t="shared" si="4"/>
        <v>65000</v>
      </c>
      <c r="L36" s="236">
        <f>SUM(L27:L35)</f>
        <v>0</v>
      </c>
      <c r="M36" s="236">
        <f>SUM(M27:M35)</f>
        <v>190590</v>
      </c>
      <c r="N36" s="236">
        <f t="shared" si="4"/>
        <v>13600</v>
      </c>
      <c r="O36" s="236">
        <f t="shared" si="4"/>
        <v>20500</v>
      </c>
      <c r="P36" s="236">
        <f t="shared" si="4"/>
        <v>47000</v>
      </c>
      <c r="Q36" s="236">
        <f t="shared" si="4"/>
        <v>1204965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-17640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295"/>
      <c r="O42" s="295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295"/>
      <c r="O43" s="295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295"/>
      <c r="O44" s="295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295"/>
      <c r="O45" s="295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Z89"/>
  <sheetViews>
    <sheetView topLeftCell="H19" zoomScale="90" zoomScaleNormal="90" workbookViewId="0">
      <selection activeCell="Y36" sqref="T7:Y36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1.88671875" customWidth="1"/>
    <col min="12" ma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226</v>
      </c>
      <c r="H2" s="170" t="s">
        <v>519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91500</v>
      </c>
      <c r="B3" s="172" t="s">
        <v>23</v>
      </c>
      <c r="C3" s="209"/>
      <c r="D3" s="209"/>
      <c r="E3" s="209">
        <v>29000</v>
      </c>
      <c r="F3" s="209">
        <v>10000</v>
      </c>
      <c r="G3" s="209"/>
      <c r="H3" s="209"/>
      <c r="I3" s="209"/>
      <c r="J3" s="209"/>
      <c r="K3" s="209">
        <v>36700</v>
      </c>
      <c r="L3" s="209">
        <v>1300</v>
      </c>
      <c r="M3" s="209"/>
      <c r="N3" s="209">
        <v>12300</v>
      </c>
      <c r="O3" s="278"/>
      <c r="P3" s="209">
        <v>3400</v>
      </c>
      <c r="Q3" s="170">
        <f>SUM(C3:P3)</f>
        <v>92700</v>
      </c>
      <c r="R3" s="67"/>
      <c r="S3" s="67"/>
    </row>
    <row r="4" spans="1:26" s="6" customFormat="1">
      <c r="A4" s="168">
        <v>6000</v>
      </c>
      <c r="B4" s="293" t="s">
        <v>756</v>
      </c>
      <c r="C4" s="174"/>
      <c r="D4" s="174"/>
      <c r="E4" s="174"/>
      <c r="F4" s="174"/>
      <c r="G4" s="174"/>
      <c r="H4" s="174"/>
      <c r="I4" s="174">
        <v>6000</v>
      </c>
      <c r="J4" s="174"/>
      <c r="K4" s="174"/>
      <c r="L4" s="174"/>
      <c r="M4" s="174"/>
      <c r="N4" s="174"/>
      <c r="O4" s="182"/>
      <c r="P4" s="174"/>
      <c r="Q4" s="168">
        <f t="shared" ref="Q4:Q34" si="0">SUM(C4:P4)</f>
        <v>6000</v>
      </c>
      <c r="R4" s="85"/>
      <c r="S4" s="85"/>
    </row>
    <row r="5" spans="1:26" s="5" customFormat="1">
      <c r="A5" s="168">
        <v>128500</v>
      </c>
      <c r="B5" s="178" t="s">
        <v>129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5000</v>
      </c>
      <c r="B6" s="181" t="s">
        <v>198</v>
      </c>
      <c r="C6" s="209"/>
      <c r="D6" s="193"/>
      <c r="E6" s="209">
        <v>5000</v>
      </c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5000</v>
      </c>
      <c r="B7" s="233" t="s">
        <v>923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>
        <v>5000</v>
      </c>
      <c r="Q7" s="170">
        <f t="shared" si="0"/>
        <v>5000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</v>
      </c>
      <c r="B8" s="234" t="s">
        <v>14</v>
      </c>
      <c r="C8" s="188">
        <v>5000</v>
      </c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5000</v>
      </c>
      <c r="R8" s="146" t="s">
        <v>798</v>
      </c>
      <c r="S8" s="147">
        <v>600000</v>
      </c>
      <c r="T8" s="122"/>
      <c r="U8" s="122"/>
      <c r="V8" s="121"/>
      <c r="W8" s="121"/>
      <c r="X8" s="121"/>
      <c r="Y8" s="121"/>
      <c r="Z8" s="120"/>
    </row>
    <row r="9" spans="1:26">
      <c r="A9" s="168">
        <v>309000</v>
      </c>
      <c r="B9" s="234" t="s">
        <v>931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>
        <v>309000</v>
      </c>
      <c r="N9" s="209"/>
      <c r="O9" s="191"/>
      <c r="P9" s="188"/>
      <c r="Q9" s="170">
        <f t="shared" si="0"/>
        <v>309000</v>
      </c>
      <c r="R9" s="146" t="s">
        <v>619</v>
      </c>
      <c r="S9" s="147">
        <v>200000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203500</v>
      </c>
      <c r="B10" s="233" t="s">
        <v>25</v>
      </c>
      <c r="C10" s="188"/>
      <c r="D10" s="209"/>
      <c r="E10" s="188"/>
      <c r="F10" s="225"/>
      <c r="G10" s="188"/>
      <c r="H10" s="188"/>
      <c r="I10" s="209">
        <v>200000</v>
      </c>
      <c r="J10" s="209"/>
      <c r="K10" s="209"/>
      <c r="L10" s="209"/>
      <c r="M10" s="209"/>
      <c r="N10" s="209"/>
      <c r="O10" s="183"/>
      <c r="P10" s="188">
        <v>3500</v>
      </c>
      <c r="Q10" s="170">
        <f t="shared" si="0"/>
        <v>203500</v>
      </c>
      <c r="R10" s="146"/>
      <c r="S10" s="147">
        <v>309000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19620</v>
      </c>
      <c r="B11" s="233" t="s">
        <v>27</v>
      </c>
      <c r="C11" s="188"/>
      <c r="D11" s="209"/>
      <c r="E11" s="188">
        <v>16470</v>
      </c>
      <c r="F11" s="225">
        <v>3150</v>
      </c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19620</v>
      </c>
      <c r="R11" s="146"/>
      <c r="S11" s="147">
        <v>60000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39600</v>
      </c>
      <c r="B12" s="233" t="s">
        <v>934</v>
      </c>
      <c r="C12" s="188">
        <v>39600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39600</v>
      </c>
      <c r="R12" s="146"/>
      <c r="S12" s="147">
        <v>11000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53500</v>
      </c>
      <c r="B13" s="233" t="s">
        <v>816</v>
      </c>
      <c r="C13" s="188"/>
      <c r="D13" s="209"/>
      <c r="E13" s="188"/>
      <c r="F13" s="225">
        <v>31000</v>
      </c>
      <c r="G13" s="188"/>
      <c r="H13" s="188"/>
      <c r="I13" s="209"/>
      <c r="J13" s="209"/>
      <c r="K13" s="209"/>
      <c r="L13" s="209"/>
      <c r="M13" s="209"/>
      <c r="N13" s="209"/>
      <c r="O13" s="183"/>
      <c r="P13" s="188">
        <v>22500</v>
      </c>
      <c r="Q13" s="170">
        <f t="shared" si="0"/>
        <v>53500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600</v>
      </c>
      <c r="B14" s="234" t="s">
        <v>932</v>
      </c>
      <c r="C14" s="188"/>
      <c r="D14" s="183"/>
      <c r="E14" s="188"/>
      <c r="F14" s="225">
        <v>600</v>
      </c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600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86000</v>
      </c>
      <c r="B15" s="234" t="s">
        <v>342</v>
      </c>
      <c r="C15" s="192"/>
      <c r="D15" s="188"/>
      <c r="E15" s="188"/>
      <c r="F15" s="225"/>
      <c r="G15" s="188"/>
      <c r="H15" s="188">
        <v>10900</v>
      </c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10900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8800</v>
      </c>
      <c r="B16" s="234" t="s">
        <v>260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>
        <v>8800</v>
      </c>
      <c r="Q16" s="170">
        <f t="shared" si="0"/>
        <v>8800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50000</v>
      </c>
      <c r="B17" s="234" t="s">
        <v>933</v>
      </c>
      <c r="C17" s="188">
        <v>50000</v>
      </c>
      <c r="D17" s="188"/>
      <c r="E17" s="188"/>
      <c r="F17" s="225" t="s">
        <v>0</v>
      </c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50000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28500</v>
      </c>
      <c r="B18" s="234" t="s">
        <v>18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>
        <v>28500</v>
      </c>
      <c r="P18" s="191"/>
      <c r="Q18" s="170">
        <f t="shared" si="0"/>
        <v>28500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21700</v>
      </c>
      <c r="B19" s="234" t="s">
        <v>925</v>
      </c>
      <c r="C19" s="188"/>
      <c r="D19" s="188"/>
      <c r="E19" s="188"/>
      <c r="F19" s="225"/>
      <c r="G19" s="188"/>
      <c r="H19" s="188"/>
      <c r="I19" s="209"/>
      <c r="J19" s="209"/>
      <c r="K19" s="209">
        <v>21700</v>
      </c>
      <c r="L19" s="209"/>
      <c r="M19" s="209"/>
      <c r="N19" s="209"/>
      <c r="O19" s="191"/>
      <c r="P19" s="191"/>
      <c r="Q19" s="170">
        <f t="shared" si="0"/>
        <v>21700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10500</v>
      </c>
      <c r="B20" s="233" t="s">
        <v>352</v>
      </c>
      <c r="C20" s="188"/>
      <c r="D20" s="209"/>
      <c r="E20" s="188">
        <v>10500</v>
      </c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10500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20000</v>
      </c>
      <c r="B21" s="176" t="s">
        <v>250</v>
      </c>
      <c r="C21" s="188"/>
      <c r="D21" s="209"/>
      <c r="E21" s="188">
        <v>2000</v>
      </c>
      <c r="F21" s="225"/>
      <c r="G21" s="188"/>
      <c r="H21" s="188"/>
      <c r="I21" s="209">
        <v>4500</v>
      </c>
      <c r="J21" s="209"/>
      <c r="K21" s="209"/>
      <c r="L21" s="209"/>
      <c r="M21" s="209"/>
      <c r="N21" s="209">
        <v>13500</v>
      </c>
      <c r="O21" s="191"/>
      <c r="P21" s="193"/>
      <c r="Q21" s="170">
        <f t="shared" si="0"/>
        <v>20000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60000</v>
      </c>
      <c r="B22" s="176" t="s">
        <v>935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>
        <v>60000</v>
      </c>
      <c r="N22" s="209"/>
      <c r="O22" s="191"/>
      <c r="P22" s="193"/>
      <c r="Q22" s="170">
        <f t="shared" si="0"/>
        <v>60000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32000</v>
      </c>
      <c r="B23" s="178" t="s">
        <v>936</v>
      </c>
      <c r="C23" s="188">
        <v>32000</v>
      </c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32000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30000</v>
      </c>
      <c r="B24" s="178" t="s">
        <v>440</v>
      </c>
      <c r="C24" s="188"/>
      <c r="D24" s="188">
        <v>30000</v>
      </c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30000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9000</v>
      </c>
      <c r="B25" s="233" t="s">
        <v>943</v>
      </c>
      <c r="C25" s="188"/>
      <c r="D25" s="188"/>
      <c r="E25" s="188"/>
      <c r="F25" s="225"/>
      <c r="G25" s="188"/>
      <c r="H25" s="188"/>
      <c r="I25" s="209"/>
      <c r="J25" s="209"/>
      <c r="K25" s="209">
        <v>9000</v>
      </c>
      <c r="L25" s="209"/>
      <c r="M25" s="209"/>
      <c r="N25" s="209"/>
      <c r="O25" s="191"/>
      <c r="P25" s="191"/>
      <c r="Q25" s="170">
        <f t="shared" si="0"/>
        <v>9000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9000</v>
      </c>
      <c r="B26" s="233" t="s">
        <v>346</v>
      </c>
      <c r="C26" s="188"/>
      <c r="D26" s="188"/>
      <c r="E26" s="188"/>
      <c r="F26" s="24"/>
      <c r="G26" s="183"/>
      <c r="H26" s="183"/>
      <c r="I26" s="209"/>
      <c r="J26" s="209"/>
      <c r="K26" s="209">
        <v>9000</v>
      </c>
      <c r="L26" s="209"/>
      <c r="M26" s="209"/>
      <c r="N26" s="209"/>
      <c r="O26" s="191"/>
      <c r="P26" s="191"/>
      <c r="Q26" s="170">
        <f t="shared" si="0"/>
        <v>9000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4550</v>
      </c>
      <c r="B27" s="235" t="s">
        <v>945</v>
      </c>
      <c r="C27" s="195"/>
      <c r="D27" s="195"/>
      <c r="E27" s="195"/>
      <c r="F27" s="227"/>
      <c r="G27" s="195"/>
      <c r="H27" s="195"/>
      <c r="I27" s="195"/>
      <c r="J27" s="195"/>
      <c r="K27" s="195">
        <v>4550</v>
      </c>
      <c r="L27" s="195"/>
      <c r="M27" s="195"/>
      <c r="N27" s="195"/>
      <c r="O27" s="196"/>
      <c r="P27" s="196"/>
      <c r="Q27" s="170">
        <f t="shared" si="0"/>
        <v>4550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3850</v>
      </c>
      <c r="B28" s="235" t="s">
        <v>946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>
        <v>3850</v>
      </c>
      <c r="N28" s="195"/>
      <c r="O28" s="196"/>
      <c r="P28" s="196"/>
      <c r="Q28" s="170">
        <f t="shared" si="0"/>
        <v>3850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3630</v>
      </c>
      <c r="B29" s="235" t="s">
        <v>22</v>
      </c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>
        <v>3630</v>
      </c>
      <c r="Q29" s="170">
        <f t="shared" si="0"/>
        <v>3630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50000</v>
      </c>
      <c r="B30" s="235" t="s">
        <v>948</v>
      </c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>
        <v>50000</v>
      </c>
      <c r="Q30" s="170">
        <f t="shared" si="0"/>
        <v>50000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>
        <v>500</v>
      </c>
      <c r="B31" s="194" t="s">
        <v>949</v>
      </c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>
        <v>500</v>
      </c>
      <c r="N31" s="195"/>
      <c r="O31" s="196"/>
      <c r="P31" s="196"/>
      <c r="Q31" s="170">
        <f t="shared" si="0"/>
        <v>500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>
        <v>22000</v>
      </c>
      <c r="B32" s="194" t="s">
        <v>950</v>
      </c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>
        <v>22000</v>
      </c>
      <c r="N32" s="195"/>
      <c r="O32" s="196"/>
      <c r="P32" s="196"/>
      <c r="Q32" s="170">
        <f t="shared" si="0"/>
        <v>22000</v>
      </c>
      <c r="R32" s="113"/>
      <c r="S32" s="159">
        <f>SUM(S8:S31)</f>
        <v>1180000</v>
      </c>
      <c r="T32" s="121"/>
      <c r="U32" s="124"/>
      <c r="V32" s="121"/>
      <c r="W32" s="121"/>
      <c r="X32" s="121"/>
      <c r="Y32" s="121"/>
      <c r="Z32" s="120"/>
    </row>
    <row r="33" spans="1:26">
      <c r="A33" s="170">
        <v>1650</v>
      </c>
      <c r="B33" s="194"/>
      <c r="C33" s="196"/>
      <c r="D33" s="196">
        <v>40</v>
      </c>
      <c r="E33" s="196">
        <v>250</v>
      </c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>
        <v>610</v>
      </c>
      <c r="Q33" s="170">
        <f>SUM(C33:P33)</f>
        <v>900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>
        <v>3500</v>
      </c>
      <c r="B34" s="194" t="s">
        <v>953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>
        <v>3500</v>
      </c>
      <c r="M34" s="196"/>
      <c r="N34" s="196"/>
      <c r="O34" s="196"/>
      <c r="P34" s="196"/>
      <c r="Q34" s="170">
        <f t="shared" si="0"/>
        <v>3500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SUM(A3:A34)</f>
        <v>1322000</v>
      </c>
      <c r="B35" s="197" t="s">
        <v>47</v>
      </c>
      <c r="C35" s="168">
        <f>SUM(C3:C27)</f>
        <v>126600</v>
      </c>
      <c r="D35" s="168">
        <f>SUM(D3:D26)</f>
        <v>30000</v>
      </c>
      <c r="E35" s="168">
        <f t="shared" ref="E35:P35" si="1">SUM(E3:E26)</f>
        <v>62970</v>
      </c>
      <c r="F35" s="168">
        <f t="shared" si="1"/>
        <v>44750</v>
      </c>
      <c r="G35" s="168">
        <f t="shared" si="1"/>
        <v>0</v>
      </c>
      <c r="H35" s="168">
        <f t="shared" si="1"/>
        <v>10900</v>
      </c>
      <c r="I35" s="168">
        <f>SUM(I3:I26)</f>
        <v>210500</v>
      </c>
      <c r="J35" s="168">
        <f>SUM(J3:J26)</f>
        <v>0</v>
      </c>
      <c r="K35" s="168">
        <f t="shared" si="1"/>
        <v>76400</v>
      </c>
      <c r="L35" s="168">
        <f>SUM(L3:L26)</f>
        <v>1300</v>
      </c>
      <c r="M35" s="168">
        <f>SUM(M3:M26)</f>
        <v>369000</v>
      </c>
      <c r="N35" s="168">
        <f>SUM(N3:N26)</f>
        <v>25800</v>
      </c>
      <c r="O35" s="168">
        <f>SUM(O3:O26)</f>
        <v>28500</v>
      </c>
      <c r="P35" s="168">
        <f t="shared" si="1"/>
        <v>43200</v>
      </c>
      <c r="Q35" s="168">
        <f>SUM(Q3:Q26)</f>
        <v>1029920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1411680</v>
      </c>
      <c r="B36" s="237" t="s">
        <v>89</v>
      </c>
      <c r="C36" s="236">
        <f>SUM(C27:C35)</f>
        <v>126600</v>
      </c>
      <c r="D36" s="236">
        <f t="shared" ref="D36:Q36" si="3">SUM(D27:D35)</f>
        <v>30040</v>
      </c>
      <c r="E36" s="236">
        <f t="shared" si="3"/>
        <v>63220</v>
      </c>
      <c r="F36" s="236">
        <f t="shared" si="3"/>
        <v>44750</v>
      </c>
      <c r="G36" s="236">
        <f t="shared" si="3"/>
        <v>0</v>
      </c>
      <c r="H36" s="236">
        <f t="shared" si="3"/>
        <v>10900</v>
      </c>
      <c r="I36" s="236">
        <f t="shared" si="3"/>
        <v>210500</v>
      </c>
      <c r="J36" s="236">
        <f t="shared" si="3"/>
        <v>0</v>
      </c>
      <c r="K36" s="236">
        <f t="shared" si="3"/>
        <v>80950</v>
      </c>
      <c r="L36" s="236">
        <f>SUM(L27:L35)</f>
        <v>4800</v>
      </c>
      <c r="M36" s="236">
        <f>SUM(M27:M35)</f>
        <v>395350</v>
      </c>
      <c r="N36" s="236">
        <f t="shared" si="3"/>
        <v>25800</v>
      </c>
      <c r="O36" s="236">
        <f t="shared" si="3"/>
        <v>28500</v>
      </c>
      <c r="P36" s="236">
        <f t="shared" si="3"/>
        <v>97440</v>
      </c>
      <c r="Q36" s="236">
        <f t="shared" si="3"/>
        <v>1118850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61150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4"/>
      <c r="O42" s="304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4"/>
      <c r="O43" s="304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4"/>
      <c r="O44" s="304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4"/>
      <c r="O45" s="304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Z89"/>
  <sheetViews>
    <sheetView topLeftCell="G25" zoomScale="90" zoomScaleNormal="90" workbookViewId="0">
      <selection activeCell="X36" sqref="T6:X36"/>
    </sheetView>
  </sheetViews>
  <sheetFormatPr defaultRowHeight="14.4"/>
  <cols>
    <col min="1" max="1" width="10.44140625" style="5" customWidth="1"/>
    <col min="2" max="2" width="35.33203125" style="99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1.88671875" customWidth="1"/>
    <col min="12" ma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226</v>
      </c>
      <c r="H2" s="170" t="s">
        <v>519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45500</v>
      </c>
      <c r="B3" s="172" t="s">
        <v>23</v>
      </c>
      <c r="C3" s="209"/>
      <c r="D3" s="209">
        <v>2700</v>
      </c>
      <c r="E3" s="209">
        <v>8000</v>
      </c>
      <c r="F3" s="209">
        <v>9500</v>
      </c>
      <c r="G3" s="209"/>
      <c r="H3" s="209"/>
      <c r="I3" s="209"/>
      <c r="J3" s="209"/>
      <c r="K3" s="209">
        <v>19400</v>
      </c>
      <c r="L3" s="209"/>
      <c r="M3" s="209"/>
      <c r="N3" s="209">
        <v>6000</v>
      </c>
      <c r="O3" s="278"/>
      <c r="P3" s="209"/>
      <c r="Q3" s="170">
        <f>SUM(C3:P3)</f>
        <v>45600</v>
      </c>
      <c r="R3" s="67"/>
      <c r="S3" s="67"/>
    </row>
    <row r="4" spans="1:26" s="6" customFormat="1">
      <c r="A4" s="168">
        <v>8900</v>
      </c>
      <c r="B4" s="293" t="s">
        <v>756</v>
      </c>
      <c r="C4" s="174"/>
      <c r="D4" s="174"/>
      <c r="E4" s="174"/>
      <c r="F4" s="174"/>
      <c r="G4" s="174"/>
      <c r="H4" s="174"/>
      <c r="I4" s="174">
        <v>6900</v>
      </c>
      <c r="J4" s="174">
        <v>2000</v>
      </c>
      <c r="K4" s="174"/>
      <c r="L4" s="174"/>
      <c r="M4" s="174"/>
      <c r="N4" s="174"/>
      <c r="O4" s="182"/>
      <c r="P4" s="174"/>
      <c r="Q4" s="168">
        <f t="shared" ref="Q4:Q34" si="0">SUM(C4:P4)</f>
        <v>8900</v>
      </c>
      <c r="R4" s="85"/>
      <c r="S4" s="85"/>
    </row>
    <row r="5" spans="1:26" s="5" customFormat="1">
      <c r="A5" s="168">
        <v>40300</v>
      </c>
      <c r="B5" s="178" t="s">
        <v>129</v>
      </c>
      <c r="C5" s="279"/>
      <c r="D5" s="209"/>
      <c r="E5" s="209"/>
      <c r="F5" s="272">
        <v>3500</v>
      </c>
      <c r="G5" s="209"/>
      <c r="H5" s="209"/>
      <c r="I5" s="209"/>
      <c r="J5" s="209"/>
      <c r="K5" s="209"/>
      <c r="L5" s="209"/>
      <c r="M5" s="209"/>
      <c r="N5" s="209">
        <v>1800</v>
      </c>
      <c r="O5" s="193">
        <v>35000</v>
      </c>
      <c r="P5" s="209"/>
      <c r="Q5" s="170">
        <f t="shared" si="0"/>
        <v>40300</v>
      </c>
      <c r="R5" s="67"/>
      <c r="S5" s="67"/>
    </row>
    <row r="6" spans="1:26" ht="15" thickBot="1">
      <c r="A6" s="180">
        <v>9700</v>
      </c>
      <c r="B6" s="181" t="s">
        <v>648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>
        <v>9700</v>
      </c>
      <c r="P6" s="209"/>
      <c r="Q6" s="170">
        <f t="shared" si="0"/>
        <v>9700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10000</v>
      </c>
      <c r="B7" s="233" t="s">
        <v>198</v>
      </c>
      <c r="C7" s="188"/>
      <c r="D7" s="191"/>
      <c r="E7" s="188">
        <v>10000</v>
      </c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10000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15600</v>
      </c>
      <c r="B8" s="234" t="s">
        <v>133</v>
      </c>
      <c r="C8" s="188"/>
      <c r="D8" s="188"/>
      <c r="E8" s="188"/>
      <c r="F8" s="24"/>
      <c r="G8" s="183"/>
      <c r="H8" s="183"/>
      <c r="I8" s="209">
        <v>11600</v>
      </c>
      <c r="J8" s="209"/>
      <c r="K8" s="209"/>
      <c r="L8" s="209"/>
      <c r="M8" s="209"/>
      <c r="N8" s="209"/>
      <c r="O8" s="191"/>
      <c r="P8" s="188">
        <v>4000</v>
      </c>
      <c r="Q8" s="170">
        <f t="shared" si="0"/>
        <v>15600</v>
      </c>
      <c r="R8" s="146" t="s">
        <v>798</v>
      </c>
      <c r="S8" s="147">
        <v>200000</v>
      </c>
      <c r="T8" s="122"/>
      <c r="U8" s="122"/>
      <c r="V8" s="121"/>
      <c r="W8" s="121"/>
      <c r="X8" s="121"/>
      <c r="Y8" s="121"/>
      <c r="Z8" s="120"/>
    </row>
    <row r="9" spans="1:26">
      <c r="A9" s="168">
        <v>600</v>
      </c>
      <c r="B9" s="234" t="s">
        <v>937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>
        <v>600</v>
      </c>
      <c r="Q9" s="170">
        <f t="shared" si="0"/>
        <v>600</v>
      </c>
      <c r="R9" s="146" t="s">
        <v>12</v>
      </c>
      <c r="S9" s="147">
        <v>16000</v>
      </c>
      <c r="T9" s="122"/>
      <c r="U9" s="123"/>
      <c r="V9" s="124"/>
      <c r="W9" s="124"/>
      <c r="X9" s="121"/>
      <c r="Y9" s="121"/>
      <c r="Z9" s="120"/>
    </row>
    <row r="10" spans="1:26">
      <c r="A10" s="168">
        <v>62000</v>
      </c>
      <c r="B10" s="233" t="s">
        <v>506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>
        <v>50000</v>
      </c>
      <c r="M10" s="209"/>
      <c r="N10" s="209"/>
      <c r="O10" s="183"/>
      <c r="P10" s="188">
        <v>12500</v>
      </c>
      <c r="Q10" s="170">
        <f t="shared" si="0"/>
        <v>62500</v>
      </c>
      <c r="R10" s="146" t="s">
        <v>127</v>
      </c>
      <c r="S10" s="147">
        <v>62000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13000</v>
      </c>
      <c r="B11" s="233" t="s">
        <v>27</v>
      </c>
      <c r="C11" s="188"/>
      <c r="D11" s="209"/>
      <c r="E11" s="188">
        <v>13000</v>
      </c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13000</v>
      </c>
      <c r="R11" s="146" t="s">
        <v>12</v>
      </c>
      <c r="S11" s="147">
        <v>13000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1100</v>
      </c>
      <c r="B12" s="233" t="s">
        <v>938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>
        <v>1100</v>
      </c>
      <c r="N12" s="209"/>
      <c r="O12" s="183"/>
      <c r="P12" s="188"/>
      <c r="Q12" s="170">
        <f t="shared" si="0"/>
        <v>1100</v>
      </c>
      <c r="R12" s="146" t="s">
        <v>12</v>
      </c>
      <c r="S12" s="147">
        <v>10000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2500</v>
      </c>
      <c r="B13" s="233" t="s">
        <v>260</v>
      </c>
      <c r="C13" s="188"/>
      <c r="D13" s="209">
        <v>2500</v>
      </c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2500</v>
      </c>
      <c r="R13" s="146" t="s">
        <v>12</v>
      </c>
      <c r="S13" s="147">
        <v>5500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37500</v>
      </c>
      <c r="B14" s="234" t="s">
        <v>356</v>
      </c>
      <c r="C14" s="188"/>
      <c r="D14" s="183">
        <v>35000</v>
      </c>
      <c r="E14" s="188">
        <v>2500</v>
      </c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37500</v>
      </c>
      <c r="R14" s="146" t="s">
        <v>127</v>
      </c>
      <c r="S14" s="147">
        <v>13000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3500</v>
      </c>
      <c r="B15" s="234" t="s">
        <v>282</v>
      </c>
      <c r="C15" s="192"/>
      <c r="D15" s="188"/>
      <c r="E15" s="188">
        <v>3500</v>
      </c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3500</v>
      </c>
      <c r="R15" s="146" t="s">
        <v>127</v>
      </c>
      <c r="S15" s="147">
        <v>800</v>
      </c>
      <c r="T15" s="122"/>
      <c r="U15" s="99"/>
      <c r="V15" s="123"/>
      <c r="W15" s="124"/>
      <c r="X15" s="121"/>
      <c r="Y15" s="121"/>
      <c r="Z15" s="120"/>
    </row>
    <row r="16" spans="1:26">
      <c r="A16" s="168">
        <v>6700</v>
      </c>
      <c r="B16" s="234" t="s">
        <v>753</v>
      </c>
      <c r="C16" s="188"/>
      <c r="D16" s="188">
        <v>6700</v>
      </c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6700</v>
      </c>
      <c r="R16" s="146" t="s">
        <v>17</v>
      </c>
      <c r="S16" s="147">
        <v>100000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10000</v>
      </c>
      <c r="B17" s="234" t="s">
        <v>939</v>
      </c>
      <c r="C17" s="188">
        <v>10000</v>
      </c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10000</v>
      </c>
      <c r="R17" s="146" t="s">
        <v>942</v>
      </c>
      <c r="S17" s="147">
        <v>10000</v>
      </c>
      <c r="T17" s="122"/>
      <c r="U17" s="123"/>
      <c r="V17" s="123"/>
      <c r="W17" s="124"/>
      <c r="X17" s="121"/>
      <c r="Y17" s="121"/>
      <c r="Z17" s="120"/>
    </row>
    <row r="18" spans="1:26">
      <c r="A18" s="168">
        <v>10000</v>
      </c>
      <c r="B18" s="234" t="s">
        <v>940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10000</v>
      </c>
      <c r="N18" s="209"/>
      <c r="O18" s="191"/>
      <c r="P18" s="191"/>
      <c r="Q18" s="170">
        <f t="shared" si="0"/>
        <v>10000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598</v>
      </c>
      <c r="C19" s="188"/>
      <c r="D19" s="188"/>
      <c r="E19" s="188"/>
      <c r="F19" s="225"/>
      <c r="G19" s="188"/>
      <c r="H19" s="188"/>
      <c r="I19" s="209">
        <v>100000</v>
      </c>
      <c r="J19" s="209"/>
      <c r="K19" s="209"/>
      <c r="L19" s="209"/>
      <c r="M19" s="209"/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3000</v>
      </c>
      <c r="B20" s="233" t="s">
        <v>941</v>
      </c>
      <c r="C20" s="188">
        <v>3000</v>
      </c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3000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13000</v>
      </c>
      <c r="B21" s="176" t="s">
        <v>52</v>
      </c>
      <c r="C21" s="188"/>
      <c r="D21" s="209"/>
      <c r="E21" s="188">
        <v>3250</v>
      </c>
      <c r="F21" s="225"/>
      <c r="G21" s="188"/>
      <c r="H21" s="188"/>
      <c r="I21" s="209"/>
      <c r="J21" s="209"/>
      <c r="K21" s="209"/>
      <c r="L21" s="209"/>
      <c r="M21" s="209"/>
      <c r="N21" s="209">
        <v>9750</v>
      </c>
      <c r="O21" s="191"/>
      <c r="P21" s="193"/>
      <c r="Q21" s="170">
        <f t="shared" si="0"/>
        <v>13000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800</v>
      </c>
      <c r="B22" s="176" t="s">
        <v>115</v>
      </c>
      <c r="C22" s="188"/>
      <c r="D22" s="209"/>
      <c r="E22" s="188"/>
      <c r="F22" s="225"/>
      <c r="G22" s="188">
        <v>800</v>
      </c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800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3200</v>
      </c>
      <c r="B23" s="178" t="s">
        <v>944</v>
      </c>
      <c r="C23" s="188"/>
      <c r="D23" s="188">
        <v>3200</v>
      </c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3200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12350</v>
      </c>
      <c r="B24" s="178" t="s">
        <v>951</v>
      </c>
      <c r="C24" s="188"/>
      <c r="D24" s="188"/>
      <c r="E24" s="188"/>
      <c r="F24" s="225">
        <v>12350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12350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2400</v>
      </c>
      <c r="B25" s="233" t="s">
        <v>952</v>
      </c>
      <c r="C25" s="188"/>
      <c r="D25" s="188"/>
      <c r="E25" s="188"/>
      <c r="F25" s="225"/>
      <c r="G25" s="188"/>
      <c r="H25" s="188"/>
      <c r="I25" s="209"/>
      <c r="J25" s="209"/>
      <c r="K25" s="209">
        <v>2400</v>
      </c>
      <c r="L25" s="209"/>
      <c r="M25" s="209"/>
      <c r="N25" s="209"/>
      <c r="O25" s="191"/>
      <c r="P25" s="191"/>
      <c r="Q25" s="170">
        <f t="shared" si="0"/>
        <v>2400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350</v>
      </c>
      <c r="B26" s="233" t="s">
        <v>954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>
        <v>350</v>
      </c>
      <c r="Q26" s="170">
        <f t="shared" si="0"/>
        <v>350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1650</v>
      </c>
      <c r="B27" s="235" t="s">
        <v>955</v>
      </c>
      <c r="C27" s="195"/>
      <c r="D27" s="195"/>
      <c r="E27" s="195"/>
      <c r="F27" s="227"/>
      <c r="G27" s="195"/>
      <c r="H27" s="195"/>
      <c r="I27" s="195">
        <v>1650</v>
      </c>
      <c r="J27" s="195"/>
      <c r="K27" s="195"/>
      <c r="L27" s="195"/>
      <c r="M27" s="195"/>
      <c r="N27" s="195"/>
      <c r="O27" s="196"/>
      <c r="P27" s="196"/>
      <c r="Q27" s="170">
        <f t="shared" si="0"/>
        <v>1650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>
        <v>10000</v>
      </c>
      <c r="B28" s="235" t="s">
        <v>963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>
        <v>10000</v>
      </c>
      <c r="N28" s="195"/>
      <c r="O28" s="196"/>
      <c r="P28" s="196"/>
      <c r="Q28" s="170">
        <f t="shared" si="0"/>
        <v>10000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500</v>
      </c>
      <c r="B29" s="235" t="s">
        <v>964</v>
      </c>
      <c r="C29" s="195">
        <v>500</v>
      </c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500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1200</v>
      </c>
      <c r="B30" s="235" t="s">
        <v>965</v>
      </c>
      <c r="C30" s="195">
        <v>1200</v>
      </c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1200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430300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SUM(A3:A32)</f>
        <v>425350</v>
      </c>
      <c r="B35" s="197" t="s">
        <v>47</v>
      </c>
      <c r="C35" s="168">
        <f>SUM(C3:C27)</f>
        <v>13000</v>
      </c>
      <c r="D35" s="168">
        <f>SUM(D3:D26)</f>
        <v>50100</v>
      </c>
      <c r="E35" s="168">
        <f t="shared" ref="E35:P35" si="1">SUM(E3:E26)</f>
        <v>40250</v>
      </c>
      <c r="F35" s="168">
        <f t="shared" si="1"/>
        <v>25350</v>
      </c>
      <c r="G35" s="168">
        <f t="shared" si="1"/>
        <v>800</v>
      </c>
      <c r="H35" s="168">
        <f t="shared" si="1"/>
        <v>0</v>
      </c>
      <c r="I35" s="168">
        <f>SUM(I3:I26)</f>
        <v>118500</v>
      </c>
      <c r="J35" s="168">
        <f>SUM(J3:J26)</f>
        <v>2000</v>
      </c>
      <c r="K35" s="168">
        <f t="shared" si="1"/>
        <v>21800</v>
      </c>
      <c r="L35" s="168">
        <f>SUM(L3:L26)</f>
        <v>50000</v>
      </c>
      <c r="M35" s="168">
        <f>SUM(M3:M26)</f>
        <v>11100</v>
      </c>
      <c r="N35" s="168">
        <f>SUM(N3:N26)</f>
        <v>17550</v>
      </c>
      <c r="O35" s="168">
        <f>SUM(O3:O26)</f>
        <v>44700</v>
      </c>
      <c r="P35" s="168">
        <f t="shared" si="1"/>
        <v>17450</v>
      </c>
      <c r="Q35" s="168">
        <f>SUM(Q3:Q26)</f>
        <v>412600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438700</v>
      </c>
      <c r="B36" s="237" t="s">
        <v>89</v>
      </c>
      <c r="C36" s="236">
        <f>SUM(C27:C35)</f>
        <v>14700</v>
      </c>
      <c r="D36" s="236">
        <f t="shared" ref="D36:Q36" si="3">SUM(D27:D35)</f>
        <v>50100</v>
      </c>
      <c r="E36" s="236">
        <f t="shared" si="3"/>
        <v>40250</v>
      </c>
      <c r="F36" s="236">
        <f t="shared" si="3"/>
        <v>25350</v>
      </c>
      <c r="G36" s="236">
        <f t="shared" si="3"/>
        <v>800</v>
      </c>
      <c r="H36" s="236">
        <f t="shared" si="3"/>
        <v>0</v>
      </c>
      <c r="I36" s="236">
        <f t="shared" si="3"/>
        <v>120150</v>
      </c>
      <c r="J36" s="236">
        <f t="shared" si="3"/>
        <v>2000</v>
      </c>
      <c r="K36" s="236">
        <f t="shared" si="3"/>
        <v>21800</v>
      </c>
      <c r="L36" s="236">
        <f>SUM(L27:L35)</f>
        <v>50000</v>
      </c>
      <c r="M36" s="236">
        <f>SUM(M27:M35)</f>
        <v>21100</v>
      </c>
      <c r="N36" s="236">
        <f t="shared" si="3"/>
        <v>17550</v>
      </c>
      <c r="O36" s="236">
        <f t="shared" si="3"/>
        <v>44700</v>
      </c>
      <c r="P36" s="236">
        <f t="shared" si="3"/>
        <v>17450</v>
      </c>
      <c r="Q36" s="236">
        <f t="shared" si="3"/>
        <v>425950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4350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6"/>
      <c r="O42" s="306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6"/>
      <c r="O43" s="306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6"/>
      <c r="O44" s="306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6"/>
      <c r="O45" s="306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Z89"/>
  <sheetViews>
    <sheetView topLeftCell="H3" zoomScale="90" zoomScaleNormal="90" workbookViewId="0">
      <selection activeCell="X34" sqref="T6:X34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5" width="7.88671875" bestFit="1" customWidth="1"/>
    <col min="6" max="6" width="16.44140625" bestFit="1" customWidth="1"/>
    <col min="7" max="7" width="9.5546875" customWidth="1"/>
    <col min="8" max="8" width="10.109375" customWidth="1"/>
    <col min="9" max="9" width="14.21875" bestFit="1" customWidth="1"/>
    <col min="10" max="10" width="12.44140625" bestFit="1" customWidth="1"/>
    <col min="11" max="11" width="20.21875" bestFit="1" customWidth="1"/>
    <col min="12" max="12" width="13" bestFit="1" customWidth="1"/>
    <col min="13" max="13" width="13.77734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12.77734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226</v>
      </c>
      <c r="H2" s="170" t="s">
        <v>519</v>
      </c>
      <c r="I2" s="170" t="s">
        <v>109</v>
      </c>
      <c r="J2" s="170" t="s">
        <v>724</v>
      </c>
      <c r="K2" s="170" t="s">
        <v>967</v>
      </c>
      <c r="L2" s="171" t="s">
        <v>547</v>
      </c>
      <c r="M2" s="171" t="s">
        <v>966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84000</v>
      </c>
      <c r="B3" s="172" t="s">
        <v>23</v>
      </c>
      <c r="C3" s="209"/>
      <c r="D3" s="209">
        <v>36500</v>
      </c>
      <c r="E3" s="209">
        <v>8500</v>
      </c>
      <c r="F3" s="209">
        <v>8500</v>
      </c>
      <c r="G3" s="209"/>
      <c r="H3" s="209"/>
      <c r="I3" s="209"/>
      <c r="J3" s="209"/>
      <c r="K3" s="209">
        <v>25000</v>
      </c>
      <c r="L3" s="209"/>
      <c r="M3" s="209"/>
      <c r="N3" s="209">
        <v>12700</v>
      </c>
      <c r="O3" s="278"/>
      <c r="P3" s="209"/>
      <c r="Q3" s="170">
        <v>84000</v>
      </c>
      <c r="R3" s="67"/>
      <c r="S3" s="67"/>
    </row>
    <row r="4" spans="1:26" s="6" customFormat="1">
      <c r="A4" s="168">
        <v>406670</v>
      </c>
      <c r="B4" s="293" t="s">
        <v>756</v>
      </c>
      <c r="C4" s="174"/>
      <c r="D4" s="174"/>
      <c r="E4" s="174"/>
      <c r="F4" s="174"/>
      <c r="G4" s="174"/>
      <c r="H4" s="174"/>
      <c r="I4" s="174">
        <v>6670</v>
      </c>
      <c r="J4" s="174"/>
      <c r="K4" s="174"/>
      <c r="L4" s="174"/>
      <c r="M4" s="174">
        <v>400000</v>
      </c>
      <c r="N4" s="174"/>
      <c r="O4" s="182"/>
      <c r="P4" s="174"/>
      <c r="Q4" s="168">
        <f t="shared" ref="Q4:Q34" si="0">SUM(C4:P4)</f>
        <v>406670</v>
      </c>
      <c r="R4" s="85"/>
      <c r="S4" s="85"/>
    </row>
    <row r="5" spans="1:26" s="5" customFormat="1">
      <c r="A5" s="168">
        <v>20100</v>
      </c>
      <c r="B5" s="178" t="s">
        <v>129</v>
      </c>
      <c r="C5" s="279"/>
      <c r="D5" s="209"/>
      <c r="E5" s="209"/>
      <c r="F5" s="272">
        <v>3500</v>
      </c>
      <c r="G5" s="209"/>
      <c r="H5" s="209"/>
      <c r="I5" s="209"/>
      <c r="J5" s="209"/>
      <c r="K5" s="209"/>
      <c r="L5" s="209">
        <v>700</v>
      </c>
      <c r="M5" s="209"/>
      <c r="N5" s="209">
        <v>2100</v>
      </c>
      <c r="O5" s="193">
        <v>11700</v>
      </c>
      <c r="P5" s="209">
        <v>2100</v>
      </c>
      <c r="Q5" s="170">
        <f t="shared" si="0"/>
        <v>20100</v>
      </c>
      <c r="R5" s="67"/>
      <c r="S5" s="67"/>
    </row>
    <row r="6" spans="1:26" ht="15" thickBot="1">
      <c r="A6" s="180">
        <v>73700</v>
      </c>
      <c r="B6" s="181" t="s">
        <v>648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>
        <v>73700</v>
      </c>
      <c r="P6" s="209"/>
      <c r="Q6" s="170">
        <f t="shared" si="0"/>
        <v>73700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6200</v>
      </c>
      <c r="B7" s="233" t="s">
        <v>958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>
        <v>6200</v>
      </c>
      <c r="P7" s="188"/>
      <c r="Q7" s="170">
        <f t="shared" si="0"/>
        <v>6200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</v>
      </c>
      <c r="B8" s="234" t="s">
        <v>317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>
        <v>5000</v>
      </c>
      <c r="Q8" s="170">
        <f t="shared" si="0"/>
        <v>5000</v>
      </c>
      <c r="R8" s="146" t="s">
        <v>956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>
        <v>30000</v>
      </c>
      <c r="B9" s="234" t="s">
        <v>33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>
        <v>30000</v>
      </c>
      <c r="O9" s="191"/>
      <c r="P9" s="188"/>
      <c r="Q9" s="170">
        <f t="shared" si="0"/>
        <v>30000</v>
      </c>
      <c r="R9" s="146" t="s">
        <v>695</v>
      </c>
      <c r="S9" s="147">
        <v>200000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16500</v>
      </c>
      <c r="B10" s="233" t="s">
        <v>871</v>
      </c>
      <c r="C10" s="188"/>
      <c r="D10" s="209"/>
      <c r="E10" s="188">
        <v>9000</v>
      </c>
      <c r="F10" s="225"/>
      <c r="G10" s="188"/>
      <c r="H10" s="188"/>
      <c r="I10" s="209"/>
      <c r="J10" s="209"/>
      <c r="K10" s="209"/>
      <c r="L10" s="209"/>
      <c r="M10" s="209"/>
      <c r="N10" s="209">
        <v>7500</v>
      </c>
      <c r="O10" s="183"/>
      <c r="P10" s="188"/>
      <c r="Q10" s="170">
        <f t="shared" si="0"/>
        <v>16500</v>
      </c>
      <c r="R10" s="146" t="s">
        <v>922</v>
      </c>
      <c r="S10" s="147">
        <v>84000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15150</v>
      </c>
      <c r="B11" s="233" t="s">
        <v>27</v>
      </c>
      <c r="C11" s="188"/>
      <c r="D11" s="209"/>
      <c r="E11" s="188">
        <v>10050</v>
      </c>
      <c r="F11" s="225"/>
      <c r="G11" s="188"/>
      <c r="H11" s="188"/>
      <c r="I11" s="209"/>
      <c r="J11" s="209"/>
      <c r="K11" s="209"/>
      <c r="L11" s="209">
        <v>5250</v>
      </c>
      <c r="M11" s="209"/>
      <c r="N11" s="209"/>
      <c r="O11" s="183"/>
      <c r="P11" s="188"/>
      <c r="Q11" s="170">
        <f t="shared" si="0"/>
        <v>15300</v>
      </c>
      <c r="R11" s="146"/>
      <c r="S11" s="147">
        <v>50000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35000</v>
      </c>
      <c r="B12" s="233" t="s">
        <v>957</v>
      </c>
      <c r="C12" s="188"/>
      <c r="D12" s="209"/>
      <c r="E12" s="188">
        <v>35000</v>
      </c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35000</v>
      </c>
      <c r="R12" s="146"/>
      <c r="S12" s="147">
        <v>13000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24000</v>
      </c>
      <c r="B13" s="233" t="s">
        <v>260</v>
      </c>
      <c r="C13" s="188"/>
      <c r="D13" s="209"/>
      <c r="E13" s="188"/>
      <c r="F13" s="225"/>
      <c r="G13" s="188"/>
      <c r="H13" s="188"/>
      <c r="I13" s="209"/>
      <c r="J13" s="209"/>
      <c r="K13" s="209">
        <v>10400</v>
      </c>
      <c r="L13" s="209"/>
      <c r="M13" s="209"/>
      <c r="N13" s="209">
        <v>5600</v>
      </c>
      <c r="O13" s="183">
        <v>8000</v>
      </c>
      <c r="P13" s="188"/>
      <c r="Q13" s="170">
        <f t="shared" si="0"/>
        <v>24000</v>
      </c>
      <c r="R13" s="146"/>
      <c r="S13" s="147">
        <v>23300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16000</v>
      </c>
      <c r="B14" s="234" t="s">
        <v>753</v>
      </c>
      <c r="C14" s="188"/>
      <c r="D14" s="183">
        <v>16000</v>
      </c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16000</v>
      </c>
      <c r="R14" s="146"/>
      <c r="S14" s="147">
        <v>900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13000</v>
      </c>
      <c r="B15" s="234" t="s">
        <v>282</v>
      </c>
      <c r="C15" s="192"/>
      <c r="D15" s="188"/>
      <c r="E15" s="188">
        <v>13000</v>
      </c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13000</v>
      </c>
      <c r="R15" s="146"/>
      <c r="S15" s="147">
        <v>15000</v>
      </c>
      <c r="T15" s="122"/>
      <c r="U15" s="99"/>
      <c r="V15" s="123"/>
      <c r="W15" s="124"/>
      <c r="X15" s="121"/>
      <c r="Y15" s="121"/>
      <c r="Z15" s="120"/>
    </row>
    <row r="16" spans="1:26">
      <c r="A16" s="168">
        <v>7000</v>
      </c>
      <c r="B16" s="234" t="s">
        <v>959</v>
      </c>
      <c r="C16" s="188"/>
      <c r="D16" s="188"/>
      <c r="E16" s="188">
        <v>7000</v>
      </c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7000</v>
      </c>
      <c r="R16" s="146"/>
      <c r="S16" s="147">
        <v>5000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1350</v>
      </c>
      <c r="B17" s="234" t="s">
        <v>656</v>
      </c>
      <c r="C17" s="188"/>
      <c r="D17" s="188"/>
      <c r="E17" s="188">
        <v>1350</v>
      </c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1350</v>
      </c>
      <c r="R17" s="146"/>
      <c r="S17" s="147">
        <v>84000</v>
      </c>
      <c r="T17" s="122"/>
      <c r="U17" s="123"/>
      <c r="V17" s="123"/>
      <c r="W17" s="124"/>
      <c r="X17" s="121"/>
      <c r="Y17" s="121"/>
      <c r="Z17" s="120"/>
    </row>
    <row r="18" spans="1:26">
      <c r="A18" s="168">
        <v>50000</v>
      </c>
      <c r="B18" s="234" t="s">
        <v>940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50000</v>
      </c>
      <c r="N18" s="209"/>
      <c r="O18" s="191"/>
      <c r="P18" s="191"/>
      <c r="Q18" s="170">
        <f t="shared" si="0"/>
        <v>50000</v>
      </c>
      <c r="R18" s="146"/>
      <c r="S18" s="147">
        <v>16500</v>
      </c>
      <c r="T18" s="122"/>
      <c r="U18" s="99"/>
      <c r="V18" s="123"/>
      <c r="W18" s="124"/>
      <c r="X18" s="121"/>
      <c r="Y18" s="121"/>
      <c r="Z18" s="120"/>
    </row>
    <row r="19" spans="1:26">
      <c r="A19" s="168">
        <v>75000</v>
      </c>
      <c r="B19" s="234" t="s">
        <v>598</v>
      </c>
      <c r="C19" s="188"/>
      <c r="D19" s="188"/>
      <c r="E19" s="188"/>
      <c r="F19" s="225"/>
      <c r="G19" s="188"/>
      <c r="H19" s="188"/>
      <c r="I19" s="209">
        <v>75000</v>
      </c>
      <c r="J19" s="209"/>
      <c r="K19" s="209"/>
      <c r="L19" s="209"/>
      <c r="M19" s="209"/>
      <c r="N19" s="209"/>
      <c r="O19" s="191"/>
      <c r="P19" s="191"/>
      <c r="Q19" s="170">
        <f t="shared" si="0"/>
        <v>75000</v>
      </c>
      <c r="R19" s="146"/>
      <c r="S19" s="147">
        <v>5170</v>
      </c>
      <c r="T19" s="122"/>
      <c r="U19" s="99"/>
      <c r="V19" s="123"/>
      <c r="W19" s="124"/>
      <c r="X19" s="121"/>
      <c r="Y19" s="121"/>
      <c r="Z19" s="120"/>
    </row>
    <row r="20" spans="1:26">
      <c r="A20" s="168">
        <v>1500</v>
      </c>
      <c r="B20" s="233" t="s">
        <v>710</v>
      </c>
      <c r="C20" s="188"/>
      <c r="D20" s="209">
        <v>600</v>
      </c>
      <c r="E20" s="188"/>
      <c r="F20" s="225">
        <v>400</v>
      </c>
      <c r="G20" s="188"/>
      <c r="H20" s="188"/>
      <c r="I20" s="209"/>
      <c r="J20" s="209"/>
      <c r="K20" s="209"/>
      <c r="L20" s="209">
        <v>500</v>
      </c>
      <c r="M20" s="209"/>
      <c r="N20" s="209"/>
      <c r="O20" s="191"/>
      <c r="P20" s="193"/>
      <c r="Q20" s="170">
        <f t="shared" si="0"/>
        <v>1500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13000</v>
      </c>
      <c r="B21" s="176" t="s">
        <v>52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>
        <v>13000</v>
      </c>
      <c r="O21" s="191"/>
      <c r="P21" s="193"/>
      <c r="Q21" s="170">
        <f t="shared" si="0"/>
        <v>13000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23300</v>
      </c>
      <c r="B22" s="176" t="s">
        <v>115</v>
      </c>
      <c r="C22" s="188"/>
      <c r="D22" s="209"/>
      <c r="E22" s="188"/>
      <c r="F22" s="225"/>
      <c r="G22" s="188"/>
      <c r="H22" s="188"/>
      <c r="I22" s="209">
        <v>4800</v>
      </c>
      <c r="J22" s="209"/>
      <c r="K22" s="209"/>
      <c r="L22" s="209"/>
      <c r="M22" s="209"/>
      <c r="N22" s="209"/>
      <c r="O22" s="191"/>
      <c r="P22" s="193">
        <v>18500</v>
      </c>
      <c r="Q22" s="170">
        <f t="shared" si="0"/>
        <v>23300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900</v>
      </c>
      <c r="B23" s="178" t="s">
        <v>257</v>
      </c>
      <c r="C23" s="188"/>
      <c r="D23" s="188"/>
      <c r="E23" s="188"/>
      <c r="F23" s="225">
        <v>900</v>
      </c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900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50000</v>
      </c>
      <c r="B24" s="178" t="s">
        <v>318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>
        <v>50000</v>
      </c>
      <c r="P24" s="191"/>
      <c r="Q24" s="170">
        <f t="shared" si="0"/>
        <v>50000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15000</v>
      </c>
      <c r="B25" s="233" t="s">
        <v>960</v>
      </c>
      <c r="C25" s="188"/>
      <c r="D25" s="188"/>
      <c r="E25" s="188">
        <v>15000</v>
      </c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15000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5000</v>
      </c>
      <c r="B26" s="233" t="s">
        <v>867</v>
      </c>
      <c r="C26" s="188"/>
      <c r="D26" s="188"/>
      <c r="E26" s="188"/>
      <c r="F26" s="24"/>
      <c r="G26" s="183"/>
      <c r="H26" s="183"/>
      <c r="I26" s="209"/>
      <c r="J26" s="209"/>
      <c r="K26" s="209">
        <v>5000</v>
      </c>
      <c r="L26" s="209"/>
      <c r="M26" s="209"/>
      <c r="N26" s="209"/>
      <c r="O26" s="191"/>
      <c r="P26" s="191"/>
      <c r="Q26" s="170">
        <f t="shared" si="0"/>
        <v>5000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2000</v>
      </c>
      <c r="B27" s="235" t="s">
        <v>715</v>
      </c>
      <c r="C27" s="195">
        <v>2000</v>
      </c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2000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>
        <v>500</v>
      </c>
      <c r="B28" s="235" t="s">
        <v>872</v>
      </c>
      <c r="C28" s="195">
        <v>500</v>
      </c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500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350</v>
      </c>
      <c r="B29" s="235" t="s">
        <v>961</v>
      </c>
      <c r="C29" s="195"/>
      <c r="D29" s="195"/>
      <c r="E29" s="195"/>
      <c r="F29" s="227"/>
      <c r="G29" s="195"/>
      <c r="H29" s="195"/>
      <c r="I29" s="195">
        <v>350</v>
      </c>
      <c r="J29" s="195"/>
      <c r="K29" s="195"/>
      <c r="L29" s="195"/>
      <c r="M29" s="195"/>
      <c r="N29" s="195"/>
      <c r="O29" s="196"/>
      <c r="P29" s="196"/>
      <c r="Q29" s="170">
        <f t="shared" si="0"/>
        <v>350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2600</v>
      </c>
      <c r="B30" s="235" t="s">
        <v>962</v>
      </c>
      <c r="C30" s="195">
        <v>2600</v>
      </c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2600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996870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987370</v>
      </c>
      <c r="B35" s="197" t="s">
        <v>47</v>
      </c>
      <c r="C35" s="168">
        <f>SUM(C3:C27)</f>
        <v>2000</v>
      </c>
      <c r="D35" s="168">
        <f>SUM(D3:D26)</f>
        <v>53100</v>
      </c>
      <c r="E35" s="168">
        <f t="shared" ref="E35:P35" si="1">SUM(E3:E26)</f>
        <v>98900</v>
      </c>
      <c r="F35" s="168">
        <f t="shared" si="1"/>
        <v>13300</v>
      </c>
      <c r="G35" s="168">
        <f t="shared" si="1"/>
        <v>0</v>
      </c>
      <c r="H35" s="168">
        <f t="shared" si="1"/>
        <v>0</v>
      </c>
      <c r="I35" s="168">
        <f>SUM(I3:I26)</f>
        <v>86470</v>
      </c>
      <c r="J35" s="168">
        <f>SUM(J3:J26)</f>
        <v>0</v>
      </c>
      <c r="K35" s="168">
        <f t="shared" si="1"/>
        <v>40400</v>
      </c>
      <c r="L35" s="168">
        <f>SUM(L3:L26)</f>
        <v>6450</v>
      </c>
      <c r="M35" s="168">
        <f>SUM(M3:M26)</f>
        <v>450000</v>
      </c>
      <c r="N35" s="168">
        <f>SUM(N3:N26)</f>
        <v>70900</v>
      </c>
      <c r="O35" s="168">
        <f>SUM(O3:O26)</f>
        <v>149600</v>
      </c>
      <c r="P35" s="168">
        <f t="shared" si="1"/>
        <v>25600</v>
      </c>
      <c r="Q35" s="168">
        <f>SUM(Q3:Q26)</f>
        <v>987520</v>
      </c>
      <c r="R35" s="83"/>
      <c r="S35" s="70"/>
      <c r="T35" s="121" t="s">
        <v>367</v>
      </c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992820</v>
      </c>
      <c r="B36" s="237" t="s">
        <v>89</v>
      </c>
      <c r="C36" s="236">
        <f>SUM(C27:C35)</f>
        <v>7100</v>
      </c>
      <c r="D36" s="236">
        <f t="shared" ref="D36:Q36" si="3">SUM(D27:D35)</f>
        <v>53100</v>
      </c>
      <c r="E36" s="236">
        <f t="shared" si="3"/>
        <v>98900</v>
      </c>
      <c r="F36" s="236">
        <f t="shared" si="3"/>
        <v>13300</v>
      </c>
      <c r="G36" s="236">
        <f t="shared" si="3"/>
        <v>0</v>
      </c>
      <c r="H36" s="236">
        <f t="shared" si="3"/>
        <v>0</v>
      </c>
      <c r="I36" s="236">
        <f t="shared" si="3"/>
        <v>86820</v>
      </c>
      <c r="J36" s="236">
        <f t="shared" si="3"/>
        <v>0</v>
      </c>
      <c r="K36" s="236">
        <f t="shared" si="3"/>
        <v>40400</v>
      </c>
      <c r="L36" s="236">
        <f>SUM(L27:L35)</f>
        <v>6450</v>
      </c>
      <c r="M36" s="236">
        <f>SUM(M27:M35)</f>
        <v>450000</v>
      </c>
      <c r="N36" s="236">
        <f t="shared" si="3"/>
        <v>70900</v>
      </c>
      <c r="O36" s="236">
        <f t="shared" si="3"/>
        <v>149600</v>
      </c>
      <c r="P36" s="236">
        <f t="shared" si="3"/>
        <v>25600</v>
      </c>
      <c r="Q36" s="236">
        <f t="shared" si="3"/>
        <v>992970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3900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7"/>
      <c r="O42" s="307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7"/>
      <c r="O43" s="307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7"/>
      <c r="O44" s="307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7"/>
      <c r="O45" s="30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Z89"/>
  <sheetViews>
    <sheetView topLeftCell="A31" zoomScale="90" zoomScaleNormal="90" workbookViewId="0">
      <selection activeCell="Y36" sqref="T6:Y36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5" width="7.88671875" bestFit="1" customWidth="1"/>
    <col min="6" max="6" width="16.44140625" bestFit="1" customWidth="1"/>
    <col min="7" max="7" width="9.5546875" customWidth="1"/>
    <col min="8" max="8" width="10.109375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968</v>
      </c>
      <c r="H2" s="170" t="s">
        <v>519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100000</v>
      </c>
      <c r="B3" s="172" t="s">
        <v>23</v>
      </c>
      <c r="C3" s="209"/>
      <c r="D3" s="209">
        <v>33300</v>
      </c>
      <c r="E3" s="209">
        <v>22000</v>
      </c>
      <c r="F3" s="209">
        <v>10300</v>
      </c>
      <c r="G3" s="209"/>
      <c r="H3" s="209"/>
      <c r="I3" s="209"/>
      <c r="J3" s="209"/>
      <c r="K3" s="209">
        <v>41000</v>
      </c>
      <c r="L3" s="209"/>
      <c r="M3" s="209"/>
      <c r="N3" s="209">
        <v>6000</v>
      </c>
      <c r="O3" s="278"/>
      <c r="P3" s="209">
        <v>6000</v>
      </c>
      <c r="Q3" s="170">
        <f>SUM(C3:P3)</f>
        <v>118600</v>
      </c>
      <c r="R3" s="67"/>
      <c r="S3" s="67"/>
    </row>
    <row r="4" spans="1:26" s="6" customFormat="1">
      <c r="A4" s="168"/>
      <c r="B4" s="293" t="s">
        <v>756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10000</v>
      </c>
      <c r="B5" s="178" t="s">
        <v>129</v>
      </c>
      <c r="C5" s="279"/>
      <c r="D5" s="209"/>
      <c r="E5" s="209"/>
      <c r="F5" s="272">
        <v>5000</v>
      </c>
      <c r="G5" s="209"/>
      <c r="H5" s="209"/>
      <c r="I5" s="209"/>
      <c r="J5" s="209"/>
      <c r="K5" s="209">
        <v>5000</v>
      </c>
      <c r="L5" s="209"/>
      <c r="M5" s="209"/>
      <c r="N5" s="209"/>
      <c r="O5" s="193"/>
      <c r="P5" s="209"/>
      <c r="Q5" s="170">
        <f t="shared" si="0"/>
        <v>10000</v>
      </c>
      <c r="R5" s="67"/>
      <c r="S5" s="67"/>
    </row>
    <row r="6" spans="1:26" ht="15" thickBot="1">
      <c r="A6" s="180">
        <v>12000</v>
      </c>
      <c r="B6" s="181" t="s">
        <v>969</v>
      </c>
      <c r="C6" s="209"/>
      <c r="D6" s="193"/>
      <c r="E6" s="209"/>
      <c r="F6" s="272"/>
      <c r="G6" s="209">
        <v>12000</v>
      </c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12000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11500</v>
      </c>
      <c r="B7" s="233" t="s">
        <v>268</v>
      </c>
      <c r="C7" s="188"/>
      <c r="D7" s="191"/>
      <c r="E7" s="188"/>
      <c r="F7" s="225"/>
      <c r="G7" s="188">
        <v>11500</v>
      </c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11500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50000</v>
      </c>
      <c r="B8" s="234" t="s">
        <v>598</v>
      </c>
      <c r="C8" s="188"/>
      <c r="D8" s="188"/>
      <c r="E8" s="188"/>
      <c r="F8" s="24"/>
      <c r="G8" s="183"/>
      <c r="H8" s="183"/>
      <c r="I8" s="209">
        <v>50000</v>
      </c>
      <c r="J8" s="209"/>
      <c r="K8" s="209"/>
      <c r="L8" s="209"/>
      <c r="M8" s="209"/>
      <c r="N8" s="209"/>
      <c r="O8" s="191"/>
      <c r="P8" s="188"/>
      <c r="Q8" s="170">
        <f t="shared" si="0"/>
        <v>50000</v>
      </c>
      <c r="R8" s="146" t="s">
        <v>624</v>
      </c>
      <c r="S8" s="147">
        <v>200000</v>
      </c>
      <c r="T8" s="122"/>
      <c r="U8" s="122"/>
      <c r="V8" s="121"/>
      <c r="W8" s="121"/>
      <c r="X8" s="121"/>
      <c r="Y8" s="121"/>
      <c r="Z8" s="120"/>
    </row>
    <row r="9" spans="1:26">
      <c r="A9" s="168">
        <v>10000</v>
      </c>
      <c r="B9" s="234" t="s">
        <v>114</v>
      </c>
      <c r="C9" s="188"/>
      <c r="D9" s="188">
        <v>10000</v>
      </c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10000</v>
      </c>
      <c r="R9" s="146" t="s">
        <v>922</v>
      </c>
      <c r="S9" s="147">
        <v>55500</v>
      </c>
      <c r="T9" s="122"/>
      <c r="U9" s="123"/>
      <c r="V9" s="124"/>
      <c r="W9" s="124"/>
      <c r="X9" s="121"/>
      <c r="Y9" s="121"/>
      <c r="Z9" s="120"/>
    </row>
    <row r="10" spans="1:26">
      <c r="A10" s="168">
        <v>10000</v>
      </c>
      <c r="B10" s="233" t="s">
        <v>198</v>
      </c>
      <c r="C10" s="188"/>
      <c r="D10" s="209">
        <v>10000</v>
      </c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10000</v>
      </c>
      <c r="R10" s="146" t="s">
        <v>968</v>
      </c>
      <c r="S10" s="147">
        <v>25000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21000</v>
      </c>
      <c r="B11" s="233" t="s">
        <v>27</v>
      </c>
      <c r="C11" s="188"/>
      <c r="D11" s="209"/>
      <c r="E11" s="188">
        <v>21000</v>
      </c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21000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25000</v>
      </c>
      <c r="B12" s="233" t="s">
        <v>260</v>
      </c>
      <c r="C12" s="188"/>
      <c r="D12" s="209"/>
      <c r="E12" s="188"/>
      <c r="F12" s="225"/>
      <c r="G12" s="188"/>
      <c r="H12" s="188"/>
      <c r="I12" s="209"/>
      <c r="J12" s="209"/>
      <c r="K12" s="209">
        <v>8400</v>
      </c>
      <c r="L12" s="209"/>
      <c r="M12" s="209"/>
      <c r="N12" s="209">
        <v>7200</v>
      </c>
      <c r="O12" s="183">
        <v>8400</v>
      </c>
      <c r="P12" s="188">
        <v>1000</v>
      </c>
      <c r="Q12" s="170">
        <f t="shared" si="0"/>
        <v>25000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475</v>
      </c>
      <c r="B13" s="233" t="s">
        <v>120</v>
      </c>
      <c r="C13" s="188"/>
      <c r="D13" s="209">
        <v>475</v>
      </c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475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982</v>
      </c>
      <c r="C14" s="188"/>
      <c r="D14" s="183">
        <v>80</v>
      </c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80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981</v>
      </c>
      <c r="C15" s="192"/>
      <c r="D15" s="188">
        <v>50</v>
      </c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50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983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>
        <v>170</v>
      </c>
      <c r="Q16" s="170">
        <f t="shared" si="0"/>
        <v>170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982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>
        <v>40</v>
      </c>
      <c r="Q17" s="170">
        <f t="shared" si="0"/>
        <v>40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/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/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/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/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280500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SUM(A3:A27)</f>
        <v>249975</v>
      </c>
      <c r="B35" s="197" t="s">
        <v>47</v>
      </c>
      <c r="C35" s="168">
        <f>SUM(C3:C27)</f>
        <v>0</v>
      </c>
      <c r="D35" s="168">
        <f>SUM(D3:D26)</f>
        <v>53905</v>
      </c>
      <c r="E35" s="168">
        <f t="shared" ref="E35:P35" si="1">SUM(E3:E26)</f>
        <v>43000</v>
      </c>
      <c r="F35" s="168">
        <f t="shared" si="1"/>
        <v>15300</v>
      </c>
      <c r="G35" s="168">
        <f t="shared" si="1"/>
        <v>23500</v>
      </c>
      <c r="H35" s="168">
        <f t="shared" si="1"/>
        <v>0</v>
      </c>
      <c r="I35" s="168">
        <f>SUM(I3:I26)</f>
        <v>50000</v>
      </c>
      <c r="J35" s="168">
        <f>SUM(J3:J26)</f>
        <v>0</v>
      </c>
      <c r="K35" s="168">
        <f t="shared" si="1"/>
        <v>54400</v>
      </c>
      <c r="L35" s="168">
        <f>SUM(L3:L26)</f>
        <v>0</v>
      </c>
      <c r="M35" s="168">
        <f>SUM(M3:M26)</f>
        <v>0</v>
      </c>
      <c r="N35" s="168">
        <f>SUM(N3:N26)</f>
        <v>13200</v>
      </c>
      <c r="O35" s="168">
        <f>SUM(O3:O26)</f>
        <v>8400</v>
      </c>
      <c r="P35" s="168">
        <f t="shared" si="1"/>
        <v>7210</v>
      </c>
      <c r="Q35" s="168">
        <f>SUM(Q3:Q26)</f>
        <v>268915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249975</v>
      </c>
      <c r="B36" s="237" t="s">
        <v>89</v>
      </c>
      <c r="C36" s="236">
        <f>SUM(C27:C35)</f>
        <v>0</v>
      </c>
      <c r="D36" s="236">
        <f t="shared" ref="D36:Q36" si="3">SUM(D27:D35)</f>
        <v>53905</v>
      </c>
      <c r="E36" s="236">
        <f t="shared" si="3"/>
        <v>43000</v>
      </c>
      <c r="F36" s="236">
        <f t="shared" si="3"/>
        <v>15300</v>
      </c>
      <c r="G36" s="236">
        <f t="shared" si="3"/>
        <v>23500</v>
      </c>
      <c r="H36" s="236">
        <f t="shared" si="3"/>
        <v>0</v>
      </c>
      <c r="I36" s="236">
        <f t="shared" si="3"/>
        <v>50000</v>
      </c>
      <c r="J36" s="236">
        <f t="shared" si="3"/>
        <v>0</v>
      </c>
      <c r="K36" s="236">
        <f t="shared" si="3"/>
        <v>54400</v>
      </c>
      <c r="L36" s="236">
        <f>SUM(L27:L35)</f>
        <v>0</v>
      </c>
      <c r="M36" s="236">
        <f>SUM(M27:M35)</f>
        <v>0</v>
      </c>
      <c r="N36" s="236">
        <f t="shared" si="3"/>
        <v>13200</v>
      </c>
      <c r="O36" s="236">
        <f t="shared" si="3"/>
        <v>8400</v>
      </c>
      <c r="P36" s="236">
        <f t="shared" si="3"/>
        <v>7210</v>
      </c>
      <c r="Q36" s="236">
        <f t="shared" si="3"/>
        <v>268915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11585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7"/>
      <c r="O42" s="307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7"/>
      <c r="O43" s="307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7"/>
      <c r="O44" s="307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7"/>
      <c r="O45" s="30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Z89"/>
  <sheetViews>
    <sheetView topLeftCell="I3" zoomScale="90" zoomScaleNormal="90" workbookViewId="0">
      <selection activeCell="Y35" sqref="T7:Y35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9.218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968</v>
      </c>
      <c r="H2" s="170" t="s">
        <v>146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160000</v>
      </c>
      <c r="B3" s="172" t="s">
        <v>23</v>
      </c>
      <c r="C3" s="209"/>
      <c r="D3" s="209">
        <v>39000</v>
      </c>
      <c r="E3" s="209">
        <v>30000</v>
      </c>
      <c r="F3" s="209">
        <v>22000</v>
      </c>
      <c r="G3" s="209"/>
      <c r="H3" s="209"/>
      <c r="I3" s="209"/>
      <c r="J3" s="209"/>
      <c r="K3" s="209">
        <v>46500</v>
      </c>
      <c r="L3" s="209"/>
      <c r="M3" s="209"/>
      <c r="N3" s="209"/>
      <c r="O3" s="278"/>
      <c r="P3" s="209">
        <v>22500</v>
      </c>
      <c r="Q3" s="170">
        <f>SUM(C3:P3)</f>
        <v>160000</v>
      </c>
      <c r="R3" s="67"/>
      <c r="S3" s="67"/>
    </row>
    <row r="4" spans="1:26" s="6" customFormat="1">
      <c r="A4" s="168">
        <v>30500</v>
      </c>
      <c r="B4" s="293" t="s">
        <v>756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>
        <v>2100</v>
      </c>
      <c r="N4" s="174"/>
      <c r="O4" s="182">
        <v>28400</v>
      </c>
      <c r="P4" s="174"/>
      <c r="Q4" s="168">
        <f t="shared" ref="Q4:Q34" si="0">SUM(C4:P4)</f>
        <v>30500</v>
      </c>
      <c r="R4" s="85"/>
      <c r="S4" s="85"/>
    </row>
    <row r="5" spans="1:26" s="5" customFormat="1">
      <c r="A5" s="168">
        <v>14300</v>
      </c>
      <c r="B5" s="178" t="s">
        <v>129</v>
      </c>
      <c r="C5" s="279"/>
      <c r="D5" s="209"/>
      <c r="E5" s="209"/>
      <c r="F5" s="272">
        <v>6000</v>
      </c>
      <c r="G5" s="209"/>
      <c r="H5" s="209"/>
      <c r="I5" s="209"/>
      <c r="J5" s="209"/>
      <c r="K5" s="209">
        <v>1000</v>
      </c>
      <c r="L5" s="209"/>
      <c r="M5" s="209"/>
      <c r="N5" s="209"/>
      <c r="O5" s="193">
        <v>6000</v>
      </c>
      <c r="P5" s="209">
        <v>1300</v>
      </c>
      <c r="Q5" s="170">
        <f t="shared" si="0"/>
        <v>14300</v>
      </c>
      <c r="R5" s="67"/>
      <c r="S5" s="67"/>
    </row>
    <row r="6" spans="1:26" ht="15" thickBot="1">
      <c r="A6" s="180">
        <v>15000</v>
      </c>
      <c r="B6" s="181" t="s">
        <v>971</v>
      </c>
      <c r="C6" s="209"/>
      <c r="D6" s="193"/>
      <c r="E6" s="209"/>
      <c r="F6" s="272"/>
      <c r="G6" s="209">
        <v>15000</v>
      </c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15000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50000</v>
      </c>
      <c r="B7" s="233" t="s">
        <v>569</v>
      </c>
      <c r="C7" s="188"/>
      <c r="D7" s="191">
        <v>20000</v>
      </c>
      <c r="E7" s="188">
        <v>15000</v>
      </c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>
        <v>15000</v>
      </c>
      <c r="Q7" s="170">
        <f t="shared" si="0"/>
        <v>50000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9500</v>
      </c>
      <c r="B8" s="234" t="s">
        <v>317</v>
      </c>
      <c r="C8" s="188"/>
      <c r="D8" s="188">
        <v>9000</v>
      </c>
      <c r="E8" s="188">
        <v>500</v>
      </c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9500</v>
      </c>
      <c r="R8" s="146" t="s">
        <v>169</v>
      </c>
      <c r="S8" s="147">
        <v>428000</v>
      </c>
      <c r="T8" s="122"/>
      <c r="U8" s="122"/>
      <c r="V8" s="121"/>
      <c r="W8" s="121"/>
      <c r="X8" s="121"/>
      <c r="Y8" s="121"/>
      <c r="Z8" s="120"/>
    </row>
    <row r="9" spans="1:26">
      <c r="A9" s="168">
        <v>15000</v>
      </c>
      <c r="B9" s="234" t="s">
        <v>301</v>
      </c>
      <c r="C9" s="188"/>
      <c r="D9" s="188"/>
      <c r="E9" s="188">
        <v>5000</v>
      </c>
      <c r="F9" s="225">
        <v>8000</v>
      </c>
      <c r="G9" s="188"/>
      <c r="H9" s="188"/>
      <c r="I9" s="209">
        <v>2000</v>
      </c>
      <c r="J9" s="209"/>
      <c r="K9" s="209"/>
      <c r="L9" s="209"/>
      <c r="M9" s="209"/>
      <c r="N9" s="209"/>
      <c r="O9" s="191"/>
      <c r="P9" s="188"/>
      <c r="Q9" s="170">
        <f t="shared" si="0"/>
        <v>15000</v>
      </c>
      <c r="R9" s="146" t="s">
        <v>664</v>
      </c>
      <c r="S9" s="147">
        <v>300000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50000</v>
      </c>
      <c r="B10" s="233" t="s">
        <v>854</v>
      </c>
      <c r="C10" s="188"/>
      <c r="D10" s="209"/>
      <c r="E10" s="188"/>
      <c r="F10" s="225"/>
      <c r="G10" s="188">
        <v>24500</v>
      </c>
      <c r="H10" s="188"/>
      <c r="I10" s="209"/>
      <c r="J10" s="209"/>
      <c r="K10" s="209"/>
      <c r="L10" s="209"/>
      <c r="M10" s="209"/>
      <c r="N10" s="209"/>
      <c r="O10" s="183">
        <v>15000</v>
      </c>
      <c r="P10" s="188">
        <v>10500</v>
      </c>
      <c r="Q10" s="170">
        <f t="shared" si="0"/>
        <v>50000</v>
      </c>
      <c r="R10" s="146" t="s">
        <v>968</v>
      </c>
      <c r="S10" s="147">
        <v>26000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27500</v>
      </c>
      <c r="B11" s="233" t="s">
        <v>27</v>
      </c>
      <c r="C11" s="188"/>
      <c r="D11" s="209"/>
      <c r="E11" s="188"/>
      <c r="F11" s="225"/>
      <c r="G11" s="188"/>
      <c r="H11" s="188">
        <v>6800</v>
      </c>
      <c r="I11" s="209"/>
      <c r="J11" s="209"/>
      <c r="K11" s="209"/>
      <c r="L11" s="209"/>
      <c r="M11" s="209"/>
      <c r="N11" s="209"/>
      <c r="O11" s="183"/>
      <c r="P11" s="188">
        <v>20700</v>
      </c>
      <c r="Q11" s="170">
        <f t="shared" si="0"/>
        <v>27500</v>
      </c>
      <c r="R11" s="146" t="s">
        <v>167</v>
      </c>
      <c r="S11" s="147">
        <v>300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5500</v>
      </c>
      <c r="B12" s="233" t="s">
        <v>973</v>
      </c>
      <c r="C12" s="188"/>
      <c r="D12" s="209"/>
      <c r="E12" s="188"/>
      <c r="F12" s="225"/>
      <c r="G12" s="188"/>
      <c r="H12" s="188"/>
      <c r="I12" s="209"/>
      <c r="J12" s="209"/>
      <c r="K12" s="209">
        <v>5500</v>
      </c>
      <c r="L12" s="209"/>
      <c r="M12" s="209"/>
      <c r="N12" s="209"/>
      <c r="O12" s="183"/>
      <c r="P12" s="188"/>
      <c r="Q12" s="170">
        <f t="shared" si="0"/>
        <v>5500</v>
      </c>
      <c r="R12" s="146" t="s">
        <v>142</v>
      </c>
      <c r="S12" s="147">
        <v>46000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8200</v>
      </c>
      <c r="B13" s="233" t="s">
        <v>260</v>
      </c>
      <c r="C13" s="188"/>
      <c r="D13" s="209"/>
      <c r="E13" s="188"/>
      <c r="F13" s="225"/>
      <c r="G13" s="188"/>
      <c r="H13" s="188"/>
      <c r="I13" s="209"/>
      <c r="J13" s="209"/>
      <c r="K13" s="209">
        <v>4200</v>
      </c>
      <c r="L13" s="209"/>
      <c r="M13" s="209"/>
      <c r="N13" s="209">
        <v>3000</v>
      </c>
      <c r="O13" s="183">
        <v>1000</v>
      </c>
      <c r="P13" s="188"/>
      <c r="Q13" s="170">
        <f t="shared" si="0"/>
        <v>8200</v>
      </c>
      <c r="R13" s="146" t="s">
        <v>1</v>
      </c>
      <c r="S13" s="147">
        <v>30500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10000</v>
      </c>
      <c r="B14" s="234" t="s">
        <v>356</v>
      </c>
      <c r="C14" s="188"/>
      <c r="D14" s="183"/>
      <c r="E14" s="188">
        <v>6000</v>
      </c>
      <c r="F14" s="225">
        <v>4000</v>
      </c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10000</v>
      </c>
      <c r="R14" s="146" t="s">
        <v>162</v>
      </c>
      <c r="S14" s="147">
        <v>50000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8000</v>
      </c>
      <c r="B15" s="234" t="s">
        <v>970</v>
      </c>
      <c r="C15" s="192"/>
      <c r="D15" s="188"/>
      <c r="E15" s="188">
        <v>8000</v>
      </c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8000</v>
      </c>
      <c r="R15" s="146" t="s">
        <v>127</v>
      </c>
      <c r="S15" s="147">
        <v>40000</v>
      </c>
      <c r="T15" s="122"/>
      <c r="U15" s="99"/>
      <c r="V15" s="123"/>
      <c r="W15" s="124"/>
      <c r="X15" s="121"/>
      <c r="Y15" s="121"/>
      <c r="Z15" s="120"/>
    </row>
    <row r="16" spans="1:26">
      <c r="A16" s="168">
        <v>26000</v>
      </c>
      <c r="B16" s="234" t="s">
        <v>757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>
        <v>26000</v>
      </c>
      <c r="Q16" s="170">
        <f t="shared" si="0"/>
        <v>26000</v>
      </c>
      <c r="R16" s="146" t="s">
        <v>127</v>
      </c>
      <c r="S16" s="147">
        <v>2800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600</v>
      </c>
      <c r="B17" s="234" t="s">
        <v>656</v>
      </c>
      <c r="C17" s="188"/>
      <c r="D17" s="188"/>
      <c r="E17" s="188"/>
      <c r="F17" s="225"/>
      <c r="G17" s="188">
        <v>600</v>
      </c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600</v>
      </c>
      <c r="R17" s="146" t="s">
        <v>162</v>
      </c>
      <c r="S17" s="147">
        <v>75000</v>
      </c>
      <c r="T17" s="122"/>
      <c r="U17" s="123"/>
      <c r="V17" s="123"/>
      <c r="W17" s="124"/>
      <c r="X17" s="121"/>
      <c r="Y17" s="121"/>
      <c r="Z17" s="120"/>
    </row>
    <row r="18" spans="1:26">
      <c r="A18" s="168">
        <v>40000</v>
      </c>
      <c r="B18" s="234" t="s">
        <v>940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40000</v>
      </c>
      <c r="N18" s="209"/>
      <c r="O18" s="191"/>
      <c r="P18" s="191"/>
      <c r="Q18" s="170">
        <f t="shared" si="0"/>
        <v>40000</v>
      </c>
      <c r="R18" s="146"/>
      <c r="S18" s="147">
        <v>400</v>
      </c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598</v>
      </c>
      <c r="C19" s="188"/>
      <c r="D19" s="188"/>
      <c r="E19" s="188"/>
      <c r="F19" s="225"/>
      <c r="G19" s="188"/>
      <c r="H19" s="188"/>
      <c r="I19" s="209">
        <v>100000</v>
      </c>
      <c r="J19" s="209"/>
      <c r="K19" s="209"/>
      <c r="L19" s="209"/>
      <c r="M19" s="209"/>
      <c r="N19" s="209"/>
      <c r="O19" s="191"/>
      <c r="P19" s="191"/>
      <c r="Q19" s="170">
        <f t="shared" si="0"/>
        <v>100000</v>
      </c>
      <c r="R19" s="146"/>
      <c r="S19" s="147">
        <v>2500</v>
      </c>
      <c r="T19" s="122"/>
      <c r="U19" s="99"/>
      <c r="V19" s="123"/>
      <c r="W19" s="124"/>
      <c r="X19" s="121"/>
      <c r="Y19" s="121"/>
      <c r="Z19" s="120"/>
    </row>
    <row r="20" spans="1:26">
      <c r="A20" s="168">
        <v>55500</v>
      </c>
      <c r="B20" s="233" t="s">
        <v>322</v>
      </c>
      <c r="C20" s="188">
        <v>55500</v>
      </c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55500</v>
      </c>
      <c r="R20" s="146"/>
      <c r="S20" s="147">
        <v>26000</v>
      </c>
      <c r="T20" s="122"/>
      <c r="U20" s="99"/>
      <c r="V20" s="123"/>
      <c r="W20" s="124"/>
      <c r="X20" s="121"/>
      <c r="Y20" s="121"/>
      <c r="Z20" s="120"/>
    </row>
    <row r="21" spans="1:26">
      <c r="A21" s="168">
        <v>43000</v>
      </c>
      <c r="B21" s="176" t="s">
        <v>972</v>
      </c>
      <c r="C21" s="188">
        <v>43000</v>
      </c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43000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46000</v>
      </c>
      <c r="B22" s="176" t="s">
        <v>318</v>
      </c>
      <c r="C22" s="188"/>
      <c r="D22" s="209"/>
      <c r="E22" s="188"/>
      <c r="F22" s="225">
        <v>8800</v>
      </c>
      <c r="G22" s="188"/>
      <c r="H22" s="188"/>
      <c r="I22" s="209"/>
      <c r="J22" s="209"/>
      <c r="K22" s="209"/>
      <c r="L22" s="209"/>
      <c r="M22" s="209"/>
      <c r="N22" s="209"/>
      <c r="O22" s="191">
        <v>37200</v>
      </c>
      <c r="P22" s="193"/>
      <c r="Q22" s="170">
        <f t="shared" si="0"/>
        <v>46000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16400</v>
      </c>
      <c r="B23" s="178" t="s">
        <v>399</v>
      </c>
      <c r="C23" s="188"/>
      <c r="D23" s="188"/>
      <c r="E23" s="188">
        <v>16400</v>
      </c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16400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2800</v>
      </c>
      <c r="B24" s="178" t="s">
        <v>7</v>
      </c>
      <c r="C24" s="188"/>
      <c r="D24" s="188"/>
      <c r="E24" s="188"/>
      <c r="F24" s="225">
        <v>2800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2800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50000</v>
      </c>
      <c r="B25" s="233" t="s">
        <v>352</v>
      </c>
      <c r="C25" s="188"/>
      <c r="D25" s="188"/>
      <c r="E25" s="188">
        <v>11754</v>
      </c>
      <c r="F25" s="225"/>
      <c r="G25" s="188"/>
      <c r="H25" s="188">
        <v>10630</v>
      </c>
      <c r="I25" s="209"/>
      <c r="J25" s="209"/>
      <c r="K25" s="209">
        <v>27616</v>
      </c>
      <c r="L25" s="209"/>
      <c r="M25" s="209"/>
      <c r="N25" s="209"/>
      <c r="O25" s="191"/>
      <c r="P25" s="191"/>
      <c r="Q25" s="170">
        <f t="shared" si="0"/>
        <v>50000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36000</v>
      </c>
      <c r="B26" s="233" t="s">
        <v>975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>
        <v>36000</v>
      </c>
      <c r="Q26" s="170">
        <f t="shared" si="0"/>
        <v>36000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128000</v>
      </c>
      <c r="B27" s="235" t="s">
        <v>976</v>
      </c>
      <c r="C27" s="195">
        <v>128000</v>
      </c>
      <c r="D27" s="195"/>
      <c r="E27" s="195"/>
      <c r="F27" s="227"/>
      <c r="G27" s="195"/>
      <c r="H27" s="195"/>
      <c r="I27" s="195"/>
      <c r="J27" s="195"/>
      <c r="K27" s="195"/>
      <c r="L27" s="195">
        <v>6727</v>
      </c>
      <c r="M27" s="195"/>
      <c r="N27" s="195"/>
      <c r="O27" s="196"/>
      <c r="P27" s="196"/>
      <c r="Q27" s="170">
        <f t="shared" si="0"/>
        <v>134727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26000</v>
      </c>
      <c r="B28" s="235" t="s">
        <v>52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>
        <v>365</v>
      </c>
      <c r="M28" s="195"/>
      <c r="N28" s="195"/>
      <c r="O28" s="196">
        <v>26000</v>
      </c>
      <c r="P28" s="196"/>
      <c r="Q28" s="170">
        <f t="shared" si="0"/>
        <v>26365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>
        <v>3092</v>
      </c>
      <c r="M29" s="195"/>
      <c r="N29" s="195"/>
      <c r="O29" s="196"/>
      <c r="P29" s="196"/>
      <c r="Q29" s="170">
        <f t="shared" si="0"/>
        <v>3092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>
        <v>600</v>
      </c>
      <c r="M30" s="195"/>
      <c r="N30" s="195"/>
      <c r="O30" s="196"/>
      <c r="P30" s="196"/>
      <c r="Q30" s="170">
        <f t="shared" si="0"/>
        <v>600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>
        <v>135</v>
      </c>
      <c r="M31" s="195"/>
      <c r="N31" s="195"/>
      <c r="O31" s="196"/>
      <c r="P31" s="196"/>
      <c r="Q31" s="170">
        <f t="shared" si="0"/>
        <v>135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>
        <v>1200</v>
      </c>
      <c r="M32" s="195"/>
      <c r="N32" s="195"/>
      <c r="O32" s="196"/>
      <c r="P32" s="196"/>
      <c r="Q32" s="170">
        <f t="shared" si="0"/>
        <v>1200</v>
      </c>
      <c r="R32" s="113"/>
      <c r="S32" s="159">
        <f>SUM(S8:S31)</f>
        <v>1027500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819800</v>
      </c>
      <c r="B35" s="197" t="s">
        <v>47</v>
      </c>
      <c r="C35" s="168">
        <f>SUM(C3:C27)</f>
        <v>226500</v>
      </c>
      <c r="D35" s="168">
        <f>SUM(D3:D26)</f>
        <v>68000</v>
      </c>
      <c r="E35" s="168">
        <f t="shared" ref="E35:P35" si="1">SUM(E3:E26)</f>
        <v>92654</v>
      </c>
      <c r="F35" s="168">
        <f t="shared" si="1"/>
        <v>51600</v>
      </c>
      <c r="G35" s="168">
        <f t="shared" si="1"/>
        <v>40100</v>
      </c>
      <c r="H35" s="168">
        <f t="shared" si="1"/>
        <v>17430</v>
      </c>
      <c r="I35" s="168">
        <f>SUM(I3:I26)</f>
        <v>102000</v>
      </c>
      <c r="J35" s="168">
        <f>SUM(J3:J26)</f>
        <v>0</v>
      </c>
      <c r="K35" s="168">
        <f t="shared" si="1"/>
        <v>84816</v>
      </c>
      <c r="L35" s="168">
        <f>SUM(L3:L26)</f>
        <v>0</v>
      </c>
      <c r="M35" s="168">
        <f>SUM(M3:M26)</f>
        <v>42100</v>
      </c>
      <c r="N35" s="168">
        <f>SUM(N3:N26)</f>
        <v>3000</v>
      </c>
      <c r="O35" s="168">
        <f>SUM(O3:O26)</f>
        <v>87600</v>
      </c>
      <c r="P35" s="168">
        <f t="shared" si="1"/>
        <v>132000</v>
      </c>
      <c r="Q35" s="168">
        <f>SUM(Q3:Q26)</f>
        <v>819800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973800</v>
      </c>
      <c r="B36" s="237" t="s">
        <v>89</v>
      </c>
      <c r="C36" s="236">
        <f>SUM(C27:C35)</f>
        <v>354500</v>
      </c>
      <c r="D36" s="236">
        <f t="shared" ref="D36:Q36" si="3">SUM(D27:D35)</f>
        <v>68000</v>
      </c>
      <c r="E36" s="236">
        <f t="shared" si="3"/>
        <v>92654</v>
      </c>
      <c r="F36" s="236">
        <f t="shared" si="3"/>
        <v>51600</v>
      </c>
      <c r="G36" s="236">
        <f t="shared" si="3"/>
        <v>40100</v>
      </c>
      <c r="H36" s="236">
        <f t="shared" si="3"/>
        <v>17430</v>
      </c>
      <c r="I36" s="236">
        <f t="shared" si="3"/>
        <v>102000</v>
      </c>
      <c r="J36" s="236">
        <f t="shared" si="3"/>
        <v>0</v>
      </c>
      <c r="K36" s="236">
        <f t="shared" si="3"/>
        <v>84816</v>
      </c>
      <c r="L36" s="236">
        <f>SUM(L27:L35)</f>
        <v>12119</v>
      </c>
      <c r="M36" s="236">
        <f>SUM(M27:M35)</f>
        <v>42100</v>
      </c>
      <c r="N36" s="236">
        <f t="shared" si="3"/>
        <v>3000</v>
      </c>
      <c r="O36" s="236">
        <f t="shared" si="3"/>
        <v>113600</v>
      </c>
      <c r="P36" s="236">
        <f t="shared" si="3"/>
        <v>132000</v>
      </c>
      <c r="Q36" s="236">
        <f t="shared" si="3"/>
        <v>985919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41581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8"/>
      <c r="O42" s="308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8"/>
      <c r="O43" s="308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8"/>
      <c r="O44" s="308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8"/>
      <c r="O45" s="308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Z89"/>
  <sheetViews>
    <sheetView topLeftCell="I35" zoomScale="90" zoomScaleNormal="90" workbookViewId="0">
      <selection activeCell="Y51" sqref="T7:Y51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146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156000</v>
      </c>
      <c r="B3" s="172" t="s">
        <v>23</v>
      </c>
      <c r="C3" s="209"/>
      <c r="D3" s="209">
        <v>35000</v>
      </c>
      <c r="E3" s="209">
        <v>17000</v>
      </c>
      <c r="F3" s="209">
        <v>22500</v>
      </c>
      <c r="G3" s="209"/>
      <c r="H3" s="209"/>
      <c r="I3" s="209"/>
      <c r="J3" s="209"/>
      <c r="K3" s="209">
        <v>50000</v>
      </c>
      <c r="L3" s="209"/>
      <c r="M3" s="209"/>
      <c r="N3" s="209"/>
      <c r="O3" s="278"/>
      <c r="P3" s="209">
        <v>31500</v>
      </c>
      <c r="Q3" s="170">
        <f>SUM(C3:P3)</f>
        <v>156000</v>
      </c>
      <c r="R3" s="67"/>
      <c r="S3" s="67"/>
    </row>
    <row r="4" spans="1:26" s="6" customFormat="1">
      <c r="A4" s="168">
        <v>38500</v>
      </c>
      <c r="B4" s="293" t="s">
        <v>756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>
        <v>54556</v>
      </c>
      <c r="N4" s="174"/>
      <c r="O4" s="182">
        <v>34100</v>
      </c>
      <c r="P4" s="174"/>
      <c r="Q4" s="168">
        <f t="shared" ref="Q4:Q34" si="0">SUM(C4:P4)</f>
        <v>88656</v>
      </c>
      <c r="R4" s="85"/>
      <c r="S4" s="85"/>
    </row>
    <row r="5" spans="1:26" s="5" customFormat="1">
      <c r="A5" s="168">
        <v>12500</v>
      </c>
      <c r="B5" s="178" t="s">
        <v>129</v>
      </c>
      <c r="C5" s="279"/>
      <c r="D5" s="209"/>
      <c r="E5" s="209"/>
      <c r="F5" s="272">
        <v>2700</v>
      </c>
      <c r="G5" s="209"/>
      <c r="H5" s="209"/>
      <c r="I5" s="209"/>
      <c r="J5" s="209"/>
      <c r="K5" s="209"/>
      <c r="L5" s="209"/>
      <c r="M5" s="209"/>
      <c r="N5" s="209">
        <v>1400</v>
      </c>
      <c r="O5" s="193">
        <v>8400</v>
      </c>
      <c r="P5" s="209"/>
      <c r="Q5" s="170">
        <f t="shared" si="0"/>
        <v>12500</v>
      </c>
      <c r="R5" s="67"/>
      <c r="S5" s="67"/>
    </row>
    <row r="6" spans="1:26" ht="15" thickBot="1">
      <c r="A6" s="180">
        <v>13000</v>
      </c>
      <c r="B6" s="181" t="s">
        <v>648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>
        <v>13000</v>
      </c>
      <c r="P6" s="209"/>
      <c r="Q6" s="170">
        <f t="shared" si="0"/>
        <v>13000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100000</v>
      </c>
      <c r="B7" s="233" t="s">
        <v>984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>
        <v>100000</v>
      </c>
      <c r="N7" s="209"/>
      <c r="O7" s="183"/>
      <c r="P7" s="188"/>
      <c r="Q7" s="170">
        <f t="shared" si="0"/>
        <v>100000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4500</v>
      </c>
      <c r="B8" s="234" t="s">
        <v>317</v>
      </c>
      <c r="C8" s="188"/>
      <c r="D8" s="188">
        <v>4500</v>
      </c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4500</v>
      </c>
      <c r="R8" s="146" t="s">
        <v>978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>
        <v>18000</v>
      </c>
      <c r="B9" s="234" t="s">
        <v>133</v>
      </c>
      <c r="C9" s="188"/>
      <c r="D9" s="188"/>
      <c r="E9" s="188">
        <v>5000</v>
      </c>
      <c r="F9" s="225">
        <v>12000</v>
      </c>
      <c r="G9" s="188"/>
      <c r="H9" s="188"/>
      <c r="I9" s="209">
        <v>1000</v>
      </c>
      <c r="J9" s="209"/>
      <c r="K9" s="209"/>
      <c r="L9" s="209"/>
      <c r="M9" s="209"/>
      <c r="N9" s="209"/>
      <c r="O9" s="191"/>
      <c r="P9" s="188"/>
      <c r="Q9" s="170">
        <f t="shared" si="0"/>
        <v>18000</v>
      </c>
      <c r="R9" s="146" t="s">
        <v>17</v>
      </c>
      <c r="S9" s="147">
        <v>100000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20000</v>
      </c>
      <c r="B10" s="233" t="s">
        <v>974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>
        <v>20000</v>
      </c>
      <c r="Q10" s="170">
        <f t="shared" si="0"/>
        <v>20000</v>
      </c>
      <c r="R10" s="146" t="s">
        <v>619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/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143</v>
      </c>
      <c r="S11" s="147">
        <v>400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5100</v>
      </c>
      <c r="B12" s="233" t="s">
        <v>973</v>
      </c>
      <c r="C12" s="188"/>
      <c r="D12" s="209"/>
      <c r="E12" s="188"/>
      <c r="F12" s="225"/>
      <c r="G12" s="188"/>
      <c r="H12" s="188"/>
      <c r="I12" s="209"/>
      <c r="J12" s="209"/>
      <c r="K12" s="209">
        <v>5100</v>
      </c>
      <c r="L12" s="209"/>
      <c r="M12" s="209"/>
      <c r="N12" s="209"/>
      <c r="O12" s="183"/>
      <c r="P12" s="188"/>
      <c r="Q12" s="170">
        <f t="shared" si="0"/>
        <v>5100</v>
      </c>
      <c r="R12" s="146" t="s">
        <v>305</v>
      </c>
      <c r="S12" s="147">
        <v>5390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31000</v>
      </c>
      <c r="B13" s="233" t="s">
        <v>795</v>
      </c>
      <c r="C13" s="188"/>
      <c r="D13" s="209">
        <v>9000</v>
      </c>
      <c r="E13" s="188">
        <v>6500</v>
      </c>
      <c r="F13" s="225">
        <v>11000</v>
      </c>
      <c r="G13" s="188"/>
      <c r="H13" s="188"/>
      <c r="I13" s="209"/>
      <c r="J13" s="209"/>
      <c r="K13" s="209"/>
      <c r="L13" s="209"/>
      <c r="M13" s="209"/>
      <c r="N13" s="209">
        <v>4500</v>
      </c>
      <c r="O13" s="183"/>
      <c r="P13" s="188"/>
      <c r="Q13" s="170">
        <f t="shared" si="0"/>
        <v>31000</v>
      </c>
      <c r="R13" s="146" t="s">
        <v>110</v>
      </c>
      <c r="S13" s="147">
        <v>15000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65000</v>
      </c>
      <c r="B14" s="234" t="s">
        <v>356</v>
      </c>
      <c r="C14" s="188"/>
      <c r="D14" s="183"/>
      <c r="E14" s="188">
        <v>15000</v>
      </c>
      <c r="F14" s="225"/>
      <c r="G14" s="188"/>
      <c r="H14" s="188"/>
      <c r="I14" s="209"/>
      <c r="J14" s="209"/>
      <c r="K14" s="209">
        <v>50000</v>
      </c>
      <c r="L14" s="209"/>
      <c r="M14" s="209"/>
      <c r="N14" s="209"/>
      <c r="O14" s="191"/>
      <c r="P14" s="188"/>
      <c r="Q14" s="170">
        <f t="shared" si="0"/>
        <v>65000</v>
      </c>
      <c r="R14" s="146" t="s">
        <v>273</v>
      </c>
      <c r="S14" s="147">
        <v>15000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27000</v>
      </c>
      <c r="B15" s="234" t="s">
        <v>977</v>
      </c>
      <c r="C15" s="192"/>
      <c r="D15" s="188"/>
      <c r="E15" s="188"/>
      <c r="F15" s="225"/>
      <c r="G15" s="188"/>
      <c r="H15" s="188"/>
      <c r="I15" s="209"/>
      <c r="J15" s="209"/>
      <c r="K15" s="209">
        <v>27000</v>
      </c>
      <c r="L15" s="209"/>
      <c r="M15" s="209"/>
      <c r="N15" s="209"/>
      <c r="O15" s="191"/>
      <c r="P15" s="191"/>
      <c r="Q15" s="170">
        <f t="shared" si="0"/>
        <v>27000</v>
      </c>
      <c r="R15" s="146" t="s">
        <v>985</v>
      </c>
      <c r="S15" s="147">
        <v>600</v>
      </c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757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>
        <v>700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3500</v>
      </c>
      <c r="B17" s="234" t="s">
        <v>656</v>
      </c>
      <c r="C17" s="188"/>
      <c r="D17" s="188"/>
      <c r="E17" s="188">
        <v>3500</v>
      </c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3500</v>
      </c>
      <c r="R17" s="146"/>
      <c r="S17" s="147">
        <v>120</v>
      </c>
      <c r="T17" s="122"/>
      <c r="U17" s="123"/>
      <c r="V17" s="123"/>
      <c r="W17" s="124"/>
      <c r="X17" s="121"/>
      <c r="Y17" s="121"/>
      <c r="Z17" s="120"/>
    </row>
    <row r="18" spans="1:26">
      <c r="A18" s="168">
        <v>15000</v>
      </c>
      <c r="B18" s="234" t="s">
        <v>940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15000</v>
      </c>
      <c r="N18" s="209"/>
      <c r="O18" s="191"/>
      <c r="P18" s="191"/>
      <c r="Q18" s="170">
        <f t="shared" si="0"/>
        <v>15000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25000</v>
      </c>
      <c r="B21" s="176" t="s">
        <v>27</v>
      </c>
      <c r="C21" s="188"/>
      <c r="D21" s="209"/>
      <c r="E21" s="188"/>
      <c r="F21" s="225"/>
      <c r="G21" s="188"/>
      <c r="H21" s="188">
        <v>10375</v>
      </c>
      <c r="I21" s="209"/>
      <c r="J21" s="209"/>
      <c r="K21" s="209">
        <v>5000</v>
      </c>
      <c r="L21" s="209"/>
      <c r="M21" s="209"/>
      <c r="N21" s="209"/>
      <c r="O21" s="191"/>
      <c r="P21" s="193">
        <v>9875</v>
      </c>
      <c r="Q21" s="170">
        <f t="shared" si="0"/>
        <v>25250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16000</v>
      </c>
      <c r="B22" s="176" t="s">
        <v>318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>
        <v>16000</v>
      </c>
      <c r="P22" s="193"/>
      <c r="Q22" s="170">
        <f t="shared" si="0"/>
        <v>16000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32000</v>
      </c>
      <c r="B23" s="178" t="s">
        <v>352</v>
      </c>
      <c r="C23" s="188"/>
      <c r="D23" s="188"/>
      <c r="E23" s="188">
        <v>27</v>
      </c>
      <c r="F23" s="225"/>
      <c r="G23" s="188"/>
      <c r="H23" s="188">
        <v>2598</v>
      </c>
      <c r="I23" s="209"/>
      <c r="J23" s="209"/>
      <c r="K23" s="209">
        <v>29375</v>
      </c>
      <c r="L23" s="209"/>
      <c r="M23" s="209"/>
      <c r="N23" s="209"/>
      <c r="O23" s="191"/>
      <c r="P23" s="191"/>
      <c r="Q23" s="170">
        <f t="shared" si="0"/>
        <v>32000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37800</v>
      </c>
      <c r="B24" s="178" t="s">
        <v>398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>
        <v>37800</v>
      </c>
      <c r="P24" s="191"/>
      <c r="Q24" s="170">
        <f t="shared" si="0"/>
        <v>37800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600</v>
      </c>
      <c r="B25" s="233" t="s">
        <v>93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>
        <v>600</v>
      </c>
      <c r="Q25" s="170">
        <f t="shared" si="0"/>
        <v>600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700</v>
      </c>
      <c r="B26" s="233" t="s">
        <v>979</v>
      </c>
      <c r="C26" s="188"/>
      <c r="D26" s="188"/>
      <c r="E26" s="188">
        <v>700</v>
      </c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700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120</v>
      </c>
      <c r="B27" s="235" t="s">
        <v>980</v>
      </c>
      <c r="C27" s="195"/>
      <c r="D27" s="195">
        <v>80</v>
      </c>
      <c r="E27" s="195">
        <v>40</v>
      </c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120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5390</v>
      </c>
      <c r="B28" s="235" t="s">
        <v>22</v>
      </c>
      <c r="C28" s="195"/>
      <c r="D28" s="195"/>
      <c r="E28" s="195"/>
      <c r="F28" s="227"/>
      <c r="G28" s="195">
        <v>3000</v>
      </c>
      <c r="H28" s="195"/>
      <c r="I28" s="195"/>
      <c r="J28" s="195"/>
      <c r="K28" s="195"/>
      <c r="L28" s="195"/>
      <c r="M28" s="195"/>
      <c r="N28" s="195"/>
      <c r="O28" s="196"/>
      <c r="P28" s="196">
        <v>2390</v>
      </c>
      <c r="Q28" s="170">
        <f t="shared" si="0"/>
        <v>5390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687210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621200</v>
      </c>
      <c r="B35" s="197" t="s">
        <v>47</v>
      </c>
      <c r="C35" s="168">
        <f>SUM(C3:C27)</f>
        <v>0</v>
      </c>
      <c r="D35" s="168">
        <f>SUM(D3:D26)</f>
        <v>48500</v>
      </c>
      <c r="E35" s="168">
        <f t="shared" ref="E35:P35" si="1">SUM(E3:E26)</f>
        <v>47727</v>
      </c>
      <c r="F35" s="168">
        <f t="shared" si="1"/>
        <v>48200</v>
      </c>
      <c r="G35" s="168">
        <f t="shared" si="1"/>
        <v>0</v>
      </c>
      <c r="H35" s="168">
        <f t="shared" si="1"/>
        <v>12973</v>
      </c>
      <c r="I35" s="168">
        <f>SUM(I3:I26)</f>
        <v>1000</v>
      </c>
      <c r="J35" s="168">
        <f>SUM(J3:J26)</f>
        <v>0</v>
      </c>
      <c r="K35" s="168">
        <f t="shared" si="1"/>
        <v>166475</v>
      </c>
      <c r="L35" s="168">
        <f>SUM(L3:L26)</f>
        <v>0</v>
      </c>
      <c r="M35" s="168">
        <f>SUM(M3:M26)</f>
        <v>169556</v>
      </c>
      <c r="N35" s="168">
        <f>SUM(N3:N26)</f>
        <v>5900</v>
      </c>
      <c r="O35" s="168">
        <f>SUM(O3:O26)</f>
        <v>109300</v>
      </c>
      <c r="P35" s="168">
        <f t="shared" si="1"/>
        <v>61975</v>
      </c>
      <c r="Q35" s="168">
        <f>SUM(Q3:Q26)</f>
        <v>671606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626710</v>
      </c>
      <c r="B36" s="237" t="s">
        <v>89</v>
      </c>
      <c r="C36" s="236">
        <f>SUM(C27:C35)</f>
        <v>0</v>
      </c>
      <c r="D36" s="236">
        <f t="shared" ref="D36:Q36" si="3">SUM(D27:D35)</f>
        <v>48580</v>
      </c>
      <c r="E36" s="236">
        <f t="shared" si="3"/>
        <v>47767</v>
      </c>
      <c r="F36" s="236">
        <f t="shared" si="3"/>
        <v>48200</v>
      </c>
      <c r="G36" s="236">
        <f t="shared" si="3"/>
        <v>3000</v>
      </c>
      <c r="H36" s="236">
        <f t="shared" si="3"/>
        <v>12973</v>
      </c>
      <c r="I36" s="236">
        <f t="shared" si="3"/>
        <v>1000</v>
      </c>
      <c r="J36" s="236">
        <f t="shared" si="3"/>
        <v>0</v>
      </c>
      <c r="K36" s="236">
        <f t="shared" si="3"/>
        <v>166475</v>
      </c>
      <c r="L36" s="236">
        <f>SUM(L27:L35)</f>
        <v>0</v>
      </c>
      <c r="M36" s="236">
        <f>SUM(M27:M35)</f>
        <v>169556</v>
      </c>
      <c r="N36" s="236">
        <f t="shared" si="3"/>
        <v>5900</v>
      </c>
      <c r="O36" s="236">
        <f t="shared" si="3"/>
        <v>109300</v>
      </c>
      <c r="P36" s="236">
        <f t="shared" si="3"/>
        <v>64365</v>
      </c>
      <c r="Q36" s="236">
        <f t="shared" si="3"/>
        <v>677116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10094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8"/>
      <c r="O42" s="308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8"/>
      <c r="O43" s="308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8"/>
      <c r="O44" s="308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8"/>
      <c r="O45" s="308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Z89"/>
  <sheetViews>
    <sheetView topLeftCell="I31" zoomScale="90" zoomScaleNormal="90" workbookViewId="0">
      <selection activeCell="Y47" sqref="T8:Y47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146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50000</v>
      </c>
      <c r="B3" s="172" t="s">
        <v>1020</v>
      </c>
      <c r="C3" s="209"/>
      <c r="D3" s="209">
        <v>20000</v>
      </c>
      <c r="E3" s="209">
        <v>20000</v>
      </c>
      <c r="F3" s="209"/>
      <c r="G3" s="209"/>
      <c r="H3" s="209"/>
      <c r="I3" s="209"/>
      <c r="J3" s="209"/>
      <c r="K3" s="209"/>
      <c r="L3" s="209"/>
      <c r="M3" s="209"/>
      <c r="N3" s="209">
        <v>10000</v>
      </c>
      <c r="O3" s="278"/>
      <c r="P3" s="209"/>
      <c r="Q3" s="170">
        <f>SUM(C3:P3)</f>
        <v>50000</v>
      </c>
      <c r="R3" s="67"/>
      <c r="S3" s="67"/>
    </row>
    <row r="4" spans="1:26" s="6" customFormat="1">
      <c r="A4" s="168">
        <v>5000</v>
      </c>
      <c r="B4" s="293" t="s">
        <v>317</v>
      </c>
      <c r="C4" s="174"/>
      <c r="D4" s="174"/>
      <c r="E4" s="174">
        <v>5000</v>
      </c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5000</v>
      </c>
      <c r="R4" s="85"/>
      <c r="S4" s="85"/>
    </row>
    <row r="5" spans="1:26" s="5" customFormat="1">
      <c r="A5" s="168">
        <v>12000</v>
      </c>
      <c r="B5" s="178" t="s">
        <v>999</v>
      </c>
      <c r="C5" s="279"/>
      <c r="D5" s="209"/>
      <c r="E5" s="209"/>
      <c r="F5" s="272">
        <v>9400</v>
      </c>
      <c r="G5" s="209"/>
      <c r="H5" s="209"/>
      <c r="I5" s="209"/>
      <c r="J5" s="209"/>
      <c r="K5" s="209"/>
      <c r="L5" s="209"/>
      <c r="M5" s="209"/>
      <c r="N5" s="209">
        <v>2800</v>
      </c>
      <c r="O5" s="193"/>
      <c r="P5" s="209"/>
      <c r="Q5" s="170">
        <f t="shared" si="0"/>
        <v>12200</v>
      </c>
      <c r="R5" s="67"/>
      <c r="S5" s="67"/>
    </row>
    <row r="6" spans="1:26" ht="15" thickBot="1">
      <c r="A6" s="180">
        <v>30000</v>
      </c>
      <c r="B6" s="181" t="s">
        <v>303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31500</v>
      </c>
      <c r="B7" s="233" t="s">
        <v>996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50000</v>
      </c>
      <c r="B8" s="234" t="s">
        <v>1043</v>
      </c>
      <c r="C8" s="188"/>
      <c r="D8" s="188"/>
      <c r="E8" s="188"/>
      <c r="F8" s="24"/>
      <c r="G8" s="183"/>
      <c r="H8" s="183"/>
      <c r="I8" s="209">
        <v>50000</v>
      </c>
      <c r="J8" s="209"/>
      <c r="K8" s="209"/>
      <c r="L8" s="209"/>
      <c r="M8" s="209"/>
      <c r="N8" s="209"/>
      <c r="O8" s="191"/>
      <c r="P8" s="188"/>
      <c r="Q8" s="170">
        <f t="shared" si="0"/>
        <v>50000</v>
      </c>
      <c r="R8" s="146" t="s">
        <v>978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>
        <v>29500</v>
      </c>
      <c r="B9" s="234" t="s">
        <v>314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17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13000</v>
      </c>
      <c r="B10" s="233" t="s">
        <v>698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619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13000</v>
      </c>
      <c r="B11" s="233" t="s">
        <v>867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143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10000</v>
      </c>
      <c r="B12" s="233" t="s">
        <v>1003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305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42000</v>
      </c>
      <c r="B13" s="233" t="s">
        <v>1021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110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50000</v>
      </c>
      <c r="B14" s="234" t="s">
        <v>99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273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4000</v>
      </c>
      <c r="B15" s="234" t="s">
        <v>255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985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10000</v>
      </c>
      <c r="B16" s="234" t="s">
        <v>998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5000</v>
      </c>
      <c r="B17" s="234" t="s">
        <v>1022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1000</v>
      </c>
      <c r="B18" s="234" t="s">
        <v>872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149700</v>
      </c>
      <c r="B19" s="234" t="s">
        <v>311</v>
      </c>
      <c r="C19" s="188"/>
      <c r="D19" s="188">
        <v>26000</v>
      </c>
      <c r="E19" s="188">
        <v>8200</v>
      </c>
      <c r="F19" s="225">
        <v>19000</v>
      </c>
      <c r="G19" s="188"/>
      <c r="H19" s="188"/>
      <c r="I19" s="209"/>
      <c r="J19" s="209"/>
      <c r="K19" s="209">
        <v>42500</v>
      </c>
      <c r="L19" s="209"/>
      <c r="M19" s="209"/>
      <c r="N19" s="209">
        <v>16800</v>
      </c>
      <c r="O19" s="191"/>
      <c r="P19" s="191">
        <v>37200</v>
      </c>
      <c r="Q19" s="170">
        <f t="shared" si="0"/>
        <v>149700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/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/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/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505700</v>
      </c>
      <c r="B35" s="197" t="s">
        <v>47</v>
      </c>
      <c r="C35" s="168">
        <f>SUM(C3:C27)</f>
        <v>0</v>
      </c>
      <c r="D35" s="168">
        <f>SUM(D3:D26)</f>
        <v>46000</v>
      </c>
      <c r="E35" s="168">
        <f t="shared" ref="E35:P35" si="1">SUM(E3:E26)</f>
        <v>33200</v>
      </c>
      <c r="F35" s="168">
        <f t="shared" si="1"/>
        <v>28400</v>
      </c>
      <c r="G35" s="168">
        <f t="shared" si="1"/>
        <v>0</v>
      </c>
      <c r="H35" s="168">
        <f t="shared" si="1"/>
        <v>0</v>
      </c>
      <c r="I35" s="168">
        <f>SUM(I3:I26)</f>
        <v>50000</v>
      </c>
      <c r="J35" s="168">
        <f>SUM(J3:J26)</f>
        <v>0</v>
      </c>
      <c r="K35" s="168">
        <f t="shared" si="1"/>
        <v>42500</v>
      </c>
      <c r="L35" s="168">
        <f>SUM(L3:L26)</f>
        <v>0</v>
      </c>
      <c r="M35" s="168">
        <f>SUM(M3:M26)</f>
        <v>0</v>
      </c>
      <c r="N35" s="168">
        <f>SUM(N3:N26)</f>
        <v>29600</v>
      </c>
      <c r="O35" s="168">
        <f>SUM(O3:O26)</f>
        <v>0</v>
      </c>
      <c r="P35" s="168">
        <f t="shared" si="1"/>
        <v>37200</v>
      </c>
      <c r="Q35" s="168">
        <f>SUM(Q3:Q26)</f>
        <v>266900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505700</v>
      </c>
      <c r="B36" s="237" t="s">
        <v>89</v>
      </c>
      <c r="C36" s="236">
        <f>SUM(C27:C35)</f>
        <v>0</v>
      </c>
      <c r="D36" s="236">
        <f t="shared" ref="D36:Q36" si="3">SUM(D27:D35)</f>
        <v>46000</v>
      </c>
      <c r="E36" s="236">
        <f t="shared" si="3"/>
        <v>33200</v>
      </c>
      <c r="F36" s="236">
        <f t="shared" si="3"/>
        <v>28400</v>
      </c>
      <c r="G36" s="236">
        <f t="shared" si="3"/>
        <v>0</v>
      </c>
      <c r="H36" s="236">
        <f t="shared" si="3"/>
        <v>0</v>
      </c>
      <c r="I36" s="236">
        <f t="shared" si="3"/>
        <v>50000</v>
      </c>
      <c r="J36" s="236">
        <f t="shared" si="3"/>
        <v>0</v>
      </c>
      <c r="K36" s="236">
        <f t="shared" si="3"/>
        <v>42500</v>
      </c>
      <c r="L36" s="236">
        <f>SUM(L27:L35)</f>
        <v>0</v>
      </c>
      <c r="M36" s="236">
        <f>SUM(M27:M35)</f>
        <v>0</v>
      </c>
      <c r="N36" s="236">
        <f t="shared" si="3"/>
        <v>29600</v>
      </c>
      <c r="O36" s="236">
        <f t="shared" si="3"/>
        <v>0</v>
      </c>
      <c r="P36" s="236">
        <f t="shared" si="3"/>
        <v>37200</v>
      </c>
      <c r="Q36" s="236">
        <f t="shared" si="3"/>
        <v>266900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-266900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9"/>
      <c r="O42" s="309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9"/>
      <c r="O43" s="309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9"/>
      <c r="O44" s="309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9"/>
      <c r="O45" s="30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Z89"/>
  <sheetViews>
    <sheetView topLeftCell="I33" zoomScale="90" zoomScaleNormal="90" workbookViewId="0">
      <selection activeCell="Y49" sqref="T7:Y49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146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23</v>
      </c>
      <c r="C3" s="209"/>
      <c r="D3" s="209">
        <v>27000</v>
      </c>
      <c r="E3" s="209"/>
      <c r="F3" s="209">
        <v>22000</v>
      </c>
      <c r="G3" s="209"/>
      <c r="H3" s="209"/>
      <c r="I3" s="209"/>
      <c r="J3" s="209"/>
      <c r="K3" s="209">
        <v>17500</v>
      </c>
      <c r="L3" s="209"/>
      <c r="M3" s="209"/>
      <c r="N3" s="209">
        <v>32100</v>
      </c>
      <c r="O3" s="278"/>
      <c r="P3" s="209">
        <v>31000</v>
      </c>
      <c r="Q3" s="170">
        <f>SUM(C3:P3)</f>
        <v>129600</v>
      </c>
      <c r="R3" s="67"/>
      <c r="S3" s="67"/>
    </row>
    <row r="4" spans="1:26" s="6" customFormat="1">
      <c r="A4" s="168">
        <v>12000</v>
      </c>
      <c r="B4" s="293" t="s">
        <v>756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37000</v>
      </c>
      <c r="B5" s="178" t="s">
        <v>129</v>
      </c>
      <c r="C5" s="279"/>
      <c r="D5" s="209"/>
      <c r="E5" s="209"/>
      <c r="F5" s="272">
        <v>32300</v>
      </c>
      <c r="G5" s="209"/>
      <c r="H5" s="209"/>
      <c r="I5" s="209"/>
      <c r="J5" s="209"/>
      <c r="K5" s="209"/>
      <c r="L5" s="209">
        <v>1200</v>
      </c>
      <c r="M5" s="209"/>
      <c r="N5" s="209">
        <v>1300</v>
      </c>
      <c r="O5" s="193">
        <v>2100</v>
      </c>
      <c r="P5" s="209">
        <v>4600</v>
      </c>
      <c r="Q5" s="170">
        <f t="shared" si="0"/>
        <v>41500</v>
      </c>
      <c r="R5" s="67"/>
      <c r="S5" s="67"/>
    </row>
    <row r="6" spans="1:26" ht="15" thickBot="1">
      <c r="A6" s="180">
        <v>12500</v>
      </c>
      <c r="B6" s="181" t="s">
        <v>255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8000</v>
      </c>
      <c r="B7" s="233" t="s">
        <v>569</v>
      </c>
      <c r="C7" s="188"/>
      <c r="D7" s="191">
        <v>8000</v>
      </c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8000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10000</v>
      </c>
      <c r="B8" s="234" t="s">
        <v>317</v>
      </c>
      <c r="C8" s="188"/>
      <c r="D8" s="188"/>
      <c r="E8" s="188"/>
      <c r="F8" s="24"/>
      <c r="G8" s="183"/>
      <c r="H8" s="183"/>
      <c r="I8" s="209"/>
      <c r="J8" s="209"/>
      <c r="K8" s="209">
        <v>10000</v>
      </c>
      <c r="L8" s="209"/>
      <c r="M8" s="209"/>
      <c r="N8" s="209"/>
      <c r="O8" s="191"/>
      <c r="P8" s="188"/>
      <c r="Q8" s="170">
        <f t="shared" si="0"/>
        <v>10000</v>
      </c>
      <c r="R8" s="146" t="s">
        <v>978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>
        <v>13500</v>
      </c>
      <c r="B9" s="234" t="s">
        <v>133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17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974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619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25000</v>
      </c>
      <c r="B11" s="233" t="s">
        <v>1015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143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4400</v>
      </c>
      <c r="B12" s="233" t="s">
        <v>973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305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795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110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10000</v>
      </c>
      <c r="B14" s="234" t="s">
        <v>356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>
        <v>10000</v>
      </c>
      <c r="Q14" s="170">
        <f t="shared" si="0"/>
        <v>10000</v>
      </c>
      <c r="R14" s="146" t="s">
        <v>273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25000</v>
      </c>
      <c r="B15" s="234" t="s">
        <v>977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985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8700</v>
      </c>
      <c r="B16" s="234" t="s">
        <v>812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50000</v>
      </c>
      <c r="B17" s="234" t="s">
        <v>322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9600</v>
      </c>
      <c r="B18" s="234" t="s">
        <v>1019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30000</v>
      </c>
      <c r="B19" s="234" t="s">
        <v>1003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100000</v>
      </c>
      <c r="B20" s="233" t="s">
        <v>1017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35700</v>
      </c>
      <c r="B21" s="176" t="s">
        <v>27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11500</v>
      </c>
      <c r="B22" s="176" t="s">
        <v>1018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352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398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93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979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980</v>
      </c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22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452900</v>
      </c>
      <c r="B35" s="197" t="s">
        <v>47</v>
      </c>
      <c r="C35" s="168">
        <f>SUM(C3:C27)</f>
        <v>0</v>
      </c>
      <c r="D35" s="168">
        <f>SUM(D3:D26)</f>
        <v>35000</v>
      </c>
      <c r="E35" s="168">
        <f t="shared" ref="E35:P35" si="1">SUM(E3:E26)</f>
        <v>0</v>
      </c>
      <c r="F35" s="168">
        <f t="shared" si="1"/>
        <v>54300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27500</v>
      </c>
      <c r="L35" s="168">
        <f>SUM(L3:L26)</f>
        <v>1200</v>
      </c>
      <c r="M35" s="168">
        <f>SUM(M3:M26)</f>
        <v>0</v>
      </c>
      <c r="N35" s="168">
        <f>SUM(N3:N26)</f>
        <v>33400</v>
      </c>
      <c r="O35" s="168">
        <f>SUM(O3:O26)</f>
        <v>2100</v>
      </c>
      <c r="P35" s="168">
        <f t="shared" si="1"/>
        <v>45600</v>
      </c>
      <c r="Q35" s="168">
        <f>SUM(Q3:Q26)</f>
        <v>199100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452900</v>
      </c>
      <c r="B36" s="237" t="s">
        <v>89</v>
      </c>
      <c r="C36" s="236">
        <f>SUM(C27:C35)</f>
        <v>0</v>
      </c>
      <c r="D36" s="236">
        <f t="shared" ref="D36:Q36" si="3">SUM(D27:D35)</f>
        <v>35000</v>
      </c>
      <c r="E36" s="236">
        <f t="shared" si="3"/>
        <v>0</v>
      </c>
      <c r="F36" s="236">
        <f t="shared" si="3"/>
        <v>54300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27500</v>
      </c>
      <c r="L36" s="236">
        <f>SUM(L27:L35)</f>
        <v>1200</v>
      </c>
      <c r="M36" s="236">
        <f>SUM(M27:M35)</f>
        <v>0</v>
      </c>
      <c r="N36" s="236">
        <f t="shared" si="3"/>
        <v>33400</v>
      </c>
      <c r="O36" s="236">
        <f t="shared" si="3"/>
        <v>2100</v>
      </c>
      <c r="P36" s="236">
        <f t="shared" si="3"/>
        <v>45600</v>
      </c>
      <c r="Q36" s="236">
        <f t="shared" si="3"/>
        <v>199100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-199100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9"/>
      <c r="O42" s="309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9"/>
      <c r="O43" s="309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9"/>
      <c r="O44" s="309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9"/>
      <c r="O45" s="30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Z89"/>
  <sheetViews>
    <sheetView topLeftCell="Q3" zoomScale="90" zoomScaleNormal="90" workbookViewId="0">
      <selection activeCell="Z43" sqref="T8:Z43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146</v>
      </c>
      <c r="I2" s="170" t="s">
        <v>109</v>
      </c>
      <c r="J2" s="170" t="s">
        <v>724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23</v>
      </c>
      <c r="C3" s="209"/>
      <c r="D3" s="209">
        <v>29500</v>
      </c>
      <c r="E3" s="209"/>
      <c r="F3" s="209">
        <v>20500</v>
      </c>
      <c r="G3" s="209"/>
      <c r="H3" s="209"/>
      <c r="I3" s="209"/>
      <c r="J3" s="209"/>
      <c r="K3" s="209">
        <v>11500</v>
      </c>
      <c r="L3" s="209"/>
      <c r="M3" s="209"/>
      <c r="N3" s="209">
        <v>48500</v>
      </c>
      <c r="O3" s="278"/>
      <c r="P3" s="209">
        <v>35500</v>
      </c>
      <c r="Q3" s="170">
        <f>SUM(C3:P3)</f>
        <v>145500</v>
      </c>
      <c r="R3" s="67"/>
      <c r="S3" s="67"/>
    </row>
    <row r="4" spans="1:26" s="6" customFormat="1">
      <c r="A4" s="168">
        <v>5400</v>
      </c>
      <c r="B4" s="293" t="s">
        <v>756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50000</v>
      </c>
      <c r="B5" s="178" t="s">
        <v>129</v>
      </c>
      <c r="C5" s="279"/>
      <c r="D5" s="209"/>
      <c r="E5" s="209"/>
      <c r="F5" s="272">
        <v>51900</v>
      </c>
      <c r="G5" s="209"/>
      <c r="H5" s="209"/>
      <c r="I5" s="209"/>
      <c r="J5" s="209"/>
      <c r="K5" s="209"/>
      <c r="L5" s="209"/>
      <c r="M5" s="209">
        <v>2000</v>
      </c>
      <c r="N5" s="209"/>
      <c r="O5" s="193">
        <v>21000</v>
      </c>
      <c r="P5" s="209">
        <v>3200</v>
      </c>
      <c r="Q5" s="170">
        <f t="shared" si="0"/>
        <v>78100</v>
      </c>
      <c r="R5" s="67"/>
      <c r="S5" s="67"/>
    </row>
    <row r="6" spans="1:26" ht="15" thickBot="1">
      <c r="A6" s="180"/>
      <c r="B6" s="181" t="s">
        <v>648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984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6500</v>
      </c>
      <c r="B8" s="234" t="s">
        <v>317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978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133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17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974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619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30000</v>
      </c>
      <c r="B11" s="233" t="s">
        <v>1015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143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38100</v>
      </c>
      <c r="B12" s="233" t="s">
        <v>1016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305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795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110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20000</v>
      </c>
      <c r="B14" s="234" t="s">
        <v>356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>
        <v>20000</v>
      </c>
      <c r="Q14" s="170">
        <f t="shared" si="0"/>
        <v>20000</v>
      </c>
      <c r="R14" s="146" t="s">
        <v>273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977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985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757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656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940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31000</v>
      </c>
      <c r="B21" s="176" t="s">
        <v>27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318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352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398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93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979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980</v>
      </c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22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2480</v>
      </c>
      <c r="B29" s="235" t="s">
        <v>993</v>
      </c>
      <c r="C29" s="195"/>
      <c r="D29" s="195">
        <v>900</v>
      </c>
      <c r="E29" s="195"/>
      <c r="F29" s="227">
        <v>180</v>
      </c>
      <c r="G29" s="195"/>
      <c r="H29" s="195"/>
      <c r="I29" s="195">
        <v>900</v>
      </c>
      <c r="J29" s="195"/>
      <c r="K29" s="195"/>
      <c r="L29" s="195"/>
      <c r="M29" s="195"/>
      <c r="N29" s="195">
        <v>500</v>
      </c>
      <c r="O29" s="196"/>
      <c r="P29" s="196"/>
      <c r="Q29" s="170">
        <f t="shared" si="0"/>
        <v>2480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1000</v>
      </c>
      <c r="B30" s="235" t="s">
        <v>994</v>
      </c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181000</v>
      </c>
      <c r="B35" s="197" t="s">
        <v>47</v>
      </c>
      <c r="C35" s="168">
        <f>SUM(C3:C27)</f>
        <v>0</v>
      </c>
      <c r="D35" s="168">
        <f>SUM(D3:D26)</f>
        <v>29500</v>
      </c>
      <c r="E35" s="168">
        <f t="shared" ref="E35:P35" si="1">SUM(E3:E26)</f>
        <v>0</v>
      </c>
      <c r="F35" s="168">
        <f t="shared" si="1"/>
        <v>72400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11500</v>
      </c>
      <c r="L35" s="168">
        <f>SUM(L3:L26)</f>
        <v>0</v>
      </c>
      <c r="M35" s="168">
        <f>SUM(M3:M26)</f>
        <v>2000</v>
      </c>
      <c r="N35" s="168">
        <f>SUM(N3:N26)</f>
        <v>48500</v>
      </c>
      <c r="O35" s="168">
        <f>SUM(O3:O26)</f>
        <v>21000</v>
      </c>
      <c r="P35" s="168">
        <f t="shared" si="1"/>
        <v>58700</v>
      </c>
      <c r="Q35" s="168">
        <f>SUM(Q3:Q26)</f>
        <v>243600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184480</v>
      </c>
      <c r="B36" s="237" t="s">
        <v>89</v>
      </c>
      <c r="C36" s="236">
        <f>SUM(C27:C35)</f>
        <v>0</v>
      </c>
      <c r="D36" s="236">
        <f t="shared" ref="D36:Q36" si="3">SUM(D27:D35)</f>
        <v>30400</v>
      </c>
      <c r="E36" s="236">
        <f t="shared" si="3"/>
        <v>0</v>
      </c>
      <c r="F36" s="236">
        <f t="shared" si="3"/>
        <v>72580</v>
      </c>
      <c r="G36" s="236">
        <f t="shared" si="3"/>
        <v>0</v>
      </c>
      <c r="H36" s="236">
        <f t="shared" si="3"/>
        <v>0</v>
      </c>
      <c r="I36" s="236">
        <f t="shared" si="3"/>
        <v>900</v>
      </c>
      <c r="J36" s="236">
        <f t="shared" si="3"/>
        <v>0</v>
      </c>
      <c r="K36" s="236">
        <f t="shared" si="3"/>
        <v>11500</v>
      </c>
      <c r="L36" s="236">
        <f>SUM(L27:L35)</f>
        <v>0</v>
      </c>
      <c r="M36" s="236">
        <f>SUM(M27:M35)</f>
        <v>2000</v>
      </c>
      <c r="N36" s="236">
        <f t="shared" si="3"/>
        <v>49000</v>
      </c>
      <c r="O36" s="236">
        <f t="shared" si="3"/>
        <v>21000</v>
      </c>
      <c r="P36" s="236">
        <f t="shared" si="3"/>
        <v>58700</v>
      </c>
      <c r="Q36" s="236">
        <f t="shared" si="3"/>
        <v>246080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-246080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9"/>
      <c r="O42" s="309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9"/>
      <c r="O43" s="309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9"/>
      <c r="O44" s="309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9"/>
      <c r="O45" s="30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Z89"/>
  <sheetViews>
    <sheetView topLeftCell="I1" zoomScale="90" zoomScaleNormal="90" workbookViewId="0">
      <selection activeCell="Y47" sqref="T8:Y47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9.218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7.55468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146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132000</v>
      </c>
      <c r="B3" s="172" t="s">
        <v>23</v>
      </c>
      <c r="C3" s="209"/>
      <c r="D3" s="209">
        <v>17000</v>
      </c>
      <c r="E3" s="209"/>
      <c r="F3" s="209">
        <v>10500</v>
      </c>
      <c r="G3" s="209">
        <v>19000</v>
      </c>
      <c r="H3" s="209"/>
      <c r="I3" s="209"/>
      <c r="J3" s="209"/>
      <c r="K3" s="209">
        <v>38500</v>
      </c>
      <c r="L3" s="209"/>
      <c r="M3" s="209"/>
      <c r="N3" s="209">
        <v>8800</v>
      </c>
      <c r="O3" s="278"/>
      <c r="P3" s="209">
        <v>38500</v>
      </c>
      <c r="Q3" s="170">
        <f>SUM(C3:P3)</f>
        <v>132300</v>
      </c>
      <c r="R3" s="67"/>
      <c r="S3" s="67"/>
    </row>
    <row r="4" spans="1:26" s="6" customFormat="1">
      <c r="A4" s="168"/>
      <c r="B4" s="293" t="s">
        <v>756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76000</v>
      </c>
      <c r="B5" s="178" t="s">
        <v>129</v>
      </c>
      <c r="C5" s="279"/>
      <c r="D5" s="209">
        <v>7350</v>
      </c>
      <c r="E5" s="209"/>
      <c r="F5" s="272">
        <v>48000</v>
      </c>
      <c r="G5" s="209"/>
      <c r="H5" s="209"/>
      <c r="I5" s="209"/>
      <c r="J5" s="209"/>
      <c r="K5" s="209"/>
      <c r="L5" s="209"/>
      <c r="M5" s="209"/>
      <c r="N5" s="209"/>
      <c r="O5" s="193"/>
      <c r="P5" s="209">
        <v>2750</v>
      </c>
      <c r="Q5" s="170">
        <f t="shared" si="0"/>
        <v>58100</v>
      </c>
      <c r="R5" s="67"/>
      <c r="S5" s="67"/>
    </row>
    <row r="6" spans="1:26" ht="15" thickBot="1">
      <c r="A6" s="180">
        <v>9600</v>
      </c>
      <c r="B6" s="181" t="s">
        <v>33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>
        <v>9600</v>
      </c>
      <c r="O6" s="183"/>
      <c r="P6" s="209"/>
      <c r="Q6" s="170">
        <f t="shared" si="0"/>
        <v>9600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75000</v>
      </c>
      <c r="B7" s="233" t="s">
        <v>984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>
        <v>75000</v>
      </c>
      <c r="N7" s="209"/>
      <c r="O7" s="183"/>
      <c r="P7" s="188"/>
      <c r="Q7" s="170">
        <f t="shared" si="0"/>
        <v>75000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2000</v>
      </c>
      <c r="B8" s="234" t="s">
        <v>198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798</v>
      </c>
      <c r="S8" s="147">
        <v>700000</v>
      </c>
      <c r="T8" s="122"/>
      <c r="U8" s="122"/>
      <c r="V8" s="121"/>
      <c r="W8" s="121"/>
      <c r="X8" s="121"/>
      <c r="Y8" s="121"/>
      <c r="Z8" s="120"/>
    </row>
    <row r="9" spans="1:26">
      <c r="A9" s="168">
        <v>27000</v>
      </c>
      <c r="B9" s="234" t="s">
        <v>133</v>
      </c>
      <c r="C9" s="188"/>
      <c r="D9" s="188"/>
      <c r="E9" s="188">
        <v>8000</v>
      </c>
      <c r="F9" s="225"/>
      <c r="G9" s="188"/>
      <c r="H9" s="188"/>
      <c r="I9" s="209">
        <v>4000</v>
      </c>
      <c r="J9" s="209"/>
      <c r="K9" s="209"/>
      <c r="L9" s="209"/>
      <c r="M9" s="209">
        <v>15000</v>
      </c>
      <c r="N9" s="209"/>
      <c r="O9" s="191"/>
      <c r="P9" s="188"/>
      <c r="Q9" s="170">
        <f t="shared" si="0"/>
        <v>27000</v>
      </c>
      <c r="R9" s="146" t="s">
        <v>17</v>
      </c>
      <c r="S9" s="147">
        <v>125000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17500</v>
      </c>
      <c r="B10" s="233" t="s">
        <v>974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>
        <v>17500</v>
      </c>
      <c r="P10" s="188"/>
      <c r="Q10" s="170">
        <f t="shared" si="0"/>
        <v>17500</v>
      </c>
      <c r="R10" s="146" t="s">
        <v>17</v>
      </c>
      <c r="S10" s="147">
        <v>150000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100000</v>
      </c>
      <c r="B11" s="233" t="s">
        <v>342</v>
      </c>
      <c r="C11" s="188">
        <v>100000</v>
      </c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100000</v>
      </c>
      <c r="R11" s="146" t="s">
        <v>664</v>
      </c>
      <c r="S11" s="147">
        <v>150000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10500</v>
      </c>
      <c r="B12" s="233" t="s">
        <v>986</v>
      </c>
      <c r="C12" s="188"/>
      <c r="D12" s="209"/>
      <c r="E12" s="188"/>
      <c r="F12" s="225">
        <v>10500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10500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25000</v>
      </c>
      <c r="B13" s="233" t="s">
        <v>795</v>
      </c>
      <c r="C13" s="188">
        <v>25000</v>
      </c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25000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30000</v>
      </c>
      <c r="B14" s="234" t="s">
        <v>356</v>
      </c>
      <c r="C14" s="188"/>
      <c r="D14" s="183"/>
      <c r="E14" s="188"/>
      <c r="F14" s="225"/>
      <c r="G14" s="188"/>
      <c r="H14" s="188"/>
      <c r="I14" s="209">
        <v>6000</v>
      </c>
      <c r="J14" s="209"/>
      <c r="K14" s="209"/>
      <c r="L14" s="209"/>
      <c r="M14" s="209"/>
      <c r="N14" s="209">
        <v>24000</v>
      </c>
      <c r="O14" s="191"/>
      <c r="P14" s="188"/>
      <c r="Q14" s="170">
        <f t="shared" si="0"/>
        <v>30000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32000</v>
      </c>
      <c r="B15" s="234" t="s">
        <v>755</v>
      </c>
      <c r="C15" s="192"/>
      <c r="D15" s="188">
        <v>4000</v>
      </c>
      <c r="E15" s="188">
        <v>14900</v>
      </c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>
        <v>14200</v>
      </c>
      <c r="Q15" s="170">
        <f t="shared" si="0"/>
        <v>33100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20000</v>
      </c>
      <c r="B16" s="234" t="s">
        <v>987</v>
      </c>
      <c r="C16" s="188">
        <v>20000</v>
      </c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20000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1200</v>
      </c>
      <c r="B17" s="234" t="s">
        <v>656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>
        <v>1200</v>
      </c>
      <c r="Q17" s="170">
        <f t="shared" si="0"/>
        <v>1200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15000</v>
      </c>
      <c r="B18" s="234" t="s">
        <v>940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15000</v>
      </c>
      <c r="N18" s="209"/>
      <c r="O18" s="191"/>
      <c r="P18" s="191"/>
      <c r="Q18" s="170">
        <f t="shared" si="0"/>
        <v>15000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294</v>
      </c>
      <c r="C19" s="188">
        <v>100000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6200</v>
      </c>
      <c r="B20" s="233" t="s">
        <v>990</v>
      </c>
      <c r="C20" s="188"/>
      <c r="D20" s="209"/>
      <c r="E20" s="188">
        <v>6200</v>
      </c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6200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40700</v>
      </c>
      <c r="B21" s="176" t="s">
        <v>27</v>
      </c>
      <c r="C21" s="188"/>
      <c r="D21" s="209"/>
      <c r="E21" s="188">
        <v>21000</v>
      </c>
      <c r="F21" s="225"/>
      <c r="G21" s="188"/>
      <c r="H21" s="188"/>
      <c r="I21" s="209"/>
      <c r="J21" s="209"/>
      <c r="K21" s="209">
        <v>9200</v>
      </c>
      <c r="L21" s="209"/>
      <c r="M21" s="209"/>
      <c r="N21" s="209"/>
      <c r="O21" s="191"/>
      <c r="P21" s="193">
        <v>10550</v>
      </c>
      <c r="Q21" s="170">
        <f t="shared" si="0"/>
        <v>40750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85500</v>
      </c>
      <c r="B22" s="176" t="s">
        <v>318</v>
      </c>
      <c r="C22" s="188"/>
      <c r="D22" s="209"/>
      <c r="E22" s="188"/>
      <c r="F22" s="225">
        <v>68250</v>
      </c>
      <c r="G22" s="188"/>
      <c r="H22" s="188"/>
      <c r="I22" s="209"/>
      <c r="J22" s="209"/>
      <c r="K22" s="209"/>
      <c r="L22" s="209"/>
      <c r="M22" s="209"/>
      <c r="N22" s="209"/>
      <c r="O22" s="191">
        <v>17250</v>
      </c>
      <c r="P22" s="193"/>
      <c r="Q22" s="170">
        <f t="shared" si="0"/>
        <v>85500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25000</v>
      </c>
      <c r="B23" s="178" t="s">
        <v>988</v>
      </c>
      <c r="C23" s="188"/>
      <c r="D23" s="188"/>
      <c r="E23" s="188">
        <v>25000</v>
      </c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25000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75000</v>
      </c>
      <c r="B24" s="178" t="s">
        <v>989</v>
      </c>
      <c r="C24" s="188"/>
      <c r="D24" s="188"/>
      <c r="E24" s="188">
        <v>75000</v>
      </c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75000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20500</v>
      </c>
      <c r="B25" s="233" t="s">
        <v>352</v>
      </c>
      <c r="C25" s="188"/>
      <c r="D25" s="188"/>
      <c r="E25" s="188">
        <v>20500</v>
      </c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20500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44000</v>
      </c>
      <c r="B26" s="233" t="s">
        <v>991</v>
      </c>
      <c r="C26" s="188">
        <v>44000</v>
      </c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44000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4500</v>
      </c>
      <c r="B27" s="235" t="s">
        <v>7</v>
      </c>
      <c r="C27" s="195"/>
      <c r="D27" s="195"/>
      <c r="E27" s="195"/>
      <c r="F27" s="227">
        <v>4500</v>
      </c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4500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8000</v>
      </c>
      <c r="B28" s="235" t="s">
        <v>992</v>
      </c>
      <c r="C28" s="195">
        <v>8000</v>
      </c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8000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9600</v>
      </c>
      <c r="B29" s="235" t="s">
        <v>845</v>
      </c>
      <c r="C29" s="195"/>
      <c r="D29" s="195">
        <v>9600</v>
      </c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9600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100000</v>
      </c>
      <c r="B30" s="235" t="s">
        <v>379</v>
      </c>
      <c r="C30" s="195">
        <v>100000</v>
      </c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100000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>
        <v>5500</v>
      </c>
      <c r="B31" s="194" t="s">
        <v>995</v>
      </c>
      <c r="C31" s="195"/>
      <c r="D31" s="195">
        <v>5500</v>
      </c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5500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>
        <v>20000</v>
      </c>
      <c r="B32" s="194" t="s">
        <v>828</v>
      </c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>
        <v>20000</v>
      </c>
      <c r="N32" s="195"/>
      <c r="O32" s="196"/>
      <c r="P32" s="196"/>
      <c r="Q32" s="170">
        <f t="shared" si="0"/>
        <v>20000</v>
      </c>
      <c r="R32" s="113"/>
      <c r="S32" s="159">
        <f>SUM(S8:S31)</f>
        <v>1125000</v>
      </c>
      <c r="T32" s="121"/>
      <c r="U32" s="124"/>
      <c r="V32" s="121"/>
      <c r="W32" s="121"/>
      <c r="X32" s="121"/>
      <c r="Y32" s="121"/>
      <c r="Z32" s="120"/>
    </row>
    <row r="33" spans="1:26">
      <c r="A33" s="170">
        <v>1600</v>
      </c>
      <c r="B33" s="194" t="s">
        <v>1014</v>
      </c>
      <c r="C33" s="196"/>
      <c r="D33" s="196"/>
      <c r="E33" s="196"/>
      <c r="F33" s="196"/>
      <c r="G33" s="196"/>
      <c r="H33" s="196"/>
      <c r="I33" s="196">
        <v>1600</v>
      </c>
      <c r="J33" s="196"/>
      <c r="K33" s="196"/>
      <c r="L33" s="196"/>
      <c r="M33" s="196"/>
      <c r="N33" s="196"/>
      <c r="O33" s="196"/>
      <c r="P33" s="196"/>
      <c r="Q33" s="170">
        <f>SUM(C33:P33)</f>
        <v>1600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SUM(A3:A33)</f>
        <v>1118900</v>
      </c>
      <c r="B35" s="197" t="s">
        <v>47</v>
      </c>
      <c r="C35" s="168">
        <f>SUM(C3:C27)</f>
        <v>289000</v>
      </c>
      <c r="D35" s="168">
        <f>SUM(D3:D26)</f>
        <v>28350</v>
      </c>
      <c r="E35" s="168">
        <f t="shared" ref="E35:P35" si="1">SUM(E3:E26)</f>
        <v>170600</v>
      </c>
      <c r="F35" s="168">
        <f t="shared" si="1"/>
        <v>137250</v>
      </c>
      <c r="G35" s="168">
        <f t="shared" si="1"/>
        <v>19000</v>
      </c>
      <c r="H35" s="168">
        <f t="shared" si="1"/>
        <v>0</v>
      </c>
      <c r="I35" s="168">
        <f>SUM(I3:I26)</f>
        <v>10000</v>
      </c>
      <c r="J35" s="168">
        <f>SUM(J3:J26)</f>
        <v>0</v>
      </c>
      <c r="K35" s="168">
        <f t="shared" si="1"/>
        <v>47700</v>
      </c>
      <c r="L35" s="168">
        <f>SUM(L3:L26)</f>
        <v>0</v>
      </c>
      <c r="M35" s="168">
        <f>SUM(M3:M26)</f>
        <v>105000</v>
      </c>
      <c r="N35" s="168">
        <f>SUM(N3:N26)</f>
        <v>42400</v>
      </c>
      <c r="O35" s="168">
        <f>SUM(O3:O26)</f>
        <v>34750</v>
      </c>
      <c r="P35" s="168">
        <f t="shared" si="1"/>
        <v>67200</v>
      </c>
      <c r="Q35" s="168">
        <f>SUM(Q3:Q26)</f>
        <v>951250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1268100</v>
      </c>
      <c r="B36" s="237" t="s">
        <v>89</v>
      </c>
      <c r="C36" s="236">
        <f>SUM(C27:C35)</f>
        <v>397000</v>
      </c>
      <c r="D36" s="236">
        <f t="shared" ref="D36:Q36" si="3">SUM(D27:D35)</f>
        <v>43450</v>
      </c>
      <c r="E36" s="236">
        <f t="shared" si="3"/>
        <v>170600</v>
      </c>
      <c r="F36" s="236">
        <f t="shared" si="3"/>
        <v>141750</v>
      </c>
      <c r="G36" s="236">
        <f t="shared" si="3"/>
        <v>19000</v>
      </c>
      <c r="H36" s="236">
        <f t="shared" si="3"/>
        <v>0</v>
      </c>
      <c r="I36" s="236">
        <f t="shared" si="3"/>
        <v>11600</v>
      </c>
      <c r="J36" s="236">
        <f t="shared" si="3"/>
        <v>0</v>
      </c>
      <c r="K36" s="236">
        <f t="shared" si="3"/>
        <v>47700</v>
      </c>
      <c r="L36" s="236">
        <f>SUM(L27:L35)</f>
        <v>0</v>
      </c>
      <c r="M36" s="236">
        <f>SUM(M27:M35)</f>
        <v>125000</v>
      </c>
      <c r="N36" s="236">
        <f t="shared" si="3"/>
        <v>42400</v>
      </c>
      <c r="O36" s="236">
        <f t="shared" si="3"/>
        <v>34750</v>
      </c>
      <c r="P36" s="236">
        <f t="shared" si="3"/>
        <v>67200</v>
      </c>
      <c r="Q36" s="236">
        <f t="shared" si="3"/>
        <v>1100450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24550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09"/>
      <c r="O42" s="309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09"/>
      <c r="O43" s="309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09"/>
      <c r="O44" s="309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09"/>
      <c r="O45" s="30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Z89"/>
  <sheetViews>
    <sheetView topLeftCell="I27" zoomScale="90" zoomScaleNormal="90" workbookViewId="0">
      <selection activeCell="X43" sqref="T8:X43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12.218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146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56500</v>
      </c>
      <c r="B3" s="172" t="s">
        <v>23</v>
      </c>
      <c r="C3" s="209"/>
      <c r="D3" s="209">
        <v>16000</v>
      </c>
      <c r="E3" s="209">
        <v>2700</v>
      </c>
      <c r="F3" s="209">
        <v>25000</v>
      </c>
      <c r="G3" s="209"/>
      <c r="H3" s="209"/>
      <c r="I3" s="209"/>
      <c r="J3" s="209"/>
      <c r="K3" s="209"/>
      <c r="L3" s="209"/>
      <c r="M3" s="209"/>
      <c r="N3" s="209">
        <v>4800</v>
      </c>
      <c r="O3" s="278"/>
      <c r="P3" s="209">
        <v>8000</v>
      </c>
      <c r="Q3" s="170">
        <f>SUM(C3:P3)</f>
        <v>56500</v>
      </c>
      <c r="R3" s="67"/>
      <c r="S3" s="67"/>
    </row>
    <row r="4" spans="1:26" s="6" customFormat="1">
      <c r="A4" s="168">
        <v>38000</v>
      </c>
      <c r="B4" s="293" t="s">
        <v>999</v>
      </c>
      <c r="C4" s="174"/>
      <c r="D4" s="174"/>
      <c r="E4" s="174"/>
      <c r="F4" s="174">
        <v>37100</v>
      </c>
      <c r="G4" s="174"/>
      <c r="H4" s="174"/>
      <c r="I4" s="174"/>
      <c r="J4" s="174"/>
      <c r="K4" s="174"/>
      <c r="L4" s="174"/>
      <c r="M4" s="174"/>
      <c r="N4" s="174"/>
      <c r="O4" s="182"/>
      <c r="P4" s="174">
        <v>900</v>
      </c>
      <c r="Q4" s="168">
        <f t="shared" ref="Q4:Q34" si="0">SUM(C4:P4)</f>
        <v>38000</v>
      </c>
      <c r="R4" s="85"/>
      <c r="S4" s="85"/>
    </row>
    <row r="5" spans="1:26" s="5" customFormat="1">
      <c r="A5" s="168">
        <v>50000</v>
      </c>
      <c r="B5" s="178" t="s">
        <v>997</v>
      </c>
      <c r="C5" s="279"/>
      <c r="D5" s="209">
        <v>10000</v>
      </c>
      <c r="E5" s="209">
        <v>15000</v>
      </c>
      <c r="F5" s="272"/>
      <c r="G5" s="209"/>
      <c r="H5" s="209"/>
      <c r="I5" s="209"/>
      <c r="J5" s="209"/>
      <c r="K5" s="209"/>
      <c r="L5" s="209"/>
      <c r="M5" s="209"/>
      <c r="N5" s="209">
        <v>25000</v>
      </c>
      <c r="O5" s="193"/>
      <c r="P5" s="209"/>
      <c r="Q5" s="170">
        <f t="shared" si="0"/>
        <v>50000</v>
      </c>
      <c r="R5" s="67"/>
      <c r="S5" s="67"/>
    </row>
    <row r="6" spans="1:26" ht="15" thickBot="1">
      <c r="A6" s="180">
        <v>1000</v>
      </c>
      <c r="B6" s="181" t="s">
        <v>1009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2000</v>
      </c>
      <c r="B7" s="233" t="s">
        <v>1010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35000</v>
      </c>
      <c r="B8" s="234" t="s">
        <v>871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>
        <v>25000</v>
      </c>
      <c r="B9" s="234" t="s">
        <v>1003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5000</v>
      </c>
      <c r="B10" s="233" t="s">
        <v>1011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7200</v>
      </c>
      <c r="B11" s="233" t="s">
        <v>255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33000</v>
      </c>
      <c r="B12" s="233" t="s">
        <v>1012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>
        <v>33000</v>
      </c>
      <c r="N12" s="209"/>
      <c r="O12" s="183"/>
      <c r="P12" s="188"/>
      <c r="Q12" s="170">
        <f t="shared" si="0"/>
        <v>33000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800</v>
      </c>
      <c r="B13" s="233" t="s">
        <v>1013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2330</v>
      </c>
      <c r="B14" s="234" t="s">
        <v>1011</v>
      </c>
      <c r="C14" s="188"/>
      <c r="D14" s="183"/>
      <c r="E14" s="188"/>
      <c r="F14" s="225"/>
      <c r="G14" s="188"/>
      <c r="H14" s="188"/>
      <c r="I14" s="209">
        <v>2330</v>
      </c>
      <c r="J14" s="209"/>
      <c r="K14" s="209"/>
      <c r="L14" s="209"/>
      <c r="M14" s="209"/>
      <c r="N14" s="209"/>
      <c r="O14" s="191"/>
      <c r="P14" s="188"/>
      <c r="Q14" s="170">
        <f t="shared" si="0"/>
        <v>2330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40000</v>
      </c>
      <c r="B15" s="234" t="s">
        <v>303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/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/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/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/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/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/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SUM(A3:A32)</f>
        <v>295830</v>
      </c>
      <c r="B35" s="197" t="s">
        <v>47</v>
      </c>
      <c r="C35" s="168">
        <f>SUM(C3:C27)</f>
        <v>0</v>
      </c>
      <c r="D35" s="168">
        <f>SUM(D3:D26)</f>
        <v>26000</v>
      </c>
      <c r="E35" s="168">
        <f t="shared" ref="E35:P35" si="1">SUM(E3:E26)</f>
        <v>17700</v>
      </c>
      <c r="F35" s="168">
        <f t="shared" si="1"/>
        <v>62100</v>
      </c>
      <c r="G35" s="168">
        <f t="shared" si="1"/>
        <v>0</v>
      </c>
      <c r="H35" s="168">
        <f t="shared" si="1"/>
        <v>0</v>
      </c>
      <c r="I35" s="168">
        <f>SUM(I3:I26)</f>
        <v>2330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33000</v>
      </c>
      <c r="N35" s="168">
        <f>SUM(N3:N26)</f>
        <v>29800</v>
      </c>
      <c r="O35" s="168">
        <f>SUM(O3:O26)</f>
        <v>0</v>
      </c>
      <c r="P35" s="168">
        <f t="shared" si="1"/>
        <v>8900</v>
      </c>
      <c r="Q35" s="168">
        <f>SUM(Q3:Q26)</f>
        <v>179830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295830</v>
      </c>
      <c r="B36" s="237" t="s">
        <v>89</v>
      </c>
      <c r="C36" s="236">
        <f>SUM(C27:C35)</f>
        <v>0</v>
      </c>
      <c r="D36" s="236">
        <f t="shared" ref="D36:Q36" si="3">SUM(D27:D35)</f>
        <v>26000</v>
      </c>
      <c r="E36" s="236">
        <f t="shared" si="3"/>
        <v>17700</v>
      </c>
      <c r="F36" s="236">
        <f t="shared" si="3"/>
        <v>62100</v>
      </c>
      <c r="G36" s="236">
        <f t="shared" si="3"/>
        <v>0</v>
      </c>
      <c r="H36" s="236">
        <f t="shared" si="3"/>
        <v>0</v>
      </c>
      <c r="I36" s="236">
        <f t="shared" si="3"/>
        <v>2330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33000</v>
      </c>
      <c r="N36" s="236">
        <f t="shared" si="3"/>
        <v>29800</v>
      </c>
      <c r="O36" s="236">
        <f t="shared" si="3"/>
        <v>0</v>
      </c>
      <c r="P36" s="236">
        <f t="shared" si="3"/>
        <v>8900</v>
      </c>
      <c r="Q36" s="236">
        <f t="shared" si="3"/>
        <v>179830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>
        <v>8</v>
      </c>
      <c r="L37" s="70"/>
      <c r="M37" s="70"/>
      <c r="N37" s="70"/>
      <c r="O37" s="83"/>
      <c r="P37" s="166" t="s">
        <v>8</v>
      </c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-179830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0"/>
      <c r="O42" s="310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0"/>
      <c r="O43" s="310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0"/>
      <c r="O44" s="310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0"/>
      <c r="O45" s="31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Z89"/>
  <sheetViews>
    <sheetView topLeftCell="H30" zoomScale="90" zoomScaleNormal="90" workbookViewId="0">
      <selection activeCell="X46" sqref="T8:X46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2.44140625" bestFit="1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56000</v>
      </c>
      <c r="B3" s="172" t="s">
        <v>311</v>
      </c>
      <c r="C3" s="209"/>
      <c r="D3" s="209">
        <v>9500</v>
      </c>
      <c r="E3" s="209"/>
      <c r="F3" s="209">
        <v>24300</v>
      </c>
      <c r="G3" s="209"/>
      <c r="H3" s="209">
        <v>1500</v>
      </c>
      <c r="I3" s="209"/>
      <c r="J3" s="209"/>
      <c r="K3" s="209"/>
      <c r="L3" s="209"/>
      <c r="M3" s="209"/>
      <c r="N3" s="209">
        <v>2000</v>
      </c>
      <c r="O3" s="278"/>
      <c r="P3" s="209">
        <v>15000</v>
      </c>
      <c r="Q3" s="170">
        <f>SUM(C3:P3)</f>
        <v>52300</v>
      </c>
      <c r="R3" s="67"/>
      <c r="S3" s="67"/>
    </row>
    <row r="4" spans="1:26" s="6" customFormat="1">
      <c r="A4" s="168">
        <v>35000</v>
      </c>
      <c r="B4" s="293" t="s">
        <v>996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35000</v>
      </c>
      <c r="P4" s="174"/>
      <c r="Q4" s="168">
        <f t="shared" ref="Q4:Q34" si="0">SUM(C4:P4)</f>
        <v>35000</v>
      </c>
      <c r="R4" s="85"/>
      <c r="S4" s="85"/>
    </row>
    <row r="5" spans="1:26" s="5" customFormat="1">
      <c r="A5" s="168">
        <v>17200</v>
      </c>
      <c r="B5" s="178" t="s">
        <v>255</v>
      </c>
      <c r="C5" s="279"/>
      <c r="D5" s="209"/>
      <c r="E5" s="209"/>
      <c r="F5" s="272">
        <v>10000</v>
      </c>
      <c r="G5" s="209"/>
      <c r="H5" s="209"/>
      <c r="I5" s="209"/>
      <c r="J5" s="209"/>
      <c r="K5" s="209"/>
      <c r="L5" s="209"/>
      <c r="M5" s="209"/>
      <c r="N5" s="209"/>
      <c r="O5" s="193">
        <v>7200</v>
      </c>
      <c r="P5" s="209"/>
      <c r="Q5" s="170">
        <f t="shared" si="0"/>
        <v>17200</v>
      </c>
      <c r="R5" s="67"/>
      <c r="S5" s="67"/>
    </row>
    <row r="6" spans="1:26" ht="15" thickBot="1">
      <c r="A6" s="180">
        <v>5000</v>
      </c>
      <c r="B6" s="181" t="s">
        <v>317</v>
      </c>
      <c r="C6" s="209">
        <v>5000</v>
      </c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45000</v>
      </c>
      <c r="B7" s="233" t="s">
        <v>303</v>
      </c>
      <c r="C7" s="188"/>
      <c r="D7" s="191">
        <v>11105</v>
      </c>
      <c r="E7" s="188">
        <v>11755</v>
      </c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>
        <v>27755</v>
      </c>
      <c r="Q7" s="170">
        <f t="shared" si="0"/>
        <v>50615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25000</v>
      </c>
      <c r="B8" s="234" t="s">
        <v>997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>
        <v>25000</v>
      </c>
      <c r="Q8" s="170">
        <f t="shared" si="0"/>
        <v>25000</v>
      </c>
      <c r="R8" s="146" t="s">
        <v>798</v>
      </c>
      <c r="S8" s="147">
        <v>90000</v>
      </c>
      <c r="T8" s="122"/>
      <c r="U8" s="122"/>
      <c r="V8" s="121"/>
      <c r="W8" s="121"/>
      <c r="X8" s="121"/>
      <c r="Y8" s="121"/>
      <c r="Z8" s="120"/>
    </row>
    <row r="9" spans="1:26">
      <c r="A9" s="168">
        <v>20000</v>
      </c>
      <c r="B9" s="234" t="s">
        <v>998</v>
      </c>
      <c r="C9" s="188"/>
      <c r="D9" s="188"/>
      <c r="E9" s="188">
        <v>10000</v>
      </c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>
        <v>10000</v>
      </c>
      <c r="Q9" s="170">
        <f t="shared" si="0"/>
        <v>20000</v>
      </c>
      <c r="R9" s="146" t="s">
        <v>17</v>
      </c>
      <c r="S9" s="147">
        <v>64000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12700</v>
      </c>
      <c r="B10" s="233" t="s">
        <v>999</v>
      </c>
      <c r="C10" s="188"/>
      <c r="D10" s="209">
        <v>3100</v>
      </c>
      <c r="E10" s="188">
        <v>3100</v>
      </c>
      <c r="F10" s="225">
        <v>3000</v>
      </c>
      <c r="G10" s="188"/>
      <c r="H10" s="188"/>
      <c r="I10" s="209"/>
      <c r="J10" s="209"/>
      <c r="K10" s="209"/>
      <c r="L10" s="209">
        <v>1400</v>
      </c>
      <c r="M10" s="209"/>
      <c r="N10" s="209"/>
      <c r="O10" s="183"/>
      <c r="P10" s="188">
        <v>2100</v>
      </c>
      <c r="Q10" s="170">
        <f t="shared" si="0"/>
        <v>12700</v>
      </c>
      <c r="R10" s="146" t="s">
        <v>17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35000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35000</v>
      </c>
      <c r="P11" s="188"/>
      <c r="Q11" s="170">
        <f t="shared" si="0"/>
        <v>35000</v>
      </c>
      <c r="R11" s="146" t="s">
        <v>697</v>
      </c>
      <c r="S11" s="147">
        <v>100000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2000</v>
      </c>
      <c r="B12" s="233" t="s">
        <v>870</v>
      </c>
      <c r="C12" s="188">
        <v>2000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2000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800</v>
      </c>
      <c r="B13" s="233" t="s">
        <v>1001</v>
      </c>
      <c r="C13" s="188">
        <v>800</v>
      </c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800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/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20000</v>
      </c>
      <c r="B15" s="234" t="s">
        <v>771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12000</v>
      </c>
      <c r="B16" s="234" t="s">
        <v>1003</v>
      </c>
      <c r="C16" s="188"/>
      <c r="D16" s="188"/>
      <c r="E16" s="188">
        <v>12000</v>
      </c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12000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2700</v>
      </c>
      <c r="B17" s="234" t="s">
        <v>710</v>
      </c>
      <c r="C17" s="188"/>
      <c r="D17" s="188"/>
      <c r="E17" s="188"/>
      <c r="F17" s="225">
        <v>2000</v>
      </c>
      <c r="G17" s="188"/>
      <c r="H17" s="188"/>
      <c r="I17" s="209"/>
      <c r="J17" s="270"/>
      <c r="K17" s="209"/>
      <c r="L17" s="209"/>
      <c r="M17" s="209">
        <v>700</v>
      </c>
      <c r="N17" s="209"/>
      <c r="O17" s="191"/>
      <c r="P17" s="191"/>
      <c r="Q17" s="170">
        <f t="shared" si="0"/>
        <v>2700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1000</v>
      </c>
      <c r="B18" s="234" t="s">
        <v>1004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1000</v>
      </c>
      <c r="Q18" s="170">
        <f t="shared" si="0"/>
        <v>1000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650</v>
      </c>
      <c r="B19" s="234" t="s">
        <v>1005</v>
      </c>
      <c r="C19" s="188"/>
      <c r="D19" s="188"/>
      <c r="E19" s="188"/>
      <c r="F19" s="225"/>
      <c r="G19" s="188"/>
      <c r="H19" s="188"/>
      <c r="I19" s="209"/>
      <c r="J19" s="209"/>
      <c r="K19" s="209">
        <v>650</v>
      </c>
      <c r="L19" s="209"/>
      <c r="M19" s="209"/>
      <c r="N19" s="209"/>
      <c r="O19" s="191"/>
      <c r="P19" s="191"/>
      <c r="Q19" s="170">
        <f t="shared" si="0"/>
        <v>650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1600</v>
      </c>
      <c r="B20" s="233" t="s">
        <v>1006</v>
      </c>
      <c r="C20" s="188"/>
      <c r="D20" s="209"/>
      <c r="E20" s="188"/>
      <c r="F20" s="225"/>
      <c r="G20" s="188"/>
      <c r="H20" s="188"/>
      <c r="I20" s="209">
        <v>1600</v>
      </c>
      <c r="J20" s="209"/>
      <c r="K20" s="209"/>
      <c r="L20" s="209"/>
      <c r="M20" s="209"/>
      <c r="N20" s="209"/>
      <c r="O20" s="191"/>
      <c r="P20" s="193"/>
      <c r="Q20" s="170">
        <f t="shared" si="0"/>
        <v>1600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700</v>
      </c>
      <c r="B21" s="176" t="s">
        <v>710</v>
      </c>
      <c r="C21" s="188"/>
      <c r="D21" s="209"/>
      <c r="E21" s="188"/>
      <c r="F21" s="225">
        <v>700</v>
      </c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700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500</v>
      </c>
      <c r="B22" s="176" t="s">
        <v>997</v>
      </c>
      <c r="C22" s="188"/>
      <c r="D22" s="209"/>
      <c r="E22" s="188">
        <v>500</v>
      </c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500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400</v>
      </c>
      <c r="B23" s="178" t="s">
        <v>710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>
        <v>400</v>
      </c>
      <c r="Q23" s="170">
        <f t="shared" si="0"/>
        <v>400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400</v>
      </c>
      <c r="B24" s="178" t="s">
        <v>1007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>
        <v>400</v>
      </c>
      <c r="Q24" s="170">
        <f t="shared" si="0"/>
        <v>400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4898</v>
      </c>
      <c r="B25" s="233" t="s">
        <v>1008</v>
      </c>
      <c r="C25" s="188"/>
      <c r="D25" s="188">
        <v>4898</v>
      </c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4898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5500</v>
      </c>
      <c r="B26" s="233" t="s">
        <v>1032</v>
      </c>
      <c r="C26" s="188"/>
      <c r="D26" s="188">
        <v>5500</v>
      </c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5500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4200</v>
      </c>
      <c r="B27" s="235" t="s">
        <v>1033</v>
      </c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>
        <v>4200</v>
      </c>
      <c r="Q27" s="170">
        <f t="shared" si="0"/>
        <v>4200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>
        <v>2450</v>
      </c>
      <c r="B28" s="235" t="s">
        <v>1008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>
        <v>2450</v>
      </c>
      <c r="Q28" s="170">
        <f t="shared" si="0"/>
        <v>2450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1130</v>
      </c>
      <c r="B29" s="235" t="s">
        <v>1037</v>
      </c>
      <c r="C29" s="195"/>
      <c r="D29" s="195"/>
      <c r="E29" s="195">
        <v>1130</v>
      </c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1130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1600</v>
      </c>
      <c r="B30" s="235" t="s">
        <v>1008</v>
      </c>
      <c r="C30" s="195"/>
      <c r="D30" s="195"/>
      <c r="E30" s="195">
        <v>1600</v>
      </c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1600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>
        <v>520</v>
      </c>
      <c r="B31" s="194" t="s">
        <v>1038</v>
      </c>
      <c r="C31" s="195"/>
      <c r="D31" s="195"/>
      <c r="E31" s="195">
        <v>520</v>
      </c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520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>
        <v>360</v>
      </c>
      <c r="B32" s="194" t="s">
        <v>1039</v>
      </c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>
        <v>360</v>
      </c>
      <c r="Q32" s="170">
        <f t="shared" si="0"/>
        <v>360</v>
      </c>
      <c r="R32" s="113"/>
      <c r="S32" s="159">
        <f>SUM(S8:S31)</f>
        <v>354000</v>
      </c>
      <c r="T32" s="121"/>
      <c r="U32" s="124"/>
      <c r="V32" s="121"/>
      <c r="W32" s="121"/>
      <c r="X32" s="121"/>
      <c r="Y32" s="121"/>
      <c r="Z32" s="120"/>
    </row>
    <row r="33" spans="1:26">
      <c r="A33" s="170">
        <v>450</v>
      </c>
      <c r="B33" s="194" t="s">
        <v>710</v>
      </c>
      <c r="C33" s="196"/>
      <c r="D33" s="196">
        <v>450</v>
      </c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450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SUM(A3:A33)</f>
        <v>314758</v>
      </c>
      <c r="B35" s="197" t="s">
        <v>47</v>
      </c>
      <c r="C35" s="168">
        <f>SUM(C3:C27)</f>
        <v>7800</v>
      </c>
      <c r="D35" s="168">
        <f>SUM(D3:D26)</f>
        <v>34103</v>
      </c>
      <c r="E35" s="168">
        <f t="shared" ref="E35:P35" si="1">SUM(E3:E26)</f>
        <v>37355</v>
      </c>
      <c r="F35" s="168">
        <f t="shared" si="1"/>
        <v>40000</v>
      </c>
      <c r="G35" s="168">
        <f t="shared" si="1"/>
        <v>0</v>
      </c>
      <c r="H35" s="168">
        <f t="shared" si="1"/>
        <v>1500</v>
      </c>
      <c r="I35" s="168">
        <f>SUM(I3:I26)</f>
        <v>1600</v>
      </c>
      <c r="J35" s="168">
        <f>SUM(J3:J26)</f>
        <v>0</v>
      </c>
      <c r="K35" s="168">
        <f t="shared" si="1"/>
        <v>650</v>
      </c>
      <c r="L35" s="168">
        <f>SUM(L3:L26)</f>
        <v>1400</v>
      </c>
      <c r="M35" s="168">
        <f>SUM(M3:M26)</f>
        <v>700</v>
      </c>
      <c r="N35" s="168">
        <f>SUM(N3:N26)</f>
        <v>2000</v>
      </c>
      <c r="O35" s="168">
        <f>SUM(O3:O26)</f>
        <v>77200</v>
      </c>
      <c r="P35" s="168">
        <f t="shared" si="1"/>
        <v>81655</v>
      </c>
      <c r="Q35" s="168">
        <f>SUM(Q3:Q26)</f>
        <v>285963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325468</v>
      </c>
      <c r="B36" s="237" t="s">
        <v>89</v>
      </c>
      <c r="C36" s="236">
        <f>SUM(C27:C35)</f>
        <v>7800</v>
      </c>
      <c r="D36" s="236">
        <f t="shared" ref="D36:Q36" si="3">SUM(D27:D35)</f>
        <v>34553</v>
      </c>
      <c r="E36" s="236">
        <f t="shared" si="3"/>
        <v>40605</v>
      </c>
      <c r="F36" s="236">
        <f t="shared" si="3"/>
        <v>40000</v>
      </c>
      <c r="G36" s="236">
        <f t="shared" si="3"/>
        <v>0</v>
      </c>
      <c r="H36" s="236">
        <f t="shared" si="3"/>
        <v>1500</v>
      </c>
      <c r="I36" s="236">
        <f t="shared" si="3"/>
        <v>1600</v>
      </c>
      <c r="J36" s="236">
        <f t="shared" si="3"/>
        <v>0</v>
      </c>
      <c r="K36" s="236">
        <f t="shared" si="3"/>
        <v>650</v>
      </c>
      <c r="L36" s="236">
        <f>SUM(L27:L35)</f>
        <v>1400</v>
      </c>
      <c r="M36" s="236">
        <f>SUM(M27:M35)</f>
        <v>700</v>
      </c>
      <c r="N36" s="236">
        <f t="shared" si="3"/>
        <v>2000</v>
      </c>
      <c r="O36" s="236">
        <f t="shared" si="3"/>
        <v>77200</v>
      </c>
      <c r="P36" s="236">
        <f t="shared" si="3"/>
        <v>88665</v>
      </c>
      <c r="Q36" s="236">
        <f t="shared" si="3"/>
        <v>296673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57327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0"/>
      <c r="O42" s="310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0"/>
      <c r="O43" s="310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0"/>
      <c r="O44" s="310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0"/>
      <c r="O45" s="31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Z89"/>
  <sheetViews>
    <sheetView topLeftCell="I35" zoomScale="90" zoomScaleNormal="90" workbookViewId="0">
      <selection activeCell="Y51" sqref="T7:Y51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1.4414062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94000</v>
      </c>
      <c r="B3" s="172" t="s">
        <v>311</v>
      </c>
      <c r="C3" s="209"/>
      <c r="D3" s="209"/>
      <c r="E3" s="209">
        <v>9000</v>
      </c>
      <c r="F3" s="209">
        <v>45700</v>
      </c>
      <c r="G3" s="209"/>
      <c r="H3" s="209"/>
      <c r="I3" s="209"/>
      <c r="J3" s="209"/>
      <c r="K3" s="209">
        <v>35000</v>
      </c>
      <c r="L3" s="209"/>
      <c r="M3" s="209">
        <v>2000</v>
      </c>
      <c r="N3" s="209"/>
      <c r="O3" s="278"/>
      <c r="P3" s="209">
        <v>3000</v>
      </c>
      <c r="Q3" s="170">
        <f>SUM(C3:P3)</f>
        <v>94700</v>
      </c>
      <c r="R3" s="67"/>
      <c r="S3" s="67"/>
    </row>
    <row r="4" spans="1:26" s="6" customFormat="1">
      <c r="A4" s="168">
        <v>23500</v>
      </c>
      <c r="B4" s="293" t="s">
        <v>996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>
        <v>700</v>
      </c>
      <c r="N4" s="174"/>
      <c r="O4" s="182">
        <v>22800</v>
      </c>
      <c r="P4" s="174"/>
      <c r="Q4" s="168">
        <f t="shared" ref="Q4:Q34" si="0">SUM(C4:P4)</f>
        <v>23500</v>
      </c>
      <c r="R4" s="85"/>
      <c r="S4" s="85"/>
    </row>
    <row r="5" spans="1:26" s="5" customFormat="1">
      <c r="A5" s="168">
        <v>21600</v>
      </c>
      <c r="B5" s="178" t="s">
        <v>255</v>
      </c>
      <c r="C5" s="279"/>
      <c r="D5" s="209"/>
      <c r="E5" s="209"/>
      <c r="F5" s="272">
        <v>4000</v>
      </c>
      <c r="G5" s="209"/>
      <c r="H5" s="209"/>
      <c r="I5" s="209"/>
      <c r="J5" s="209"/>
      <c r="K5" s="209"/>
      <c r="L5" s="209"/>
      <c r="M5" s="209"/>
      <c r="N5" s="209"/>
      <c r="O5" s="193">
        <v>17600</v>
      </c>
      <c r="P5" s="209"/>
      <c r="Q5" s="170">
        <f t="shared" si="0"/>
        <v>21600</v>
      </c>
      <c r="R5" s="67"/>
      <c r="S5" s="67"/>
    </row>
    <row r="6" spans="1:26" ht="15" thickBot="1">
      <c r="A6" s="180">
        <v>19000</v>
      </c>
      <c r="B6" s="181" t="s">
        <v>999</v>
      </c>
      <c r="C6" s="209"/>
      <c r="D6" s="193"/>
      <c r="E6" s="209">
        <v>700</v>
      </c>
      <c r="F6" s="272">
        <v>9200</v>
      </c>
      <c r="G6" s="209"/>
      <c r="H6" s="209"/>
      <c r="I6" s="209"/>
      <c r="J6" s="209"/>
      <c r="K6" s="209"/>
      <c r="L6" s="209">
        <v>4100</v>
      </c>
      <c r="M6" s="209"/>
      <c r="N6" s="215"/>
      <c r="O6" s="183"/>
      <c r="P6" s="209">
        <v>5000</v>
      </c>
      <c r="Q6" s="170">
        <f t="shared" si="0"/>
        <v>19000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42000</v>
      </c>
      <c r="B7" s="233" t="s">
        <v>303</v>
      </c>
      <c r="C7" s="188"/>
      <c r="D7" s="191"/>
      <c r="E7" s="188">
        <v>17235</v>
      </c>
      <c r="F7" s="225"/>
      <c r="G7" s="188"/>
      <c r="H7" s="188"/>
      <c r="I7" s="209"/>
      <c r="J7" s="209"/>
      <c r="K7" s="209">
        <v>13160</v>
      </c>
      <c r="L7" s="209"/>
      <c r="M7" s="209"/>
      <c r="N7" s="209"/>
      <c r="O7" s="183">
        <v>5500</v>
      </c>
      <c r="P7" s="188">
        <v>6125</v>
      </c>
      <c r="Q7" s="170">
        <f t="shared" si="0"/>
        <v>42020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6000</v>
      </c>
      <c r="B8" s="234" t="s">
        <v>656</v>
      </c>
      <c r="C8" s="188"/>
      <c r="D8" s="188">
        <v>500</v>
      </c>
      <c r="E8" s="188"/>
      <c r="F8" s="24"/>
      <c r="G8" s="183"/>
      <c r="H8" s="183"/>
      <c r="I8" s="209">
        <v>1500</v>
      </c>
      <c r="J8" s="209"/>
      <c r="K8" s="209"/>
      <c r="L8" s="209"/>
      <c r="M8" s="209">
        <v>2199</v>
      </c>
      <c r="N8" s="209"/>
      <c r="O8" s="191"/>
      <c r="P8" s="188">
        <v>2200</v>
      </c>
      <c r="Q8" s="170">
        <f t="shared" si="0"/>
        <v>6399</v>
      </c>
      <c r="R8" s="146" t="s">
        <v>798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>
        <v>20000</v>
      </c>
      <c r="B9" s="234" t="s">
        <v>998</v>
      </c>
      <c r="C9" s="188"/>
      <c r="D9" s="188"/>
      <c r="E9" s="188">
        <v>10000</v>
      </c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10000</v>
      </c>
      <c r="R9" s="146" t="s">
        <v>930</v>
      </c>
      <c r="S9" s="147">
        <v>500000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100000</v>
      </c>
      <c r="B10" s="233" t="s">
        <v>322</v>
      </c>
      <c r="C10" s="188">
        <v>100000</v>
      </c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100000</v>
      </c>
      <c r="R10" s="146" t="s">
        <v>861</v>
      </c>
      <c r="S10" s="147">
        <v>400000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30000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30000</v>
      </c>
      <c r="P11" s="188"/>
      <c r="Q11" s="170">
        <f t="shared" si="0"/>
        <v>30000</v>
      </c>
      <c r="R11" s="146" t="s">
        <v>255</v>
      </c>
      <c r="S11" s="147">
        <v>100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25000</v>
      </c>
      <c r="B12" s="233" t="s">
        <v>1026</v>
      </c>
      <c r="C12" s="188">
        <v>25000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25000</v>
      </c>
      <c r="R12" s="146" t="s">
        <v>1024</v>
      </c>
      <c r="S12" s="147">
        <v>4500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1015</v>
      </c>
      <c r="C13" s="188"/>
      <c r="D13" s="209"/>
      <c r="E13" s="188"/>
      <c r="F13" s="225"/>
      <c r="G13" s="188"/>
      <c r="H13" s="188"/>
      <c r="I13" s="209"/>
      <c r="J13" s="209"/>
      <c r="K13" s="209">
        <v>50000</v>
      </c>
      <c r="L13" s="209"/>
      <c r="M13" s="209"/>
      <c r="N13" s="209"/>
      <c r="O13" s="183"/>
      <c r="P13" s="188"/>
      <c r="Q13" s="170">
        <f t="shared" si="0"/>
        <v>50000</v>
      </c>
      <c r="R13" s="146" t="s">
        <v>869</v>
      </c>
      <c r="S13" s="147">
        <v>5000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19000</v>
      </c>
      <c r="B14" s="234" t="s">
        <v>522</v>
      </c>
      <c r="C14" s="188"/>
      <c r="D14" s="183"/>
      <c r="E14" s="188">
        <v>19000</v>
      </c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19000</v>
      </c>
      <c r="R14" s="146" t="s">
        <v>1025</v>
      </c>
      <c r="S14" s="147">
        <v>160000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30000</v>
      </c>
      <c r="B15" s="234" t="s">
        <v>771</v>
      </c>
      <c r="C15" s="192">
        <v>30000</v>
      </c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30000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13900</v>
      </c>
      <c r="B16" s="234" t="s">
        <v>1027</v>
      </c>
      <c r="C16" s="188"/>
      <c r="D16" s="188"/>
      <c r="E16" s="188"/>
      <c r="F16" s="189">
        <v>13900</v>
      </c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13900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6000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6000</v>
      </c>
      <c r="L17" s="209"/>
      <c r="M17" s="209"/>
      <c r="N17" s="209"/>
      <c r="O17" s="191"/>
      <c r="P17" s="191"/>
      <c r="Q17" s="170">
        <f t="shared" si="0"/>
        <v>6000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11000</v>
      </c>
      <c r="B18" s="234" t="s">
        <v>869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11000</v>
      </c>
      <c r="Q18" s="170">
        <f t="shared" si="0"/>
        <v>11000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21500</v>
      </c>
      <c r="B19" s="234" t="s">
        <v>878</v>
      </c>
      <c r="C19" s="188"/>
      <c r="D19" s="188">
        <v>8140</v>
      </c>
      <c r="E19" s="188">
        <v>2000</v>
      </c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>
        <v>11500</v>
      </c>
      <c r="Q19" s="170">
        <f t="shared" si="0"/>
        <v>21640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18500</v>
      </c>
      <c r="B20" s="233" t="s">
        <v>1024</v>
      </c>
      <c r="C20" s="188"/>
      <c r="D20" s="209"/>
      <c r="E20" s="188">
        <v>15500</v>
      </c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>
        <v>3000</v>
      </c>
      <c r="Q20" s="170">
        <f t="shared" si="0"/>
        <v>18500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3600</v>
      </c>
      <c r="B21" s="176" t="s">
        <v>710</v>
      </c>
      <c r="C21" s="188"/>
      <c r="D21" s="209"/>
      <c r="E21" s="188"/>
      <c r="F21" s="225">
        <v>3000</v>
      </c>
      <c r="G21" s="188"/>
      <c r="H21" s="188"/>
      <c r="I21" s="209"/>
      <c r="J21" s="209"/>
      <c r="K21" s="209"/>
      <c r="L21" s="209"/>
      <c r="M21" s="209">
        <v>600</v>
      </c>
      <c r="N21" s="209"/>
      <c r="O21" s="191"/>
      <c r="P21" s="193"/>
      <c r="Q21" s="170">
        <f t="shared" si="0"/>
        <v>3600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13900</v>
      </c>
      <c r="B22" s="176" t="s">
        <v>812</v>
      </c>
      <c r="C22" s="188"/>
      <c r="D22" s="209">
        <v>6200</v>
      </c>
      <c r="E22" s="188"/>
      <c r="F22" s="225">
        <v>7750</v>
      </c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13950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18000</v>
      </c>
      <c r="B23" s="178" t="s">
        <v>1028</v>
      </c>
      <c r="C23" s="188"/>
      <c r="D23" s="188"/>
      <c r="E23" s="188"/>
      <c r="F23" s="225">
        <v>11000</v>
      </c>
      <c r="G23" s="188"/>
      <c r="H23" s="188"/>
      <c r="I23" s="209"/>
      <c r="J23" s="209"/>
      <c r="K23" s="209"/>
      <c r="L23" s="209"/>
      <c r="M23" s="209">
        <v>7000</v>
      </c>
      <c r="N23" s="209"/>
      <c r="O23" s="191"/>
      <c r="P23" s="191"/>
      <c r="Q23" s="170">
        <f t="shared" si="0"/>
        <v>18000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76000</v>
      </c>
      <c r="B24" s="178" t="s">
        <v>1017</v>
      </c>
      <c r="C24" s="188"/>
      <c r="D24" s="188"/>
      <c r="E24" s="188">
        <v>73000</v>
      </c>
      <c r="F24" s="225"/>
      <c r="G24" s="188"/>
      <c r="H24" s="188"/>
      <c r="I24" s="209"/>
      <c r="J24" s="209"/>
      <c r="K24" s="209"/>
      <c r="L24" s="209">
        <v>3000</v>
      </c>
      <c r="M24" s="209"/>
      <c r="N24" s="209"/>
      <c r="O24" s="191"/>
      <c r="P24" s="191"/>
      <c r="Q24" s="170">
        <f t="shared" si="0"/>
        <v>76000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3360</v>
      </c>
      <c r="B25" s="233" t="s">
        <v>305</v>
      </c>
      <c r="C25" s="188"/>
      <c r="D25" s="188"/>
      <c r="E25" s="188"/>
      <c r="F25" s="225"/>
      <c r="G25" s="188"/>
      <c r="H25" s="188">
        <v>3360</v>
      </c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3360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160000</v>
      </c>
      <c r="B26" s="233" t="s">
        <v>1023</v>
      </c>
      <c r="C26" s="188"/>
      <c r="D26" s="188">
        <v>45000</v>
      </c>
      <c r="E26" s="188">
        <v>63000</v>
      </c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>
        <v>52000</v>
      </c>
      <c r="Q26" s="170">
        <f t="shared" si="0"/>
        <v>160000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10200</v>
      </c>
      <c r="B27" s="235" t="s">
        <v>1029</v>
      </c>
      <c r="C27" s="195"/>
      <c r="D27" s="195"/>
      <c r="E27" s="195"/>
      <c r="F27" s="227">
        <v>6800</v>
      </c>
      <c r="G27" s="195"/>
      <c r="H27" s="195"/>
      <c r="I27" s="195"/>
      <c r="J27" s="195"/>
      <c r="K27" s="195"/>
      <c r="L27" s="195"/>
      <c r="M27" s="195"/>
      <c r="N27" s="195"/>
      <c r="O27" s="196"/>
      <c r="P27" s="196">
        <v>3500</v>
      </c>
      <c r="Q27" s="170">
        <f t="shared" si="0"/>
        <v>10300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1300</v>
      </c>
      <c r="B28" s="235" t="s">
        <v>710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>
        <v>1000</v>
      </c>
      <c r="P28" s="196">
        <v>300</v>
      </c>
      <c r="Q28" s="170">
        <f t="shared" si="0"/>
        <v>1300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8000</v>
      </c>
      <c r="B29" s="235" t="s">
        <v>1018</v>
      </c>
      <c r="C29" s="195"/>
      <c r="D29" s="195"/>
      <c r="E29" s="195">
        <v>4700</v>
      </c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>
        <v>3300</v>
      </c>
      <c r="Q29" s="170">
        <f t="shared" si="0"/>
        <v>8000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30000</v>
      </c>
      <c r="B30" s="235" t="s">
        <v>1030</v>
      </c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>
        <v>30000</v>
      </c>
      <c r="N30" s="195"/>
      <c r="O30" s="196"/>
      <c r="P30" s="196"/>
      <c r="Q30" s="170">
        <f t="shared" si="0"/>
        <v>30000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>
        <v>550000</v>
      </c>
      <c r="B31" s="194" t="s">
        <v>1031</v>
      </c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>
        <v>550000</v>
      </c>
      <c r="N31" s="195"/>
      <c r="O31" s="196"/>
      <c r="P31" s="196"/>
      <c r="Q31" s="170">
        <f t="shared" si="0"/>
        <v>550000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>
        <v>400</v>
      </c>
      <c r="B32" s="194" t="s">
        <v>1034</v>
      </c>
      <c r="C32" s="195"/>
      <c r="D32" s="195">
        <v>400</v>
      </c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400</v>
      </c>
      <c r="R32" s="113"/>
      <c r="S32" s="159">
        <f>SUM(S8:S31)</f>
        <v>1569600</v>
      </c>
      <c r="T32" s="121"/>
      <c r="U32" s="124"/>
      <c r="V32" s="121"/>
      <c r="W32" s="121"/>
      <c r="X32" s="121"/>
      <c r="Y32" s="121"/>
      <c r="Z32" s="120"/>
    </row>
    <row r="33" spans="1:26">
      <c r="A33" s="170">
        <v>1240</v>
      </c>
      <c r="B33" s="194" t="s">
        <v>1035</v>
      </c>
      <c r="C33" s="196"/>
      <c r="D33" s="196">
        <v>1440</v>
      </c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1440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>
        <v>385</v>
      </c>
      <c r="B34" s="194" t="s">
        <v>1036</v>
      </c>
      <c r="C34" s="196"/>
      <c r="D34" s="196"/>
      <c r="E34" s="196">
        <v>385</v>
      </c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385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825860</v>
      </c>
      <c r="B35" s="197" t="s">
        <v>47</v>
      </c>
      <c r="C35" s="168">
        <f>SUM(C3:C27)</f>
        <v>155000</v>
      </c>
      <c r="D35" s="168">
        <f>SUM(D3:D26)</f>
        <v>59840</v>
      </c>
      <c r="E35" s="168">
        <f t="shared" ref="E35:P35" si="1">SUM(E3:E26)</f>
        <v>209435</v>
      </c>
      <c r="F35" s="168">
        <f t="shared" si="1"/>
        <v>94550</v>
      </c>
      <c r="G35" s="168">
        <f t="shared" si="1"/>
        <v>0</v>
      </c>
      <c r="H35" s="168">
        <f t="shared" si="1"/>
        <v>3360</v>
      </c>
      <c r="I35" s="168">
        <f>SUM(I3:I26)</f>
        <v>1500</v>
      </c>
      <c r="J35" s="168">
        <f>SUM(J3:J26)</f>
        <v>0</v>
      </c>
      <c r="K35" s="168">
        <f t="shared" si="1"/>
        <v>104160</v>
      </c>
      <c r="L35" s="168">
        <f>SUM(L3:L26)</f>
        <v>7100</v>
      </c>
      <c r="M35" s="168">
        <f>SUM(M3:M26)</f>
        <v>12499</v>
      </c>
      <c r="N35" s="168">
        <f>SUM(N3:N26)</f>
        <v>0</v>
      </c>
      <c r="O35" s="168">
        <f>SUM(O3:O26)</f>
        <v>75900</v>
      </c>
      <c r="P35" s="168">
        <f t="shared" si="1"/>
        <v>93825</v>
      </c>
      <c r="Q35" s="168">
        <f>SUM(Q3:Q26)</f>
        <v>817169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1427385</v>
      </c>
      <c r="B36" s="237" t="s">
        <v>89</v>
      </c>
      <c r="C36" s="236">
        <f>SUM(C27:C35)</f>
        <v>155000</v>
      </c>
      <c r="D36" s="236">
        <f t="shared" ref="D36:Q36" si="3">SUM(D27:D35)</f>
        <v>61680</v>
      </c>
      <c r="E36" s="236">
        <f t="shared" si="3"/>
        <v>214520</v>
      </c>
      <c r="F36" s="236">
        <f t="shared" si="3"/>
        <v>101350</v>
      </c>
      <c r="G36" s="236">
        <f t="shared" si="3"/>
        <v>0</v>
      </c>
      <c r="H36" s="236">
        <f t="shared" si="3"/>
        <v>3360</v>
      </c>
      <c r="I36" s="236">
        <f t="shared" si="3"/>
        <v>1500</v>
      </c>
      <c r="J36" s="236">
        <f t="shared" si="3"/>
        <v>0</v>
      </c>
      <c r="K36" s="236">
        <f t="shared" si="3"/>
        <v>104160</v>
      </c>
      <c r="L36" s="236">
        <f>SUM(L27:L35)</f>
        <v>7100</v>
      </c>
      <c r="M36" s="236">
        <f>SUM(M27:M35)</f>
        <v>592499</v>
      </c>
      <c r="N36" s="236">
        <f t="shared" si="3"/>
        <v>0</v>
      </c>
      <c r="O36" s="236">
        <f t="shared" si="3"/>
        <v>76900</v>
      </c>
      <c r="P36" s="236">
        <f t="shared" si="3"/>
        <v>100925</v>
      </c>
      <c r="Q36" s="236">
        <f t="shared" si="3"/>
        <v>1418994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150606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1"/>
      <c r="O42" s="311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1"/>
      <c r="O43" s="311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1"/>
      <c r="O44" s="311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1"/>
      <c r="O45" s="311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Z89"/>
  <sheetViews>
    <sheetView topLeftCell="J3" zoomScale="90" zoomScaleNormal="90" workbookViewId="0">
      <selection activeCell="Z35" sqref="T6:Z35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8.1093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95500</v>
      </c>
      <c r="B3" s="172" t="s">
        <v>311</v>
      </c>
      <c r="C3" s="209"/>
      <c r="D3" s="209"/>
      <c r="E3" s="209"/>
      <c r="F3" s="209">
        <v>40500</v>
      </c>
      <c r="G3" s="209"/>
      <c r="H3" s="209"/>
      <c r="I3" s="209"/>
      <c r="J3" s="209"/>
      <c r="K3" s="209">
        <v>50000</v>
      </c>
      <c r="L3" s="209"/>
      <c r="M3" s="209"/>
      <c r="N3" s="209"/>
      <c r="O3" s="278"/>
      <c r="P3" s="209">
        <v>5300</v>
      </c>
      <c r="Q3" s="170">
        <f>SUM(C3:P3)</f>
        <v>95800</v>
      </c>
      <c r="R3" s="67"/>
      <c r="S3" s="67"/>
    </row>
    <row r="4" spans="1:26" s="6" customFormat="1">
      <c r="A4" s="168">
        <v>7150</v>
      </c>
      <c r="B4" s="293" t="s">
        <v>996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>
        <v>5250</v>
      </c>
      <c r="N4" s="174"/>
      <c r="O4" s="182">
        <v>1900</v>
      </c>
      <c r="P4" s="174"/>
      <c r="Q4" s="168">
        <f t="shared" ref="Q4:Q34" si="0">SUM(C4:P4)</f>
        <v>7150</v>
      </c>
      <c r="R4" s="85"/>
      <c r="S4" s="85"/>
    </row>
    <row r="5" spans="1:26" s="5" customFormat="1">
      <c r="A5" s="168">
        <v>23200</v>
      </c>
      <c r="B5" s="178" t="s">
        <v>255</v>
      </c>
      <c r="C5" s="279"/>
      <c r="D5" s="209"/>
      <c r="E5" s="209"/>
      <c r="F5" s="272">
        <v>4800</v>
      </c>
      <c r="G5" s="209"/>
      <c r="H5" s="209"/>
      <c r="I5" s="209"/>
      <c r="J5" s="209"/>
      <c r="K5" s="209"/>
      <c r="L5" s="209"/>
      <c r="M5" s="209"/>
      <c r="N5" s="209"/>
      <c r="O5" s="193">
        <v>18400</v>
      </c>
      <c r="P5" s="209"/>
      <c r="Q5" s="170">
        <f t="shared" si="0"/>
        <v>23200</v>
      </c>
      <c r="R5" s="67"/>
      <c r="S5" s="67"/>
    </row>
    <row r="6" spans="1:26" ht="15" thickBot="1">
      <c r="A6" s="180">
        <v>24000</v>
      </c>
      <c r="B6" s="181" t="s">
        <v>999</v>
      </c>
      <c r="C6" s="209"/>
      <c r="D6" s="193"/>
      <c r="E6" s="209"/>
      <c r="F6" s="272">
        <v>22600</v>
      </c>
      <c r="G6" s="209"/>
      <c r="H6" s="209"/>
      <c r="I6" s="209"/>
      <c r="J6" s="209"/>
      <c r="K6" s="209"/>
      <c r="L6" s="209"/>
      <c r="M6" s="209"/>
      <c r="N6" s="215">
        <v>1400</v>
      </c>
      <c r="O6" s="183"/>
      <c r="P6" s="209"/>
      <c r="Q6" s="170">
        <f t="shared" si="0"/>
        <v>24000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37225</v>
      </c>
      <c r="B7" s="233" t="s">
        <v>303</v>
      </c>
      <c r="C7" s="188"/>
      <c r="D7" s="191">
        <v>1400</v>
      </c>
      <c r="E7" s="188">
        <v>2100</v>
      </c>
      <c r="F7" s="225"/>
      <c r="G7" s="188"/>
      <c r="H7" s="188"/>
      <c r="I7" s="209"/>
      <c r="J7" s="209"/>
      <c r="K7" s="209">
        <v>29475</v>
      </c>
      <c r="L7" s="209">
        <v>1400</v>
      </c>
      <c r="M7" s="209"/>
      <c r="N7" s="209"/>
      <c r="O7" s="183"/>
      <c r="P7" s="188">
        <v>2850</v>
      </c>
      <c r="Q7" s="170">
        <f t="shared" si="0"/>
        <v>37225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1000</v>
      </c>
      <c r="B8" s="234" t="s">
        <v>317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>
        <v>1000</v>
      </c>
      <c r="N8" s="209"/>
      <c r="O8" s="191"/>
      <c r="P8" s="188"/>
      <c r="Q8" s="170">
        <f t="shared" si="0"/>
        <v>1000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998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930</v>
      </c>
      <c r="S9" s="147">
        <v>500000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322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/>
      <c r="S10" s="147">
        <v>8500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30000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30000</v>
      </c>
      <c r="P11" s="188"/>
      <c r="Q11" s="170">
        <f t="shared" si="0"/>
        <v>30000</v>
      </c>
      <c r="R11" s="146"/>
      <c r="S11" s="147">
        <v>3000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25000</v>
      </c>
      <c r="B12" s="233" t="s">
        <v>1026</v>
      </c>
      <c r="C12" s="188">
        <v>25000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25000</v>
      </c>
      <c r="R12" s="146" t="s">
        <v>697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25000</v>
      </c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>
        <v>25000</v>
      </c>
      <c r="M13" s="209"/>
      <c r="N13" s="209"/>
      <c r="O13" s="183"/>
      <c r="P13" s="188"/>
      <c r="Q13" s="170">
        <f t="shared" si="0"/>
        <v>25000</v>
      </c>
      <c r="R13" s="146" t="s">
        <v>697</v>
      </c>
      <c r="S13" s="147">
        <v>50000</v>
      </c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522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1500</v>
      </c>
      <c r="B15" s="234" t="s">
        <v>1042</v>
      </c>
      <c r="C15" s="192"/>
      <c r="D15" s="188"/>
      <c r="E15" s="188"/>
      <c r="F15" s="225">
        <v>1500</v>
      </c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1500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12250</v>
      </c>
      <c r="B16" s="234" t="s">
        <v>1040</v>
      </c>
      <c r="C16" s="188"/>
      <c r="D16" s="188"/>
      <c r="E16" s="188">
        <v>2500</v>
      </c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>
        <v>9750</v>
      </c>
      <c r="Q16" s="170">
        <f t="shared" si="0"/>
        <v>12250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6000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6000</v>
      </c>
      <c r="L17" s="209"/>
      <c r="M17" s="209"/>
      <c r="N17" s="209"/>
      <c r="O17" s="191"/>
      <c r="P17" s="191"/>
      <c r="Q17" s="170">
        <f t="shared" si="0"/>
        <v>6000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2500</v>
      </c>
      <c r="B18" s="234" t="s">
        <v>257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2500</v>
      </c>
      <c r="Q18" s="170">
        <f t="shared" si="0"/>
        <v>2500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50000</v>
      </c>
      <c r="B19" s="234" t="s">
        <v>853</v>
      </c>
      <c r="C19" s="188"/>
      <c r="D19" s="188"/>
      <c r="E19" s="188"/>
      <c r="F19" s="225">
        <v>50000</v>
      </c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50000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29800</v>
      </c>
      <c r="B20" s="233" t="s">
        <v>1024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>
        <v>29800</v>
      </c>
      <c r="O20" s="191"/>
      <c r="P20" s="193"/>
      <c r="Q20" s="170">
        <f t="shared" si="0"/>
        <v>29800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1500</v>
      </c>
      <c r="B21" s="176" t="s">
        <v>710</v>
      </c>
      <c r="C21" s="188"/>
      <c r="D21" s="209"/>
      <c r="E21" s="188"/>
      <c r="F21" s="225">
        <v>1000</v>
      </c>
      <c r="G21" s="188"/>
      <c r="H21" s="188"/>
      <c r="I21" s="209"/>
      <c r="J21" s="209"/>
      <c r="K21" s="209"/>
      <c r="L21" s="209"/>
      <c r="M21" s="209"/>
      <c r="N21" s="209"/>
      <c r="O21" s="191">
        <v>500</v>
      </c>
      <c r="P21" s="193"/>
      <c r="Q21" s="170">
        <f t="shared" si="0"/>
        <v>1500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812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50000</v>
      </c>
      <c r="B23" s="178" t="s">
        <v>1028</v>
      </c>
      <c r="C23" s="188"/>
      <c r="D23" s="188"/>
      <c r="E23" s="188"/>
      <c r="F23" s="225">
        <v>50000</v>
      </c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50000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1300</v>
      </c>
      <c r="B24" s="178" t="s">
        <v>1041</v>
      </c>
      <c r="C24" s="188">
        <v>1300</v>
      </c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1300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2400</v>
      </c>
      <c r="B25" s="233" t="s">
        <v>305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>
        <v>2400</v>
      </c>
      <c r="Q25" s="170">
        <f t="shared" si="0"/>
        <v>2400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1023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3200</v>
      </c>
      <c r="B28" s="235" t="s">
        <v>710</v>
      </c>
      <c r="C28" s="195"/>
      <c r="D28" s="195"/>
      <c r="E28" s="195"/>
      <c r="F28" s="227"/>
      <c r="G28" s="195"/>
      <c r="H28" s="195"/>
      <c r="I28" s="195"/>
      <c r="J28" s="195"/>
      <c r="K28" s="195">
        <v>3200</v>
      </c>
      <c r="L28" s="195"/>
      <c r="M28" s="195"/>
      <c r="N28" s="195"/>
      <c r="O28" s="196"/>
      <c r="P28" s="196"/>
      <c r="Q28" s="170">
        <f t="shared" si="0"/>
        <v>3200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611500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425325</v>
      </c>
      <c r="B35" s="197" t="s">
        <v>47</v>
      </c>
      <c r="C35" s="168">
        <f>SUM(C3:C27)</f>
        <v>26300</v>
      </c>
      <c r="D35" s="168">
        <f>SUM(D3:D26)</f>
        <v>1400</v>
      </c>
      <c r="E35" s="168">
        <f t="shared" ref="E35:P35" si="1">SUM(E3:E26)</f>
        <v>4600</v>
      </c>
      <c r="F35" s="168">
        <f t="shared" si="1"/>
        <v>170400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85475</v>
      </c>
      <c r="L35" s="168">
        <f>SUM(L3:L26)</f>
        <v>26400</v>
      </c>
      <c r="M35" s="168">
        <f>SUM(M3:M26)</f>
        <v>6250</v>
      </c>
      <c r="N35" s="168">
        <f>SUM(N3:N26)</f>
        <v>31200</v>
      </c>
      <c r="O35" s="168">
        <f>SUM(O3:O26)</f>
        <v>50800</v>
      </c>
      <c r="P35" s="168">
        <f t="shared" si="1"/>
        <v>22800</v>
      </c>
      <c r="Q35" s="168">
        <f>SUM(Q3:Q26)</f>
        <v>425625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428525</v>
      </c>
      <c r="B36" s="237" t="s">
        <v>89</v>
      </c>
      <c r="C36" s="236">
        <f>SUM(C27:C35)</f>
        <v>26300</v>
      </c>
      <c r="D36" s="236">
        <f t="shared" ref="D36:Q36" si="3">SUM(D27:D35)</f>
        <v>1400</v>
      </c>
      <c r="E36" s="236">
        <f t="shared" si="3"/>
        <v>4600</v>
      </c>
      <c r="F36" s="236">
        <f t="shared" si="3"/>
        <v>170400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88675</v>
      </c>
      <c r="L36" s="236">
        <f>SUM(L27:L35)</f>
        <v>26400</v>
      </c>
      <c r="M36" s="236">
        <f>SUM(M27:M35)</f>
        <v>6250</v>
      </c>
      <c r="N36" s="236">
        <f t="shared" si="3"/>
        <v>31200</v>
      </c>
      <c r="O36" s="236">
        <f t="shared" si="3"/>
        <v>50800</v>
      </c>
      <c r="P36" s="236">
        <f t="shared" si="3"/>
        <v>22800</v>
      </c>
      <c r="Q36" s="236">
        <f t="shared" si="3"/>
        <v>428825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182675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1"/>
      <c r="O42" s="311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1"/>
      <c r="O43" s="311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1"/>
      <c r="O44" s="311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1"/>
      <c r="O45" s="311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Z89"/>
  <sheetViews>
    <sheetView topLeftCell="J19" zoomScale="90" zoomScaleNormal="90" workbookViewId="0">
      <selection activeCell="Y36" sqref="T7:Y36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8.1093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87000</v>
      </c>
      <c r="B3" s="172" t="s">
        <v>311</v>
      </c>
      <c r="C3" s="209"/>
      <c r="D3" s="209"/>
      <c r="E3" s="209"/>
      <c r="F3" s="209">
        <v>27000</v>
      </c>
      <c r="G3" s="209"/>
      <c r="H3" s="209"/>
      <c r="I3" s="209"/>
      <c r="J3" s="209"/>
      <c r="K3" s="209">
        <v>58500</v>
      </c>
      <c r="L3" s="209">
        <v>1800</v>
      </c>
      <c r="M3" s="209"/>
      <c r="N3" s="209"/>
      <c r="O3" s="278"/>
      <c r="P3" s="209"/>
      <c r="Q3" s="170">
        <f>SUM(C3:P3)</f>
        <v>87300</v>
      </c>
      <c r="R3" s="67"/>
      <c r="S3" s="67"/>
    </row>
    <row r="4" spans="1:26" s="6" customFormat="1">
      <c r="A4" s="168">
        <v>18000</v>
      </c>
      <c r="B4" s="293" t="s">
        <v>996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18000</v>
      </c>
      <c r="P4" s="174"/>
      <c r="Q4" s="168">
        <f t="shared" ref="Q4:Q34" si="0">SUM(C4:P4)</f>
        <v>18000</v>
      </c>
      <c r="R4" s="85"/>
      <c r="S4" s="85"/>
    </row>
    <row r="5" spans="1:26" s="5" customFormat="1">
      <c r="A5" s="168">
        <v>25000</v>
      </c>
      <c r="B5" s="178" t="s">
        <v>255</v>
      </c>
      <c r="C5" s="279"/>
      <c r="D5" s="209"/>
      <c r="E5" s="209"/>
      <c r="F5" s="272">
        <v>25000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25000</v>
      </c>
      <c r="R5" s="67"/>
      <c r="S5" s="67"/>
    </row>
    <row r="6" spans="1:26" ht="15" thickBot="1">
      <c r="A6" s="180">
        <v>75000</v>
      </c>
      <c r="B6" s="181" t="s">
        <v>999</v>
      </c>
      <c r="C6" s="209"/>
      <c r="D6" s="193"/>
      <c r="E6" s="209"/>
      <c r="F6" s="272">
        <v>73000</v>
      </c>
      <c r="G6" s="209"/>
      <c r="H6" s="209">
        <v>2000</v>
      </c>
      <c r="I6" s="209"/>
      <c r="J6" s="209"/>
      <c r="K6" s="209"/>
      <c r="L6" s="209"/>
      <c r="M6" s="209"/>
      <c r="N6" s="215"/>
      <c r="O6" s="183"/>
      <c r="P6" s="209"/>
      <c r="Q6" s="170">
        <f t="shared" si="0"/>
        <v>75000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32000</v>
      </c>
      <c r="B7" s="233" t="s">
        <v>303</v>
      </c>
      <c r="C7" s="188"/>
      <c r="D7" s="191"/>
      <c r="E7" s="188"/>
      <c r="F7" s="225"/>
      <c r="G7" s="188"/>
      <c r="H7" s="188"/>
      <c r="I7" s="209"/>
      <c r="J7" s="209"/>
      <c r="K7" s="209">
        <v>24500</v>
      </c>
      <c r="L7" s="209">
        <v>5735</v>
      </c>
      <c r="M7" s="209"/>
      <c r="N7" s="209"/>
      <c r="O7" s="183"/>
      <c r="P7" s="188">
        <v>2000</v>
      </c>
      <c r="Q7" s="170">
        <f t="shared" si="0"/>
        <v>32235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1500</v>
      </c>
      <c r="B8" s="234" t="s">
        <v>317</v>
      </c>
      <c r="C8" s="188"/>
      <c r="D8" s="188">
        <v>1500</v>
      </c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1500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/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930</v>
      </c>
      <c r="S9" s="147">
        <v>500000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322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624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24000</v>
      </c>
      <c r="B12" s="233" t="s">
        <v>1026</v>
      </c>
      <c r="C12" s="188">
        <v>24000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24000</v>
      </c>
      <c r="R12" s="146" t="s">
        <v>697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25000</v>
      </c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>
        <v>25000</v>
      </c>
      <c r="M13" s="209"/>
      <c r="N13" s="209"/>
      <c r="O13" s="183"/>
      <c r="P13" s="188"/>
      <c r="Q13" s="170">
        <f t="shared" si="0"/>
        <v>25000</v>
      </c>
      <c r="R13" s="146" t="s">
        <v>1046</v>
      </c>
      <c r="S13" s="147">
        <v>25000</v>
      </c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/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>
        <v>200</v>
      </c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/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/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4000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4000</v>
      </c>
      <c r="L17" s="209"/>
      <c r="M17" s="209"/>
      <c r="N17" s="209"/>
      <c r="O17" s="191"/>
      <c r="P17" s="191"/>
      <c r="Q17" s="170">
        <f t="shared" si="0"/>
        <v>4000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46000</v>
      </c>
      <c r="B18" s="234" t="s">
        <v>1044</v>
      </c>
      <c r="C18" s="188"/>
      <c r="D18" s="188"/>
      <c r="E18" s="188">
        <v>5700</v>
      </c>
      <c r="F18" s="225"/>
      <c r="G18" s="188"/>
      <c r="H18" s="188"/>
      <c r="I18" s="209"/>
      <c r="J18" s="209"/>
      <c r="K18" s="209"/>
      <c r="L18" s="209"/>
      <c r="M18" s="209">
        <v>19000</v>
      </c>
      <c r="N18" s="209"/>
      <c r="O18" s="191"/>
      <c r="P18" s="191">
        <v>21300</v>
      </c>
      <c r="Q18" s="170">
        <f t="shared" si="0"/>
        <v>46000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853</v>
      </c>
      <c r="C19" s="188">
        <v>100000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23000</v>
      </c>
      <c r="B20" s="233" t="s">
        <v>1024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>
        <v>23000</v>
      </c>
      <c r="O20" s="191"/>
      <c r="P20" s="193"/>
      <c r="Q20" s="170">
        <f t="shared" si="0"/>
        <v>23000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1500</v>
      </c>
      <c r="B21" s="176" t="s">
        <v>522</v>
      </c>
      <c r="C21" s="188"/>
      <c r="D21" s="209"/>
      <c r="E21" s="188">
        <v>1500</v>
      </c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1500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812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43700</v>
      </c>
      <c r="B23" s="178" t="s">
        <v>1028</v>
      </c>
      <c r="C23" s="188"/>
      <c r="D23" s="188"/>
      <c r="E23" s="188"/>
      <c r="F23" s="225">
        <v>43700</v>
      </c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43700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7500</v>
      </c>
      <c r="B24" s="178" t="s">
        <v>1045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>
        <v>7500</v>
      </c>
      <c r="P24" s="191"/>
      <c r="Q24" s="170">
        <f t="shared" si="0"/>
        <v>7500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100000</v>
      </c>
      <c r="B25" s="233" t="s">
        <v>318</v>
      </c>
      <c r="C25" s="188">
        <v>100000</v>
      </c>
      <c r="D25" s="188"/>
      <c r="E25" s="188"/>
      <c r="F25" s="225">
        <v>100000</v>
      </c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200000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50000</v>
      </c>
      <c r="B26" s="233" t="s">
        <v>1023</v>
      </c>
      <c r="C26" s="188"/>
      <c r="D26" s="188">
        <v>50000</v>
      </c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50000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675200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663200</v>
      </c>
      <c r="B35" s="197" t="s">
        <v>47</v>
      </c>
      <c r="C35" s="168">
        <f>SUM(C3:C27)</f>
        <v>224000</v>
      </c>
      <c r="D35" s="168">
        <f>SUM(D3:D26)</f>
        <v>51500</v>
      </c>
      <c r="E35" s="168">
        <f t="shared" ref="E35:P35" si="1">SUM(E3:E26)</f>
        <v>7200</v>
      </c>
      <c r="F35" s="168">
        <f t="shared" si="1"/>
        <v>268700</v>
      </c>
      <c r="G35" s="168">
        <f t="shared" si="1"/>
        <v>0</v>
      </c>
      <c r="H35" s="168">
        <f t="shared" si="1"/>
        <v>2000</v>
      </c>
      <c r="I35" s="168">
        <f>SUM(I3:I26)</f>
        <v>0</v>
      </c>
      <c r="J35" s="168">
        <f>SUM(J3:J26)</f>
        <v>0</v>
      </c>
      <c r="K35" s="168">
        <f t="shared" si="1"/>
        <v>87000</v>
      </c>
      <c r="L35" s="168">
        <f>SUM(L3:L26)</f>
        <v>32535</v>
      </c>
      <c r="M35" s="168">
        <f>SUM(M3:M26)</f>
        <v>19000</v>
      </c>
      <c r="N35" s="168">
        <f>SUM(N3:N26)</f>
        <v>23000</v>
      </c>
      <c r="O35" s="168">
        <f>SUM(O3:O26)</f>
        <v>25500</v>
      </c>
      <c r="P35" s="168">
        <f t="shared" si="1"/>
        <v>23300</v>
      </c>
      <c r="Q35" s="168">
        <f>SUM(Q3:Q26)</f>
        <v>763735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663200</v>
      </c>
      <c r="B36" s="237" t="s">
        <v>89</v>
      </c>
      <c r="C36" s="236">
        <f>SUM(C27:C35)</f>
        <v>224000</v>
      </c>
      <c r="D36" s="236">
        <f t="shared" ref="D36:Q36" si="3">SUM(D27:D35)</f>
        <v>51500</v>
      </c>
      <c r="E36" s="236">
        <f t="shared" si="3"/>
        <v>7200</v>
      </c>
      <c r="F36" s="236">
        <f t="shared" si="3"/>
        <v>268700</v>
      </c>
      <c r="G36" s="236">
        <f t="shared" si="3"/>
        <v>0</v>
      </c>
      <c r="H36" s="236">
        <f t="shared" si="3"/>
        <v>2000</v>
      </c>
      <c r="I36" s="236">
        <f t="shared" si="3"/>
        <v>0</v>
      </c>
      <c r="J36" s="236">
        <f t="shared" si="3"/>
        <v>0</v>
      </c>
      <c r="K36" s="236">
        <f t="shared" si="3"/>
        <v>87000</v>
      </c>
      <c r="L36" s="236">
        <f>SUM(L27:L35)</f>
        <v>32535</v>
      </c>
      <c r="M36" s="236">
        <f>SUM(M27:M35)</f>
        <v>19000</v>
      </c>
      <c r="N36" s="236">
        <f t="shared" si="3"/>
        <v>23000</v>
      </c>
      <c r="O36" s="236">
        <f t="shared" si="3"/>
        <v>25500</v>
      </c>
      <c r="P36" s="236">
        <f t="shared" si="3"/>
        <v>23300</v>
      </c>
      <c r="Q36" s="236">
        <f t="shared" si="3"/>
        <v>763735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-88535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2"/>
      <c r="O42" s="312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2"/>
      <c r="O43" s="312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2"/>
      <c r="O44" s="312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2"/>
      <c r="O45" s="312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Z89"/>
  <sheetViews>
    <sheetView topLeftCell="H36" zoomScale="90" zoomScaleNormal="90" workbookViewId="0">
      <selection activeCell="Y52" sqref="T7:Y52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3.5546875" customWidth="1"/>
    <col min="10" max="10" width="5.441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98000</v>
      </c>
      <c r="B3" s="172" t="s">
        <v>311</v>
      </c>
      <c r="C3" s="209"/>
      <c r="D3" s="209"/>
      <c r="E3" s="209"/>
      <c r="F3" s="209">
        <v>41500</v>
      </c>
      <c r="G3" s="209"/>
      <c r="H3" s="209"/>
      <c r="I3" s="209"/>
      <c r="J3" s="209"/>
      <c r="K3" s="209">
        <v>52500</v>
      </c>
      <c r="L3" s="209"/>
      <c r="M3" s="209"/>
      <c r="N3" s="209">
        <v>4000</v>
      </c>
      <c r="O3" s="278"/>
      <c r="P3" s="209"/>
      <c r="Q3" s="170">
        <f>SUM(C3:P3)</f>
        <v>98000</v>
      </c>
      <c r="R3" s="67"/>
      <c r="S3" s="67"/>
    </row>
    <row r="4" spans="1:26" s="6" customFormat="1">
      <c r="A4" s="168"/>
      <c r="B4" s="293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27000</v>
      </c>
      <c r="B5" s="178" t="s">
        <v>255</v>
      </c>
      <c r="C5" s="279"/>
      <c r="D5" s="209"/>
      <c r="E5" s="209"/>
      <c r="F5" s="272">
        <v>4000</v>
      </c>
      <c r="G5" s="209"/>
      <c r="H5" s="209"/>
      <c r="I5" s="209"/>
      <c r="J5" s="209"/>
      <c r="K5" s="209"/>
      <c r="L5" s="209"/>
      <c r="M5" s="209"/>
      <c r="N5" s="209"/>
      <c r="O5" s="193">
        <v>23000</v>
      </c>
      <c r="P5" s="209"/>
      <c r="Q5" s="170">
        <f t="shared" si="0"/>
        <v>27000</v>
      </c>
      <c r="R5" s="67"/>
      <c r="S5" s="67"/>
    </row>
    <row r="6" spans="1:26" ht="15" thickBot="1">
      <c r="A6" s="180">
        <v>40000</v>
      </c>
      <c r="B6" s="181" t="s">
        <v>999</v>
      </c>
      <c r="C6" s="209"/>
      <c r="D6" s="193"/>
      <c r="E6" s="209"/>
      <c r="F6" s="272">
        <v>40000</v>
      </c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40000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25100</v>
      </c>
      <c r="B7" s="233" t="s">
        <v>303</v>
      </c>
      <c r="C7" s="188"/>
      <c r="D7" s="191"/>
      <c r="E7" s="188"/>
      <c r="F7" s="225"/>
      <c r="G7" s="188"/>
      <c r="H7" s="188"/>
      <c r="I7" s="209"/>
      <c r="J7" s="209"/>
      <c r="K7" s="209">
        <v>25100</v>
      </c>
      <c r="L7" s="209"/>
      <c r="M7" s="209"/>
      <c r="N7" s="209"/>
      <c r="O7" s="183"/>
      <c r="P7" s="188"/>
      <c r="Q7" s="170">
        <f t="shared" si="0"/>
        <v>25100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/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/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17</v>
      </c>
      <c r="S9" s="147">
        <v>100000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/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624</v>
      </c>
      <c r="S10" s="147">
        <v>300000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50000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50000</v>
      </c>
      <c r="P11" s="188"/>
      <c r="Q11" s="170">
        <f t="shared" si="0"/>
        <v>50000</v>
      </c>
      <c r="R11" s="146" t="s">
        <v>697</v>
      </c>
      <c r="S11" s="147">
        <v>100000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21000</v>
      </c>
      <c r="B12" s="233" t="s">
        <v>1026</v>
      </c>
      <c r="C12" s="188"/>
      <c r="D12" s="209"/>
      <c r="E12" s="188"/>
      <c r="F12" s="225">
        <v>21000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21000</v>
      </c>
      <c r="R12" s="146"/>
      <c r="S12" s="147" t="s">
        <v>1047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32000</v>
      </c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>
        <v>32000</v>
      </c>
      <c r="M13" s="209"/>
      <c r="N13" s="209"/>
      <c r="O13" s="183"/>
      <c r="P13" s="188"/>
      <c r="Q13" s="170">
        <f t="shared" si="0"/>
        <v>32000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/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/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/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150000</v>
      </c>
      <c r="B17" s="234" t="s">
        <v>318</v>
      </c>
      <c r="C17" s="188">
        <v>16700</v>
      </c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>
        <v>133300</v>
      </c>
      <c r="P17" s="191"/>
      <c r="Q17" s="170">
        <f t="shared" si="0"/>
        <v>150000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18500</v>
      </c>
      <c r="B18" s="234" t="s">
        <v>1044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18500</v>
      </c>
      <c r="Q18" s="170">
        <f t="shared" si="0"/>
        <v>18500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853</v>
      </c>
      <c r="C19" s="188"/>
      <c r="D19" s="188"/>
      <c r="E19" s="188"/>
      <c r="F19" s="225">
        <v>100000</v>
      </c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500</v>
      </c>
      <c r="B20" s="233" t="s">
        <v>1024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>
        <v>500</v>
      </c>
      <c r="O20" s="191"/>
      <c r="P20" s="193"/>
      <c r="Q20" s="170">
        <f t="shared" si="0"/>
        <v>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31000</v>
      </c>
      <c r="B21" s="176" t="s">
        <v>1048</v>
      </c>
      <c r="C21" s="188">
        <v>31000</v>
      </c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31000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1000</v>
      </c>
      <c r="B22" s="176" t="s">
        <v>812</v>
      </c>
      <c r="C22" s="188"/>
      <c r="D22" s="209"/>
      <c r="E22" s="188">
        <v>1000</v>
      </c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1000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21000</v>
      </c>
      <c r="B23" s="178" t="s">
        <v>1028</v>
      </c>
      <c r="C23" s="188"/>
      <c r="D23" s="188"/>
      <c r="E23" s="188"/>
      <c r="F23" s="225">
        <v>21000</v>
      </c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21000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2500</v>
      </c>
      <c r="B25" s="233" t="s">
        <v>318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>
        <v>2500</v>
      </c>
      <c r="P25" s="191"/>
      <c r="Q25" s="170">
        <f t="shared" si="0"/>
        <v>2500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32000</v>
      </c>
      <c r="B26" s="233" t="s">
        <v>1023</v>
      </c>
      <c r="C26" s="188">
        <v>32000</v>
      </c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32000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11000</v>
      </c>
      <c r="B27" s="235" t="s">
        <v>1021</v>
      </c>
      <c r="C27" s="195">
        <v>11000</v>
      </c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11000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710</v>
      </c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1018</v>
      </c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1030</v>
      </c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 t="s">
        <v>1031</v>
      </c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 t="s">
        <v>1034</v>
      </c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500000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 t="s">
        <v>1035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 t="s">
        <v>1036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649600</v>
      </c>
      <c r="B35" s="197" t="s">
        <v>47</v>
      </c>
      <c r="C35" s="168">
        <f>SUM(C3:C27)</f>
        <v>90700</v>
      </c>
      <c r="D35" s="168">
        <f>SUM(D3:D26)</f>
        <v>0</v>
      </c>
      <c r="E35" s="168">
        <f t="shared" ref="E35:P35" si="1">SUM(E3:E26)</f>
        <v>1000</v>
      </c>
      <c r="F35" s="168">
        <f t="shared" si="1"/>
        <v>227500</v>
      </c>
      <c r="G35" s="168">
        <f t="shared" si="1"/>
        <v>0</v>
      </c>
      <c r="H35" s="168">
        <f>SUM(H3:H27)</f>
        <v>0</v>
      </c>
      <c r="I35" s="168">
        <f>SUM(I3:I26)</f>
        <v>0</v>
      </c>
      <c r="J35" s="168">
        <f>SUM(J3:J26)</f>
        <v>0</v>
      </c>
      <c r="K35" s="168">
        <f t="shared" si="1"/>
        <v>77600</v>
      </c>
      <c r="L35" s="168">
        <f>SUM(L3:L26)</f>
        <v>32000</v>
      </c>
      <c r="M35" s="168">
        <f>SUM(M3:M26)</f>
        <v>0</v>
      </c>
      <c r="N35" s="168">
        <f>SUM(N3:N26)</f>
        <v>4500</v>
      </c>
      <c r="O35" s="168">
        <f>SUM(O3:O26)</f>
        <v>208800</v>
      </c>
      <c r="P35" s="168">
        <f t="shared" si="1"/>
        <v>18500</v>
      </c>
      <c r="Q35" s="168">
        <f>SUM(Q3:Q26)</f>
        <v>649600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660600</v>
      </c>
      <c r="B36" s="237" t="s">
        <v>89</v>
      </c>
      <c r="C36" s="236">
        <f>SUM(C27:C35)</f>
        <v>101700</v>
      </c>
      <c r="D36" s="236">
        <f t="shared" ref="D36:Q36" si="3">SUM(D27:D35)</f>
        <v>0</v>
      </c>
      <c r="E36" s="236">
        <f t="shared" si="3"/>
        <v>1000</v>
      </c>
      <c r="F36" s="236">
        <f t="shared" si="3"/>
        <v>227500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77600</v>
      </c>
      <c r="L36" s="236">
        <f>SUM(L27:L35)</f>
        <v>32000</v>
      </c>
      <c r="M36" s="236">
        <f>SUM(M27:M35)</f>
        <v>0</v>
      </c>
      <c r="N36" s="236">
        <f t="shared" si="3"/>
        <v>4500</v>
      </c>
      <c r="O36" s="236">
        <f t="shared" si="3"/>
        <v>208800</v>
      </c>
      <c r="P36" s="236">
        <f t="shared" si="3"/>
        <v>18500</v>
      </c>
      <c r="Q36" s="236">
        <f t="shared" si="3"/>
        <v>660600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-160600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3"/>
      <c r="O42" s="313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3"/>
      <c r="O43" s="313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3"/>
      <c r="O44" s="313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3"/>
      <c r="O45" s="313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Z89"/>
  <sheetViews>
    <sheetView topLeftCell="K33" zoomScale="90" zoomScaleNormal="90" workbookViewId="0">
      <selection activeCell="Z49" sqref="T8:Z49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3.441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09"/>
      <c r="D3" s="209"/>
      <c r="E3" s="209"/>
      <c r="F3" s="209">
        <v>44000</v>
      </c>
      <c r="G3" s="209"/>
      <c r="H3" s="209"/>
      <c r="I3" s="209"/>
      <c r="J3" s="209"/>
      <c r="K3" s="209">
        <v>49000</v>
      </c>
      <c r="L3" s="209">
        <v>2200</v>
      </c>
      <c r="M3" s="209"/>
      <c r="N3" s="209"/>
      <c r="O3" s="278"/>
      <c r="P3" s="209"/>
      <c r="Q3" s="170">
        <f>SUM(C3:P3)</f>
        <v>95200</v>
      </c>
      <c r="R3" s="67"/>
      <c r="S3" s="67"/>
    </row>
    <row r="4" spans="1:26" s="6" customFormat="1">
      <c r="A4" s="168">
        <v>35000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35000</v>
      </c>
      <c r="P4" s="174"/>
      <c r="Q4" s="168">
        <f t="shared" ref="Q4:Q34" si="0">SUM(C4:P4)</f>
        <v>35000</v>
      </c>
      <c r="R4" s="85"/>
      <c r="S4" s="85"/>
    </row>
    <row r="5" spans="1:26" s="5" customFormat="1">
      <c r="A5" s="168">
        <v>27500</v>
      </c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>
        <v>27500</v>
      </c>
      <c r="P5" s="209"/>
      <c r="Q5" s="170">
        <f t="shared" si="0"/>
        <v>27500</v>
      </c>
      <c r="R5" s="67"/>
      <c r="S5" s="67"/>
    </row>
    <row r="6" spans="1:26" ht="15" thickBot="1">
      <c r="A6" s="180">
        <v>53000</v>
      </c>
      <c r="B6" s="181" t="s">
        <v>999</v>
      </c>
      <c r="C6" s="209"/>
      <c r="D6" s="193"/>
      <c r="E6" s="209"/>
      <c r="F6" s="272">
        <v>50000</v>
      </c>
      <c r="G6" s="209"/>
      <c r="H6" s="209">
        <v>3000</v>
      </c>
      <c r="I6" s="209"/>
      <c r="J6" s="209"/>
      <c r="K6" s="209"/>
      <c r="L6" s="209"/>
      <c r="M6" s="209"/>
      <c r="N6" s="215"/>
      <c r="O6" s="183"/>
      <c r="P6" s="209"/>
      <c r="Q6" s="170">
        <f t="shared" si="0"/>
        <v>53000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29000</v>
      </c>
      <c r="B7" s="233" t="s">
        <v>303</v>
      </c>
      <c r="C7" s="188">
        <v>300</v>
      </c>
      <c r="D7" s="191"/>
      <c r="E7" s="188"/>
      <c r="F7" s="225"/>
      <c r="G7" s="188"/>
      <c r="H7" s="188">
        <v>2275</v>
      </c>
      <c r="I7" s="209"/>
      <c r="J7" s="209"/>
      <c r="K7" s="209">
        <v>26425</v>
      </c>
      <c r="L7" s="209"/>
      <c r="M7" s="209"/>
      <c r="N7" s="209"/>
      <c r="O7" s="183"/>
      <c r="P7" s="188"/>
      <c r="Q7" s="170">
        <f t="shared" si="0"/>
        <v>29000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16000</v>
      </c>
      <c r="B8" s="234" t="s">
        <v>854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>
        <v>16000</v>
      </c>
      <c r="P8" s="188"/>
      <c r="Q8" s="170">
        <f t="shared" si="0"/>
        <v>16000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>
        <v>26000</v>
      </c>
      <c r="B9" s="234" t="s">
        <v>1018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>
        <v>26000</v>
      </c>
      <c r="Q9" s="170">
        <f t="shared" si="0"/>
        <v>26000</v>
      </c>
      <c r="R9" s="146" t="s">
        <v>930</v>
      </c>
      <c r="S9" s="147">
        <v>200000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/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1049</v>
      </c>
      <c r="S10" s="147">
        <v>400000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>
        <v>2000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>
        <v>100000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/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/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50000</v>
      </c>
      <c r="B16" s="234" t="s">
        <v>322</v>
      </c>
      <c r="C16" s="188">
        <v>50000</v>
      </c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50000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2000</v>
      </c>
      <c r="B17" s="234" t="s">
        <v>1051</v>
      </c>
      <c r="C17" s="188"/>
      <c r="D17" s="188"/>
      <c r="E17" s="188">
        <v>1200</v>
      </c>
      <c r="F17" s="225"/>
      <c r="G17" s="188"/>
      <c r="H17" s="188"/>
      <c r="I17" s="209"/>
      <c r="J17" s="270"/>
      <c r="K17" s="209">
        <v>800</v>
      </c>
      <c r="L17" s="209"/>
      <c r="M17" s="209"/>
      <c r="N17" s="209"/>
      <c r="O17" s="191"/>
      <c r="P17" s="191"/>
      <c r="Q17" s="170">
        <f t="shared" si="0"/>
        <v>2000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55000</v>
      </c>
      <c r="B18" s="234" t="s">
        <v>1044</v>
      </c>
      <c r="C18" s="188"/>
      <c r="D18" s="188"/>
      <c r="E18" s="188">
        <v>30000</v>
      </c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>
        <v>25000</v>
      </c>
      <c r="Q18" s="170">
        <f t="shared" si="0"/>
        <v>55000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50000</v>
      </c>
      <c r="B19" s="234" t="s">
        <v>853</v>
      </c>
      <c r="C19" s="188">
        <v>50000</v>
      </c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50000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2500</v>
      </c>
      <c r="B21" s="176" t="s">
        <v>107</v>
      </c>
      <c r="C21" s="188">
        <v>2500</v>
      </c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2500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30000</v>
      </c>
      <c r="B22" s="176" t="s">
        <v>1021</v>
      </c>
      <c r="C22" s="188">
        <v>30000</v>
      </c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30000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25000</v>
      </c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>
        <v>25000</v>
      </c>
      <c r="L23" s="209"/>
      <c r="M23" s="209"/>
      <c r="N23" s="209"/>
      <c r="O23" s="191"/>
      <c r="P23" s="191"/>
      <c r="Q23" s="170">
        <f t="shared" si="0"/>
        <v>25000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700</v>
      </c>
      <c r="B25" s="233" t="s">
        <v>710</v>
      </c>
      <c r="C25" s="188"/>
      <c r="D25" s="188">
        <v>700</v>
      </c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700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100000</v>
      </c>
      <c r="B26" s="233" t="s">
        <v>1050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>
        <v>100000</v>
      </c>
      <c r="N26" s="209"/>
      <c r="O26" s="191"/>
      <c r="P26" s="191"/>
      <c r="Q26" s="170">
        <f t="shared" si="0"/>
        <v>100000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702000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501700</v>
      </c>
      <c r="B35" s="197" t="s">
        <v>47</v>
      </c>
      <c r="C35" s="168">
        <f>SUM(C3:C27)</f>
        <v>132800</v>
      </c>
      <c r="D35" s="168">
        <f>SUM(D3:D26)</f>
        <v>700</v>
      </c>
      <c r="E35" s="168">
        <f t="shared" ref="E35:P35" si="1">SUM(E3:E26)</f>
        <v>31200</v>
      </c>
      <c r="F35" s="168">
        <f t="shared" si="1"/>
        <v>94000</v>
      </c>
      <c r="G35" s="168">
        <f t="shared" si="1"/>
        <v>0</v>
      </c>
      <c r="H35" s="168">
        <f t="shared" si="1"/>
        <v>5275</v>
      </c>
      <c r="I35" s="168">
        <f>SUM(I3:I26)</f>
        <v>0</v>
      </c>
      <c r="J35" s="168">
        <f>SUM(J3:J26)</f>
        <v>0</v>
      </c>
      <c r="K35" s="168">
        <f t="shared" si="1"/>
        <v>101225</v>
      </c>
      <c r="L35" s="168">
        <f>SUM(L3:L26)</f>
        <v>2200</v>
      </c>
      <c r="M35" s="168">
        <f>SUM(M3:M26)</f>
        <v>100000</v>
      </c>
      <c r="N35" s="168">
        <f>SUM(N3:N26)</f>
        <v>0</v>
      </c>
      <c r="O35" s="168">
        <f>SUM(O3:O26)</f>
        <v>78500</v>
      </c>
      <c r="P35" s="168">
        <f t="shared" si="1"/>
        <v>51000</v>
      </c>
      <c r="Q35" s="168">
        <f>SUM(Q3:Q26)</f>
        <v>596900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501700</v>
      </c>
      <c r="B36" s="237" t="s">
        <v>89</v>
      </c>
      <c r="C36" s="236">
        <f>SUM(C27:C35)</f>
        <v>132800</v>
      </c>
      <c r="D36" s="236">
        <f t="shared" ref="D36:Q36" si="3">SUM(D27:D35)</f>
        <v>700</v>
      </c>
      <c r="E36" s="236">
        <f t="shared" si="3"/>
        <v>31200</v>
      </c>
      <c r="F36" s="236">
        <f t="shared" si="3"/>
        <v>94000</v>
      </c>
      <c r="G36" s="236">
        <f t="shared" si="3"/>
        <v>0</v>
      </c>
      <c r="H36" s="236">
        <f t="shared" si="3"/>
        <v>5275</v>
      </c>
      <c r="I36" s="236">
        <f t="shared" si="3"/>
        <v>0</v>
      </c>
      <c r="J36" s="236">
        <f t="shared" si="3"/>
        <v>0</v>
      </c>
      <c r="K36" s="236">
        <f t="shared" si="3"/>
        <v>101225</v>
      </c>
      <c r="L36" s="236">
        <f>SUM(L27:L35)</f>
        <v>2200</v>
      </c>
      <c r="M36" s="236">
        <f>SUM(M27:M35)</f>
        <v>100000</v>
      </c>
      <c r="N36" s="236">
        <f t="shared" si="3"/>
        <v>0</v>
      </c>
      <c r="O36" s="236">
        <f t="shared" si="3"/>
        <v>78500</v>
      </c>
      <c r="P36" s="236">
        <f t="shared" si="3"/>
        <v>51000</v>
      </c>
      <c r="Q36" s="236">
        <f t="shared" si="3"/>
        <v>596900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105100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4"/>
      <c r="O42" s="314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4"/>
      <c r="O43" s="314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4"/>
      <c r="O44" s="314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4"/>
      <c r="O45" s="314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Z89"/>
  <sheetViews>
    <sheetView topLeftCell="A7" zoomScale="90" zoomScaleNormal="90" workbookViewId="0">
      <selection activeCell="Z39" sqref="T6:Z39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7.66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/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67000</v>
      </c>
      <c r="B3" s="172" t="s">
        <v>311</v>
      </c>
      <c r="C3" s="209"/>
      <c r="D3" s="209"/>
      <c r="E3" s="209"/>
      <c r="F3" s="209">
        <v>29300</v>
      </c>
      <c r="G3" s="209"/>
      <c r="H3" s="209"/>
      <c r="I3" s="209"/>
      <c r="J3" s="209"/>
      <c r="K3" s="209">
        <v>38000</v>
      </c>
      <c r="L3" s="209"/>
      <c r="M3" s="209"/>
      <c r="N3" s="209"/>
      <c r="O3" s="278"/>
      <c r="P3" s="209"/>
      <c r="Q3" s="170">
        <f>SUM(C3:P3)</f>
        <v>67300</v>
      </c>
      <c r="R3" s="67"/>
      <c r="S3" s="67"/>
    </row>
    <row r="4" spans="1:26" s="6" customFormat="1">
      <c r="A4" s="168">
        <v>25000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25000</v>
      </c>
      <c r="P4" s="174"/>
      <c r="Q4" s="168">
        <f t="shared" ref="Q4:Q34" si="0">SUM(C4:P4)</f>
        <v>25000</v>
      </c>
      <c r="R4" s="85"/>
      <c r="S4" s="85"/>
    </row>
    <row r="5" spans="1:26" s="5" customFormat="1">
      <c r="A5" s="168">
        <v>7200</v>
      </c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>
        <v>7000</v>
      </c>
      <c r="P5" s="209"/>
      <c r="Q5" s="170">
        <f t="shared" si="0"/>
        <v>7000</v>
      </c>
      <c r="R5" s="67"/>
      <c r="S5" s="67"/>
    </row>
    <row r="6" spans="1:26" ht="15" thickBot="1">
      <c r="A6" s="180">
        <v>65500</v>
      </c>
      <c r="B6" s="181" t="s">
        <v>999</v>
      </c>
      <c r="C6" s="209"/>
      <c r="D6" s="193"/>
      <c r="E6" s="209"/>
      <c r="F6" s="272">
        <v>49000</v>
      </c>
      <c r="G6" s="209"/>
      <c r="H6" s="209"/>
      <c r="I6" s="209"/>
      <c r="J6" s="209"/>
      <c r="K6" s="209"/>
      <c r="L6" s="209"/>
      <c r="M6" s="209">
        <v>4500</v>
      </c>
      <c r="N6" s="215"/>
      <c r="O6" s="183">
        <v>12000</v>
      </c>
      <c r="P6" s="209"/>
      <c r="Q6" s="170">
        <f t="shared" si="0"/>
        <v>65500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17500</v>
      </c>
      <c r="B7" s="233" t="s">
        <v>303</v>
      </c>
      <c r="C7" s="188"/>
      <c r="D7" s="191"/>
      <c r="E7" s="188"/>
      <c r="F7" s="225"/>
      <c r="G7" s="188">
        <v>700</v>
      </c>
      <c r="H7" s="188"/>
      <c r="I7" s="209"/>
      <c r="J7" s="209"/>
      <c r="K7" s="209">
        <v>16770</v>
      </c>
      <c r="L7" s="209"/>
      <c r="M7" s="209"/>
      <c r="N7" s="209"/>
      <c r="O7" s="183"/>
      <c r="P7" s="188"/>
      <c r="Q7" s="170">
        <f t="shared" si="0"/>
        <v>17470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18000</v>
      </c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>
        <v>18000</v>
      </c>
      <c r="L8" s="209"/>
      <c r="M8" s="209"/>
      <c r="N8" s="209"/>
      <c r="O8" s="191"/>
      <c r="P8" s="188"/>
      <c r="Q8" s="170">
        <f t="shared" si="0"/>
        <v>18000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>
        <v>50000</v>
      </c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>
        <v>50000</v>
      </c>
      <c r="L9" s="209"/>
      <c r="M9" s="209"/>
      <c r="N9" s="209"/>
      <c r="O9" s="191"/>
      <c r="P9" s="188"/>
      <c r="Q9" s="170">
        <f t="shared" si="0"/>
        <v>50000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50000</v>
      </c>
      <c r="B10" s="233" t="s">
        <v>853</v>
      </c>
      <c r="C10" s="188">
        <v>50000</v>
      </c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50000</v>
      </c>
      <c r="R10" s="146" t="s">
        <v>736</v>
      </c>
      <c r="S10" s="147">
        <v>450000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697</v>
      </c>
      <c r="S11" s="147">
        <v>60000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107</v>
      </c>
      <c r="S12" s="147">
        <v>250000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30000</v>
      </c>
      <c r="B13" s="233" t="s">
        <v>771</v>
      </c>
      <c r="C13" s="188"/>
      <c r="D13" s="209">
        <v>30000</v>
      </c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30000</v>
      </c>
      <c r="R13" s="146"/>
      <c r="S13" s="147">
        <v>7000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11500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11500</v>
      </c>
      <c r="L14" s="209"/>
      <c r="M14" s="209"/>
      <c r="N14" s="209"/>
      <c r="O14" s="191"/>
      <c r="P14" s="188"/>
      <c r="Q14" s="170">
        <f t="shared" si="0"/>
        <v>11500</v>
      </c>
      <c r="R14" s="146" t="s">
        <v>1055</v>
      </c>
      <c r="S14" s="147">
        <v>100000</v>
      </c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/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50000</v>
      </c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>
        <v>50000</v>
      </c>
      <c r="L16" s="209"/>
      <c r="M16" s="209"/>
      <c r="N16" s="209"/>
      <c r="O16" s="191"/>
      <c r="P16" s="191"/>
      <c r="Q16" s="170">
        <f t="shared" si="0"/>
        <v>50000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13000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13000</v>
      </c>
      <c r="L17" s="209"/>
      <c r="M17" s="209"/>
      <c r="N17" s="209"/>
      <c r="O17" s="191"/>
      <c r="P17" s="191"/>
      <c r="Q17" s="170">
        <f t="shared" si="0"/>
        <v>13000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30000</v>
      </c>
      <c r="B18" s="234" t="s">
        <v>775</v>
      </c>
      <c r="C18" s="188"/>
      <c r="D18" s="188"/>
      <c r="E18" s="188">
        <v>20000</v>
      </c>
      <c r="F18" s="225"/>
      <c r="G18" s="188"/>
      <c r="H18" s="188"/>
      <c r="I18" s="209"/>
      <c r="J18" s="209"/>
      <c r="K18" s="209"/>
      <c r="L18" s="209"/>
      <c r="M18" s="209"/>
      <c r="N18" s="209"/>
      <c r="O18" s="191">
        <v>10000</v>
      </c>
      <c r="P18" s="191"/>
      <c r="Q18" s="170">
        <f t="shared" si="0"/>
        <v>30000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/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188"/>
      <c r="D22" s="209" t="s">
        <v>0</v>
      </c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22000</v>
      </c>
      <c r="B23" s="178" t="s">
        <v>1028</v>
      </c>
      <c r="C23" s="188"/>
      <c r="D23" s="188"/>
      <c r="E23" s="188"/>
      <c r="F23" s="225">
        <v>2000</v>
      </c>
      <c r="G23" s="188"/>
      <c r="H23" s="188"/>
      <c r="I23" s="209"/>
      <c r="J23" s="209"/>
      <c r="K23" s="209">
        <v>20000</v>
      </c>
      <c r="L23" s="209"/>
      <c r="M23" s="209"/>
      <c r="N23" s="209"/>
      <c r="O23" s="191"/>
      <c r="P23" s="191"/>
      <c r="Q23" s="170">
        <f t="shared" si="0"/>
        <v>22000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1050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 t="s">
        <v>0</v>
      </c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867000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456700</v>
      </c>
      <c r="B35" s="197" t="s">
        <v>47</v>
      </c>
      <c r="C35" s="168">
        <f>SUM(C3:C27)</f>
        <v>50000</v>
      </c>
      <c r="D35" s="168">
        <f>SUM(D3:D26)</f>
        <v>30000</v>
      </c>
      <c r="E35" s="168">
        <f t="shared" ref="E35:P35" si="1">SUM(E3:E26)</f>
        <v>20000</v>
      </c>
      <c r="F35" s="168">
        <f t="shared" si="1"/>
        <v>80300</v>
      </c>
      <c r="G35" s="168">
        <f t="shared" si="1"/>
        <v>700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217270</v>
      </c>
      <c r="L35" s="168">
        <f>SUM(L3:L26)</f>
        <v>0</v>
      </c>
      <c r="M35" s="168">
        <f>SUM(M3:M26)</f>
        <v>4500</v>
      </c>
      <c r="N35" s="168">
        <f>SUM(N3:N26)</f>
        <v>0</v>
      </c>
      <c r="O35" s="168">
        <f>SUM(O3:O26)</f>
        <v>54000</v>
      </c>
      <c r="P35" s="168">
        <f t="shared" si="1"/>
        <v>0</v>
      </c>
      <c r="Q35" s="168">
        <f>SUM(Q3:Q26)</f>
        <v>456770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456700</v>
      </c>
      <c r="B36" s="237" t="s">
        <v>89</v>
      </c>
      <c r="C36" s="236">
        <f>SUM(C27:C35)</f>
        <v>50000</v>
      </c>
      <c r="D36" s="236">
        <f t="shared" ref="D36:Q36" si="3">SUM(D27:D35)</f>
        <v>30000</v>
      </c>
      <c r="E36" s="236">
        <f t="shared" si="3"/>
        <v>20000</v>
      </c>
      <c r="F36" s="236">
        <f t="shared" si="3"/>
        <v>80300</v>
      </c>
      <c r="G36" s="236">
        <f t="shared" si="3"/>
        <v>700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217270</v>
      </c>
      <c r="L36" s="236">
        <f>SUM(L27:L35)</f>
        <v>0</v>
      </c>
      <c r="M36" s="236">
        <f>SUM(M27:M35)</f>
        <v>4500</v>
      </c>
      <c r="N36" s="236">
        <f t="shared" si="3"/>
        <v>0</v>
      </c>
      <c r="O36" s="236">
        <f t="shared" si="3"/>
        <v>54000</v>
      </c>
      <c r="P36" s="236">
        <f t="shared" si="3"/>
        <v>0</v>
      </c>
      <c r="Q36" s="236">
        <f t="shared" si="3"/>
        <v>456770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410230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5"/>
      <c r="O42" s="315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5"/>
      <c r="O43" s="315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5"/>
      <c r="O44" s="315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5"/>
      <c r="O45" s="315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Z89"/>
  <sheetViews>
    <sheetView topLeftCell="J31" zoomScale="90" zoomScaleNormal="90" workbookViewId="0">
      <selection activeCell="Z47" sqref="T7:Z47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7.66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73500</v>
      </c>
      <c r="B3" s="172" t="s">
        <v>311</v>
      </c>
      <c r="C3" s="209">
        <v>1200</v>
      </c>
      <c r="D3" s="209">
        <v>2300</v>
      </c>
      <c r="E3" s="209"/>
      <c r="F3" s="209">
        <v>46000</v>
      </c>
      <c r="G3" s="209"/>
      <c r="H3" s="209"/>
      <c r="I3" s="209"/>
      <c r="J3" s="209"/>
      <c r="K3" s="209">
        <v>24000</v>
      </c>
      <c r="L3" s="209"/>
      <c r="M3" s="209"/>
      <c r="N3" s="209"/>
      <c r="O3" s="278"/>
      <c r="P3" s="209"/>
      <c r="Q3" s="170">
        <f>SUM(C3:P3)</f>
        <v>73500</v>
      </c>
      <c r="R3" s="67"/>
      <c r="S3" s="67"/>
    </row>
    <row r="4" spans="1:26" s="6" customFormat="1">
      <c r="A4" s="168">
        <v>11250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11250</v>
      </c>
      <c r="P4" s="174"/>
      <c r="Q4" s="168">
        <f t="shared" ref="Q4:Q34" si="0">SUM(C4:P4)</f>
        <v>11250</v>
      </c>
      <c r="R4" s="85"/>
      <c r="S4" s="85"/>
    </row>
    <row r="5" spans="1:26" s="5" customFormat="1">
      <c r="A5" s="168"/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50000</v>
      </c>
      <c r="B6" s="181" t="s">
        <v>999</v>
      </c>
      <c r="C6" s="209"/>
      <c r="D6" s="193"/>
      <c r="E6" s="209"/>
      <c r="F6" s="272">
        <v>50000</v>
      </c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50000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25000</v>
      </c>
      <c r="B7" s="233" t="s">
        <v>303</v>
      </c>
      <c r="C7" s="188">
        <v>2100</v>
      </c>
      <c r="D7" s="191"/>
      <c r="E7" s="188"/>
      <c r="F7" s="225"/>
      <c r="G7" s="188"/>
      <c r="H7" s="188"/>
      <c r="I7" s="209"/>
      <c r="J7" s="209">
        <v>2100</v>
      </c>
      <c r="K7" s="209">
        <v>15650</v>
      </c>
      <c r="L7" s="209">
        <v>4500</v>
      </c>
      <c r="M7" s="209"/>
      <c r="N7" s="209"/>
      <c r="O7" s="183"/>
      <c r="P7" s="188"/>
      <c r="Q7" s="170">
        <f t="shared" si="0"/>
        <v>24350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10000</v>
      </c>
      <c r="B8" s="234" t="s">
        <v>878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/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/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853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771</v>
      </c>
      <c r="C13" s="188"/>
      <c r="D13" s="209"/>
      <c r="E13" s="188"/>
      <c r="F13" s="225">
        <v>50000</v>
      </c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50000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7500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7500</v>
      </c>
      <c r="L14" s="209" t="s">
        <v>0</v>
      </c>
      <c r="M14" s="209"/>
      <c r="N14" s="209"/>
      <c r="O14" s="191"/>
      <c r="P14" s="188"/>
      <c r="Q14" s="170">
        <f t="shared" si="0"/>
        <v>7500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/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5000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5000</v>
      </c>
      <c r="L17" s="209"/>
      <c r="M17" s="209"/>
      <c r="N17" s="209"/>
      <c r="O17" s="191"/>
      <c r="P17" s="191"/>
      <c r="Q17" s="170">
        <f t="shared" si="0"/>
        <v>5000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/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45000</v>
      </c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>
        <v>45000</v>
      </c>
      <c r="L23" s="209"/>
      <c r="M23" s="209"/>
      <c r="N23" s="209"/>
      <c r="O23" s="191"/>
      <c r="P23" s="191"/>
      <c r="Q23" s="170">
        <f t="shared" si="0"/>
        <v>45000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1050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277250</v>
      </c>
      <c r="B35" s="197" t="s">
        <v>47</v>
      </c>
      <c r="C35" s="168">
        <f>SUM(C3:C27)</f>
        <v>3300</v>
      </c>
      <c r="D35" s="168">
        <f>SUM(D3:D26)</f>
        <v>2300</v>
      </c>
      <c r="E35" s="168">
        <f t="shared" ref="E35:P35" si="1">SUM(E3:E26)</f>
        <v>0</v>
      </c>
      <c r="F35" s="168">
        <f t="shared" si="1"/>
        <v>146000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2100</v>
      </c>
      <c r="K35" s="168">
        <f t="shared" si="1"/>
        <v>97150</v>
      </c>
      <c r="L35" s="168">
        <f>SUM(L3:L26)</f>
        <v>4500</v>
      </c>
      <c r="M35" s="168">
        <f>SUM(M3:M26)</f>
        <v>0</v>
      </c>
      <c r="N35" s="168">
        <f>SUM(N3:N26)</f>
        <v>0</v>
      </c>
      <c r="O35" s="168">
        <f>SUM(O3:O26)</f>
        <v>11250</v>
      </c>
      <c r="P35" s="168">
        <f t="shared" si="1"/>
        <v>0</v>
      </c>
      <c r="Q35" s="168">
        <f>SUM(Q3:Q26)</f>
        <v>266600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277250</v>
      </c>
      <c r="B36" s="237" t="s">
        <v>89</v>
      </c>
      <c r="C36" s="236">
        <f>SUM(C27:C35)</f>
        <v>3300</v>
      </c>
      <c r="D36" s="236">
        <f t="shared" ref="D36:Q36" si="3">SUM(D27:D35)</f>
        <v>2300</v>
      </c>
      <c r="E36" s="236">
        <f t="shared" si="3"/>
        <v>0</v>
      </c>
      <c r="F36" s="236">
        <f t="shared" si="3"/>
        <v>146000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2100</v>
      </c>
      <c r="K36" s="236">
        <f t="shared" si="3"/>
        <v>97150</v>
      </c>
      <c r="L36" s="236">
        <f>SUM(L27:L35)</f>
        <v>4500</v>
      </c>
      <c r="M36" s="236">
        <f>SUM(M27:M35)</f>
        <v>0</v>
      </c>
      <c r="N36" s="236">
        <f t="shared" si="3"/>
        <v>0</v>
      </c>
      <c r="O36" s="236">
        <f t="shared" si="3"/>
        <v>11250</v>
      </c>
      <c r="P36" s="236">
        <f t="shared" si="3"/>
        <v>0</v>
      </c>
      <c r="Q36" s="236">
        <f t="shared" si="3"/>
        <v>266600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-266600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6"/>
      <c r="O42" s="316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6"/>
      <c r="O43" s="316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6"/>
      <c r="O44" s="316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6"/>
      <c r="O45" s="316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Z89"/>
  <sheetViews>
    <sheetView topLeftCell="S66" zoomScale="90" zoomScaleNormal="90" workbookViewId="0">
      <selection activeCell="AB52" sqref="T7:AB52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92250</v>
      </c>
      <c r="B3" s="172" t="s">
        <v>311</v>
      </c>
      <c r="C3" s="209"/>
      <c r="D3" s="209">
        <v>8000</v>
      </c>
      <c r="E3" s="209"/>
      <c r="F3" s="209">
        <v>56500</v>
      </c>
      <c r="G3" s="209"/>
      <c r="H3" s="209"/>
      <c r="I3" s="209"/>
      <c r="J3" s="209"/>
      <c r="K3" s="209">
        <v>28000</v>
      </c>
      <c r="L3" s="209"/>
      <c r="M3" s="209"/>
      <c r="N3" s="209"/>
      <c r="O3" s="278"/>
      <c r="P3" s="209"/>
      <c r="Q3" s="170">
        <f>SUM(C3:P3)</f>
        <v>92500</v>
      </c>
      <c r="R3" s="67"/>
      <c r="S3" s="67"/>
    </row>
    <row r="4" spans="1:26" s="6" customFormat="1">
      <c r="A4" s="168">
        <v>43000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>
        <v>43000</v>
      </c>
      <c r="N4" s="174"/>
      <c r="O4" s="182"/>
      <c r="P4" s="174"/>
      <c r="Q4" s="168">
        <f t="shared" ref="Q4:Q34" si="0">SUM(C4:P4)</f>
        <v>43000</v>
      </c>
      <c r="R4" s="85"/>
      <c r="S4" s="85"/>
    </row>
    <row r="5" spans="1:26" s="5" customFormat="1">
      <c r="A5" s="168">
        <v>12500</v>
      </c>
      <c r="B5" s="178" t="s">
        <v>255</v>
      </c>
      <c r="C5" s="279"/>
      <c r="D5" s="209"/>
      <c r="E5" s="209"/>
      <c r="F5" s="272">
        <v>12500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12500</v>
      </c>
      <c r="R5" s="67"/>
      <c r="S5" s="67"/>
    </row>
    <row r="6" spans="1:26" ht="15" thickBot="1">
      <c r="A6" s="180">
        <v>25000</v>
      </c>
      <c r="B6" s="181" t="s">
        <v>999</v>
      </c>
      <c r="C6" s="209"/>
      <c r="D6" s="193"/>
      <c r="E6" s="209"/>
      <c r="F6" s="272">
        <v>25000</v>
      </c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25000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37100</v>
      </c>
      <c r="B7" s="233" t="s">
        <v>303</v>
      </c>
      <c r="C7" s="188"/>
      <c r="D7" s="191"/>
      <c r="E7" s="188"/>
      <c r="F7" s="225">
        <v>4400</v>
      </c>
      <c r="G7" s="188"/>
      <c r="H7" s="188"/>
      <c r="I7" s="209"/>
      <c r="J7" s="209">
        <v>1090</v>
      </c>
      <c r="K7" s="209">
        <v>31650</v>
      </c>
      <c r="L7" s="209"/>
      <c r="M7" s="209"/>
      <c r="N7" s="209"/>
      <c r="O7" s="183"/>
      <c r="P7" s="188"/>
      <c r="Q7" s="170">
        <f t="shared" si="0"/>
        <v>37140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26000</v>
      </c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>
        <v>26000</v>
      </c>
      <c r="L8" s="209"/>
      <c r="M8" s="209"/>
      <c r="N8" s="209"/>
      <c r="O8" s="191"/>
      <c r="P8" s="188"/>
      <c r="Q8" s="170">
        <f t="shared" si="0"/>
        <v>26000</v>
      </c>
      <c r="R8" s="146"/>
      <c r="S8" s="147">
        <v>15000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304</v>
      </c>
      <c r="S9" s="147">
        <v>5250</v>
      </c>
      <c r="T9" s="122"/>
      <c r="U9" s="123"/>
      <c r="V9" s="124"/>
      <c r="W9" s="124"/>
      <c r="X9" s="121"/>
      <c r="Y9" s="121"/>
      <c r="Z9" s="120"/>
    </row>
    <row r="10" spans="1:26">
      <c r="A10" s="168">
        <v>3000</v>
      </c>
      <c r="B10" s="233" t="s">
        <v>522</v>
      </c>
      <c r="C10" s="188"/>
      <c r="D10" s="209"/>
      <c r="E10" s="188"/>
      <c r="F10" s="225"/>
      <c r="G10" s="188"/>
      <c r="H10" s="188"/>
      <c r="I10" s="209"/>
      <c r="J10" s="209"/>
      <c r="K10" s="209">
        <v>3000</v>
      </c>
      <c r="L10" s="209"/>
      <c r="M10" s="209"/>
      <c r="N10" s="209"/>
      <c r="O10" s="183"/>
      <c r="P10" s="188"/>
      <c r="Q10" s="170">
        <f t="shared" si="0"/>
        <v>3000</v>
      </c>
      <c r="R10" s="146" t="s">
        <v>1053</v>
      </c>
      <c r="S10" s="147">
        <v>300000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51000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51000</v>
      </c>
      <c r="P11" s="188"/>
      <c r="Q11" s="170">
        <f t="shared" si="0"/>
        <v>51000</v>
      </c>
      <c r="R11" s="146" t="s">
        <v>697</v>
      </c>
      <c r="S11" s="147">
        <v>110000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35000</v>
      </c>
      <c r="B12" s="233" t="s">
        <v>1026</v>
      </c>
      <c r="C12" s="188"/>
      <c r="D12" s="209"/>
      <c r="E12" s="188"/>
      <c r="F12" s="225">
        <v>35000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35000</v>
      </c>
      <c r="R12" s="146" t="s">
        <v>107</v>
      </c>
      <c r="S12" s="147">
        <v>150000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57000</v>
      </c>
      <c r="B13" s="233" t="s">
        <v>771</v>
      </c>
      <c r="C13" s="188"/>
      <c r="D13" s="209"/>
      <c r="E13" s="188"/>
      <c r="F13" s="225">
        <v>22000</v>
      </c>
      <c r="G13" s="188"/>
      <c r="H13" s="188"/>
      <c r="I13" s="209"/>
      <c r="J13" s="209">
        <v>35000</v>
      </c>
      <c r="K13" s="209"/>
      <c r="L13" s="209"/>
      <c r="M13" s="209"/>
      <c r="N13" s="209"/>
      <c r="O13" s="183"/>
      <c r="P13" s="188"/>
      <c r="Q13" s="170">
        <f t="shared" si="0"/>
        <v>57000</v>
      </c>
      <c r="R13" s="146"/>
      <c r="S13" s="147">
        <v>650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11000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11000</v>
      </c>
      <c r="L14" s="209"/>
      <c r="M14" s="209"/>
      <c r="N14" s="209"/>
      <c r="O14" s="191"/>
      <c r="P14" s="188"/>
      <c r="Q14" s="170">
        <f t="shared" si="0"/>
        <v>11000</v>
      </c>
      <c r="R14" s="146" t="s">
        <v>1061</v>
      </c>
      <c r="S14" s="147">
        <v>200000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50000</v>
      </c>
      <c r="B15" s="234" t="s">
        <v>219</v>
      </c>
      <c r="C15" s="192"/>
      <c r="D15" s="188"/>
      <c r="E15" s="188"/>
      <c r="F15" s="225"/>
      <c r="G15" s="188"/>
      <c r="H15" s="188"/>
      <c r="I15" s="209"/>
      <c r="J15" s="209">
        <v>50000</v>
      </c>
      <c r="K15" s="209"/>
      <c r="L15" s="209"/>
      <c r="M15" s="209"/>
      <c r="N15" s="209"/>
      <c r="O15" s="191"/>
      <c r="P15" s="191"/>
      <c r="Q15" s="170">
        <f t="shared" si="0"/>
        <v>50000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100000</v>
      </c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>
        <v>100000</v>
      </c>
      <c r="L16" s="209"/>
      <c r="M16" s="209"/>
      <c r="N16" s="209"/>
      <c r="O16" s="191"/>
      <c r="P16" s="191"/>
      <c r="Q16" s="170">
        <f t="shared" si="0"/>
        <v>100000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4200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4200</v>
      </c>
      <c r="L17" s="209"/>
      <c r="M17" s="209"/>
      <c r="N17" s="209"/>
      <c r="O17" s="191"/>
      <c r="P17" s="191"/>
      <c r="Q17" s="170">
        <f t="shared" si="0"/>
        <v>4200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50000</v>
      </c>
      <c r="B19" s="234" t="s">
        <v>318</v>
      </c>
      <c r="C19" s="188"/>
      <c r="D19" s="188"/>
      <c r="E19" s="188"/>
      <c r="F19" s="225">
        <v>50000</v>
      </c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50000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9500</v>
      </c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>
        <v>9500</v>
      </c>
      <c r="L20" s="209"/>
      <c r="M20" s="209"/>
      <c r="N20" s="209"/>
      <c r="O20" s="191"/>
      <c r="P20" s="193"/>
      <c r="Q20" s="170">
        <f t="shared" si="0"/>
        <v>9500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6500</v>
      </c>
      <c r="B21" s="176" t="s">
        <v>1018</v>
      </c>
      <c r="C21" s="188"/>
      <c r="D21" s="209"/>
      <c r="E21" s="188"/>
      <c r="F21" s="225"/>
      <c r="G21" s="188">
        <v>6500</v>
      </c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6500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5000</v>
      </c>
      <c r="B22" s="176" t="s">
        <v>257</v>
      </c>
      <c r="C22" s="188"/>
      <c r="D22" s="209"/>
      <c r="E22" s="188"/>
      <c r="F22" s="225">
        <v>5000</v>
      </c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5000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50000</v>
      </c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>
        <v>50000</v>
      </c>
      <c r="L23" s="209"/>
      <c r="M23" s="209"/>
      <c r="N23" s="209"/>
      <c r="O23" s="191"/>
      <c r="P23" s="191"/>
      <c r="Q23" s="170">
        <f t="shared" si="0"/>
        <v>50000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57000</v>
      </c>
      <c r="B24" s="178" t="s">
        <v>314</v>
      </c>
      <c r="C24" s="188"/>
      <c r="D24" s="188"/>
      <c r="E24" s="188"/>
      <c r="F24" s="225">
        <v>57000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57000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1700</v>
      </c>
      <c r="B25" s="233" t="s">
        <v>710</v>
      </c>
      <c r="C25" s="188"/>
      <c r="D25" s="188"/>
      <c r="E25" s="188"/>
      <c r="F25" s="225">
        <v>500</v>
      </c>
      <c r="G25" s="188"/>
      <c r="H25" s="188"/>
      <c r="I25" s="209"/>
      <c r="J25" s="209"/>
      <c r="K25" s="209">
        <v>1200</v>
      </c>
      <c r="L25" s="209"/>
      <c r="M25" s="209"/>
      <c r="N25" s="209"/>
      <c r="O25" s="191"/>
      <c r="P25" s="191"/>
      <c r="Q25" s="170">
        <f t="shared" si="0"/>
        <v>1700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780900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726750</v>
      </c>
      <c r="B35" s="197" t="s">
        <v>47</v>
      </c>
      <c r="C35" s="168">
        <f>SUM(C3:C27)</f>
        <v>0</v>
      </c>
      <c r="D35" s="168">
        <f>SUM(D3:D26)</f>
        <v>8000</v>
      </c>
      <c r="E35" s="168">
        <f t="shared" ref="E35:P35" si="1">SUM(E3:E26)</f>
        <v>0</v>
      </c>
      <c r="F35" s="168">
        <f t="shared" si="1"/>
        <v>267900</v>
      </c>
      <c r="G35" s="168">
        <f t="shared" si="1"/>
        <v>6500</v>
      </c>
      <c r="H35" s="168">
        <f t="shared" si="1"/>
        <v>0</v>
      </c>
      <c r="I35" s="168">
        <f>SUM(I3:I26)</f>
        <v>0</v>
      </c>
      <c r="J35" s="168">
        <f>SUM(J3:J26)</f>
        <v>86090</v>
      </c>
      <c r="K35" s="168">
        <f t="shared" si="1"/>
        <v>264550</v>
      </c>
      <c r="L35" s="168">
        <f>SUM(L3:L26)</f>
        <v>0</v>
      </c>
      <c r="M35" s="168">
        <f>SUM(M3:M26)</f>
        <v>43000</v>
      </c>
      <c r="N35" s="168">
        <f>SUM(N3:N26)</f>
        <v>0</v>
      </c>
      <c r="O35" s="168">
        <f>SUM(O3:O26)</f>
        <v>51000</v>
      </c>
      <c r="P35" s="168">
        <f t="shared" si="1"/>
        <v>0</v>
      </c>
      <c r="Q35" s="168">
        <f>SUM(Q3:Q26)</f>
        <v>727040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726750</v>
      </c>
      <c r="B36" s="237" t="s">
        <v>89</v>
      </c>
      <c r="C36" s="236">
        <f>SUM(C27:C35)</f>
        <v>0</v>
      </c>
      <c r="D36" s="236">
        <f t="shared" ref="D36:Q36" si="3">SUM(D27:D35)</f>
        <v>8000</v>
      </c>
      <c r="E36" s="236">
        <f t="shared" si="3"/>
        <v>0</v>
      </c>
      <c r="F36" s="236">
        <f t="shared" si="3"/>
        <v>267900</v>
      </c>
      <c r="G36" s="236">
        <f t="shared" si="3"/>
        <v>6500</v>
      </c>
      <c r="H36" s="236">
        <f t="shared" si="3"/>
        <v>0</v>
      </c>
      <c r="I36" s="236">
        <f t="shared" si="3"/>
        <v>0</v>
      </c>
      <c r="J36" s="236">
        <f t="shared" si="3"/>
        <v>86090</v>
      </c>
      <c r="K36" s="236">
        <f t="shared" si="3"/>
        <v>264550</v>
      </c>
      <c r="L36" s="236">
        <f>SUM(L27:L35)</f>
        <v>0</v>
      </c>
      <c r="M36" s="236">
        <f>SUM(M27:M35)</f>
        <v>43000</v>
      </c>
      <c r="N36" s="236">
        <f t="shared" si="3"/>
        <v>0</v>
      </c>
      <c r="O36" s="236">
        <f t="shared" si="3"/>
        <v>51000</v>
      </c>
      <c r="P36" s="236">
        <f t="shared" si="3"/>
        <v>0</v>
      </c>
      <c r="Q36" s="236">
        <f t="shared" si="3"/>
        <v>727040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53860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6"/>
      <c r="O42" s="316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6"/>
      <c r="O43" s="316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6"/>
      <c r="O44" s="316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6"/>
      <c r="O45" s="316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Z89"/>
  <sheetViews>
    <sheetView topLeftCell="J34" zoomScale="90" zoomScaleNormal="90" workbookViewId="0">
      <selection activeCell="Z50" sqref="T8:Z50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75000</v>
      </c>
      <c r="B3" s="172" t="s">
        <v>311</v>
      </c>
      <c r="C3" s="209"/>
      <c r="D3" s="209"/>
      <c r="E3" s="209"/>
      <c r="F3" s="209">
        <v>57900</v>
      </c>
      <c r="G3" s="209"/>
      <c r="H3" s="209"/>
      <c r="I3" s="209"/>
      <c r="J3" s="209">
        <v>2000</v>
      </c>
      <c r="K3" s="209">
        <v>13200</v>
      </c>
      <c r="L3" s="209"/>
      <c r="M3" s="209"/>
      <c r="N3" s="209"/>
      <c r="O3" s="278"/>
      <c r="P3" s="209"/>
      <c r="Q3" s="170">
        <f>SUM(C3:P3)</f>
        <v>73100</v>
      </c>
      <c r="R3" s="67"/>
      <c r="S3" s="67"/>
    </row>
    <row r="4" spans="1:26" s="6" customFormat="1">
      <c r="A4" s="168"/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17000</v>
      </c>
      <c r="B5" s="178" t="s">
        <v>255</v>
      </c>
      <c r="C5" s="279"/>
      <c r="D5" s="209"/>
      <c r="E5" s="209"/>
      <c r="F5" s="272">
        <v>17000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17000</v>
      </c>
      <c r="R5" s="67"/>
      <c r="S5" s="67"/>
    </row>
    <row r="6" spans="1:26" ht="15" thickBot="1">
      <c r="A6" s="180">
        <v>85000</v>
      </c>
      <c r="B6" s="181" t="s">
        <v>999</v>
      </c>
      <c r="C6" s="209"/>
      <c r="D6" s="193"/>
      <c r="E6" s="209"/>
      <c r="F6" s="272">
        <v>85000</v>
      </c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85000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25500</v>
      </c>
      <c r="B7" s="233" t="s">
        <v>303</v>
      </c>
      <c r="C7" s="188"/>
      <c r="D7" s="191">
        <v>13000</v>
      </c>
      <c r="E7" s="188"/>
      <c r="F7" s="225"/>
      <c r="G7" s="188"/>
      <c r="H7" s="188"/>
      <c r="I7" s="209"/>
      <c r="J7" s="209"/>
      <c r="K7" s="209">
        <v>12400</v>
      </c>
      <c r="L7" s="209"/>
      <c r="M7" s="209"/>
      <c r="N7" s="209"/>
      <c r="O7" s="183"/>
      <c r="P7" s="188"/>
      <c r="Q7" s="170">
        <f t="shared" si="0"/>
        <v>25400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>
        <v>150000</v>
      </c>
      <c r="T8" s="122"/>
      <c r="U8" s="122"/>
      <c r="V8" s="121"/>
      <c r="W8" s="121"/>
      <c r="X8" s="121"/>
      <c r="Y8" s="121"/>
      <c r="Z8" s="120"/>
    </row>
    <row r="9" spans="1:26">
      <c r="A9" s="168">
        <v>20000</v>
      </c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>
        <v>20000</v>
      </c>
      <c r="L9" s="209"/>
      <c r="M9" s="209"/>
      <c r="N9" s="209"/>
      <c r="O9" s="191"/>
      <c r="P9" s="188"/>
      <c r="Q9" s="170">
        <f t="shared" si="0"/>
        <v>20000</v>
      </c>
      <c r="R9" s="146" t="s">
        <v>664</v>
      </c>
      <c r="S9" s="147">
        <v>100000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522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45000</v>
      </c>
      <c r="B13" s="233" t="s">
        <v>771</v>
      </c>
      <c r="C13" s="188"/>
      <c r="D13" s="209"/>
      <c r="E13" s="188"/>
      <c r="F13" s="225">
        <v>25000</v>
      </c>
      <c r="G13" s="188"/>
      <c r="H13" s="188"/>
      <c r="I13" s="209"/>
      <c r="J13" s="209"/>
      <c r="K13" s="209"/>
      <c r="L13" s="209"/>
      <c r="M13" s="209">
        <v>20000</v>
      </c>
      <c r="N13" s="209"/>
      <c r="O13" s="183"/>
      <c r="P13" s="188"/>
      <c r="Q13" s="170">
        <f t="shared" si="0"/>
        <v>45000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11000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11000</v>
      </c>
      <c r="L14" s="209"/>
      <c r="M14" s="209"/>
      <c r="N14" s="209"/>
      <c r="O14" s="191"/>
      <c r="P14" s="188"/>
      <c r="Q14" s="170">
        <f t="shared" si="0"/>
        <v>11000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13000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13000</v>
      </c>
      <c r="L17" s="209"/>
      <c r="M17" s="209"/>
      <c r="N17" s="209"/>
      <c r="O17" s="191"/>
      <c r="P17" s="191"/>
      <c r="Q17" s="170">
        <f t="shared" si="0"/>
        <v>13000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318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1018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30000</v>
      </c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>
        <v>30000</v>
      </c>
      <c r="L23" s="209"/>
      <c r="M23" s="209"/>
      <c r="N23" s="209"/>
      <c r="O23" s="191"/>
      <c r="P23" s="191"/>
      <c r="Q23" s="170">
        <f t="shared" si="0"/>
        <v>30000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250000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321500</v>
      </c>
      <c r="B35" s="197" t="s">
        <v>47</v>
      </c>
      <c r="C35" s="168">
        <f>SUM(C3:C27)</f>
        <v>0</v>
      </c>
      <c r="D35" s="168">
        <f>SUM(D3:D26)</f>
        <v>13000</v>
      </c>
      <c r="E35" s="168">
        <f t="shared" ref="E35:P35" si="1">SUM(E3:E26)</f>
        <v>0</v>
      </c>
      <c r="F35" s="168">
        <f t="shared" si="1"/>
        <v>184900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2000</v>
      </c>
      <c r="K35" s="168">
        <f t="shared" si="1"/>
        <v>99600</v>
      </c>
      <c r="L35" s="168">
        <f>SUM(L3:L26)</f>
        <v>0</v>
      </c>
      <c r="M35" s="168">
        <f>SUM(M3:M26)</f>
        <v>20000</v>
      </c>
      <c r="N35" s="168">
        <f>SUM(N3:N26)</f>
        <v>0</v>
      </c>
      <c r="O35" s="168">
        <f>SUM(O3:O26)</f>
        <v>0</v>
      </c>
      <c r="P35" s="168">
        <f t="shared" si="1"/>
        <v>0</v>
      </c>
      <c r="Q35" s="168">
        <f>SUM(Q3:Q26)</f>
        <v>319500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321500</v>
      </c>
      <c r="B36" s="237" t="s">
        <v>89</v>
      </c>
      <c r="C36" s="236">
        <f>SUM(C27:C35)</f>
        <v>0</v>
      </c>
      <c r="D36" s="236">
        <f t="shared" ref="D36:Q36" si="3">SUM(D27:D35)</f>
        <v>13000</v>
      </c>
      <c r="E36" s="236">
        <f t="shared" si="3"/>
        <v>0</v>
      </c>
      <c r="F36" s="236">
        <f t="shared" si="3"/>
        <v>184900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2000</v>
      </c>
      <c r="K36" s="236">
        <f t="shared" si="3"/>
        <v>99600</v>
      </c>
      <c r="L36" s="236">
        <f>SUM(L27:L35)</f>
        <v>0</v>
      </c>
      <c r="M36" s="236">
        <f>SUM(M27:M35)</f>
        <v>20000</v>
      </c>
      <c r="N36" s="236">
        <f t="shared" si="3"/>
        <v>0</v>
      </c>
      <c r="O36" s="236">
        <f t="shared" si="3"/>
        <v>0</v>
      </c>
      <c r="P36" s="236">
        <f t="shared" si="3"/>
        <v>0</v>
      </c>
      <c r="Q36" s="236">
        <f t="shared" si="3"/>
        <v>319500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-69500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7"/>
      <c r="O42" s="317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7"/>
      <c r="O43" s="317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7"/>
      <c r="O44" s="317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7"/>
      <c r="O45" s="31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Z89"/>
  <sheetViews>
    <sheetView topLeftCell="I33" zoomScale="90" zoomScaleNormal="90" workbookViewId="0">
      <selection activeCell="Y49" sqref="T7:Y49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56000</v>
      </c>
      <c r="B3" s="172" t="s">
        <v>311</v>
      </c>
      <c r="C3" s="209"/>
      <c r="D3" s="209">
        <v>800</v>
      </c>
      <c r="E3" s="209"/>
      <c r="F3" s="209">
        <v>47400</v>
      </c>
      <c r="G3" s="209"/>
      <c r="H3" s="209"/>
      <c r="I3" s="209"/>
      <c r="J3" s="209"/>
      <c r="K3" s="209">
        <v>7000</v>
      </c>
      <c r="L3" s="209"/>
      <c r="M3" s="209"/>
      <c r="N3" s="209"/>
      <c r="O3" s="278"/>
      <c r="P3" s="209">
        <v>800</v>
      </c>
      <c r="Q3" s="170">
        <f>SUM(C3:P3)</f>
        <v>56000</v>
      </c>
      <c r="R3" s="67"/>
      <c r="S3" s="67"/>
    </row>
    <row r="4" spans="1:26" s="6" customFormat="1">
      <c r="A4" s="168"/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16500</v>
      </c>
      <c r="B5" s="178" t="s">
        <v>255</v>
      </c>
      <c r="C5" s="279"/>
      <c r="D5" s="209"/>
      <c r="E5" s="209"/>
      <c r="F5" s="272">
        <v>16000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16000</v>
      </c>
      <c r="R5" s="67"/>
      <c r="S5" s="67"/>
    </row>
    <row r="6" spans="1:26" ht="15" thickBot="1">
      <c r="A6" s="180">
        <v>105000</v>
      </c>
      <c r="B6" s="181" t="s">
        <v>999</v>
      </c>
      <c r="C6" s="209"/>
      <c r="D6" s="193"/>
      <c r="E6" s="209"/>
      <c r="F6" s="272">
        <v>105000</v>
      </c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105000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28000</v>
      </c>
      <c r="B7" s="233" t="s">
        <v>303</v>
      </c>
      <c r="C7" s="188"/>
      <c r="D7" s="191">
        <v>13825</v>
      </c>
      <c r="E7" s="188"/>
      <c r="F7" s="225"/>
      <c r="G7" s="188"/>
      <c r="H7" s="188"/>
      <c r="I7" s="209"/>
      <c r="J7" s="209"/>
      <c r="K7" s="209">
        <v>14465</v>
      </c>
      <c r="L7" s="209"/>
      <c r="M7" s="209"/>
      <c r="N7" s="209"/>
      <c r="O7" s="183"/>
      <c r="P7" s="188"/>
      <c r="Q7" s="170">
        <f t="shared" si="0"/>
        <v>28290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1056</v>
      </c>
      <c r="S8" s="147">
        <v>200000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1057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25000</v>
      </c>
      <c r="B10" s="233" t="s">
        <v>1060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>
        <v>25000</v>
      </c>
      <c r="N10" s="209"/>
      <c r="O10" s="183"/>
      <c r="P10" s="188"/>
      <c r="Q10" s="170">
        <f t="shared" si="0"/>
        <v>25000</v>
      </c>
      <c r="R10" s="146" t="s">
        <v>697</v>
      </c>
      <c r="S10" s="147">
        <v>75000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50000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50000</v>
      </c>
      <c r="P11" s="188"/>
      <c r="Q11" s="170">
        <f t="shared" si="0"/>
        <v>50000</v>
      </c>
      <c r="R11" s="146" t="s">
        <v>127</v>
      </c>
      <c r="S11" s="147">
        <v>8800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30000</v>
      </c>
      <c r="B13" s="233" t="s">
        <v>771</v>
      </c>
      <c r="C13" s="188">
        <v>30000</v>
      </c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30000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10500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10500</v>
      </c>
      <c r="L14" s="209"/>
      <c r="M14" s="209"/>
      <c r="N14" s="209"/>
      <c r="O14" s="191"/>
      <c r="P14" s="188"/>
      <c r="Q14" s="170">
        <f t="shared" si="0"/>
        <v>10500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59000</v>
      </c>
      <c r="B15" s="234" t="s">
        <v>219</v>
      </c>
      <c r="C15" s="192"/>
      <c r="D15" s="188"/>
      <c r="E15" s="188"/>
      <c r="F15" s="225"/>
      <c r="G15" s="188"/>
      <c r="H15" s="188"/>
      <c r="I15" s="209"/>
      <c r="J15" s="209">
        <v>59000</v>
      </c>
      <c r="K15" s="209"/>
      <c r="L15" s="209"/>
      <c r="M15" s="209"/>
      <c r="N15" s="209"/>
      <c r="O15" s="191"/>
      <c r="P15" s="191"/>
      <c r="Q15" s="170">
        <f t="shared" si="0"/>
        <v>59000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8800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8800</v>
      </c>
      <c r="L17" s="209"/>
      <c r="M17" s="209"/>
      <c r="N17" s="209"/>
      <c r="O17" s="191"/>
      <c r="P17" s="191"/>
      <c r="Q17" s="170">
        <f t="shared" si="0"/>
        <v>8800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21000</v>
      </c>
      <c r="B18" s="234" t="s">
        <v>775</v>
      </c>
      <c r="C18" s="188"/>
      <c r="D18" s="188"/>
      <c r="E18" s="188"/>
      <c r="F18" s="225"/>
      <c r="G18" s="188"/>
      <c r="H18" s="188"/>
      <c r="I18" s="209"/>
      <c r="J18" s="209">
        <v>1000</v>
      </c>
      <c r="K18" s="209"/>
      <c r="L18" s="209"/>
      <c r="M18" s="209">
        <v>10000</v>
      </c>
      <c r="N18" s="209"/>
      <c r="O18" s="191">
        <v>10000</v>
      </c>
      <c r="P18" s="191"/>
      <c r="Q18" s="170">
        <f t="shared" si="0"/>
        <v>21000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>
        <v>100000</v>
      </c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1018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1000</v>
      </c>
      <c r="B22" s="176" t="s">
        <v>257</v>
      </c>
      <c r="C22" s="188"/>
      <c r="D22" s="209"/>
      <c r="E22" s="188"/>
      <c r="F22" s="225">
        <v>1000</v>
      </c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1000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13000</v>
      </c>
      <c r="B26" s="233" t="s">
        <v>1067</v>
      </c>
      <c r="C26" s="188"/>
      <c r="D26" s="188"/>
      <c r="E26" s="188"/>
      <c r="F26" s="24">
        <v>13000</v>
      </c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13000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 t="s">
        <v>0</v>
      </c>
      <c r="L32" s="195"/>
      <c r="M32" s="195"/>
      <c r="N32" s="195"/>
      <c r="O32" s="196"/>
      <c r="P32" s="196"/>
      <c r="Q32" s="170"/>
      <c r="R32" s="113"/>
      <c r="S32" s="159">
        <f>SUM(S8:S31)</f>
        <v>333800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523800</v>
      </c>
      <c r="B35" s="197" t="s">
        <v>47</v>
      </c>
      <c r="C35" s="168">
        <f>SUM(C3:C27)</f>
        <v>30000</v>
      </c>
      <c r="D35" s="168">
        <f>SUM(D3:D26)</f>
        <v>14625</v>
      </c>
      <c r="E35" s="168">
        <f t="shared" ref="E35:P35" si="1">SUM(E3:E26)</f>
        <v>0</v>
      </c>
      <c r="F35" s="168">
        <f t="shared" si="1"/>
        <v>182400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60000</v>
      </c>
      <c r="K35" s="168">
        <f t="shared" si="1"/>
        <v>40765</v>
      </c>
      <c r="L35" s="168">
        <f>SUM(L3:L26)</f>
        <v>0</v>
      </c>
      <c r="M35" s="168">
        <f>SUM(M3:M26)</f>
        <v>135000</v>
      </c>
      <c r="N35" s="168">
        <f>SUM(N3:N26)</f>
        <v>0</v>
      </c>
      <c r="O35" s="168">
        <f>SUM(O3:O26)</f>
        <v>60000</v>
      </c>
      <c r="P35" s="168">
        <f t="shared" si="1"/>
        <v>800</v>
      </c>
      <c r="Q35" s="168">
        <f>SUM(Q3:Q26)</f>
        <v>523590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523800</v>
      </c>
      <c r="B36" s="237" t="s">
        <v>89</v>
      </c>
      <c r="C36" s="236">
        <f>SUM(C27:C35)</f>
        <v>30000</v>
      </c>
      <c r="D36" s="236">
        <f t="shared" ref="D36:Q36" si="3">SUM(D27:D35)</f>
        <v>14625</v>
      </c>
      <c r="E36" s="236">
        <f t="shared" si="3"/>
        <v>0</v>
      </c>
      <c r="F36" s="236">
        <f t="shared" si="3"/>
        <v>182400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60000</v>
      </c>
      <c r="K36" s="236">
        <f t="shared" si="3"/>
        <v>40765</v>
      </c>
      <c r="L36" s="236">
        <f>SUM(L27:L35)</f>
        <v>0</v>
      </c>
      <c r="M36" s="236">
        <f>SUM(M27:M35)</f>
        <v>135000</v>
      </c>
      <c r="N36" s="236">
        <f t="shared" si="3"/>
        <v>0</v>
      </c>
      <c r="O36" s="236">
        <f t="shared" si="3"/>
        <v>60000</v>
      </c>
      <c r="P36" s="236">
        <f t="shared" si="3"/>
        <v>800</v>
      </c>
      <c r="Q36" s="236">
        <f t="shared" si="3"/>
        <v>523590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-189790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7"/>
      <c r="O42" s="317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7"/>
      <c r="O43" s="317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7"/>
      <c r="O44" s="317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7"/>
      <c r="O45" s="31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Z89"/>
  <sheetViews>
    <sheetView topLeftCell="I33" zoomScale="90" zoomScaleNormal="90" workbookViewId="0">
      <selection activeCell="Y49" sqref="T7:Y49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75400</v>
      </c>
      <c r="B3" s="172" t="s">
        <v>311</v>
      </c>
      <c r="C3" s="209"/>
      <c r="D3" s="209"/>
      <c r="E3" s="209"/>
      <c r="F3" s="209">
        <v>55200</v>
      </c>
      <c r="G3" s="209"/>
      <c r="H3" s="209"/>
      <c r="I3" s="209"/>
      <c r="J3" s="209"/>
      <c r="K3" s="209">
        <v>20200</v>
      </c>
      <c r="L3" s="209"/>
      <c r="M3" s="209"/>
      <c r="N3" s="209"/>
      <c r="O3" s="278"/>
      <c r="P3" s="209"/>
      <c r="Q3" s="170">
        <f>SUM(C3:P3)</f>
        <v>75400</v>
      </c>
      <c r="R3" s="67"/>
      <c r="S3" s="67"/>
    </row>
    <row r="4" spans="1:26" s="6" customFormat="1">
      <c r="A4" s="168"/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28000</v>
      </c>
      <c r="B5" s="178" t="s">
        <v>255</v>
      </c>
      <c r="C5" s="279"/>
      <c r="D5" s="209"/>
      <c r="E5" s="209"/>
      <c r="F5" s="272">
        <v>20000</v>
      </c>
      <c r="G5" s="209"/>
      <c r="H5" s="209"/>
      <c r="I5" s="209"/>
      <c r="J5" s="209"/>
      <c r="K5" s="209"/>
      <c r="L5" s="209"/>
      <c r="M5" s="209"/>
      <c r="N5" s="209"/>
      <c r="O5" s="193">
        <v>8000</v>
      </c>
      <c r="P5" s="209"/>
      <c r="Q5" s="170">
        <f t="shared" si="0"/>
        <v>28000</v>
      </c>
      <c r="R5" s="67"/>
      <c r="S5" s="67"/>
    </row>
    <row r="6" spans="1:26" ht="15" thickBot="1">
      <c r="A6" s="180">
        <v>74000</v>
      </c>
      <c r="B6" s="181" t="s">
        <v>999</v>
      </c>
      <c r="C6" s="209"/>
      <c r="D6" s="193">
        <v>3700</v>
      </c>
      <c r="E6" s="209"/>
      <c r="F6" s="272">
        <v>63000</v>
      </c>
      <c r="G6" s="209"/>
      <c r="H6" s="209"/>
      <c r="I6" s="209"/>
      <c r="J6" s="209"/>
      <c r="K6" s="209"/>
      <c r="L6" s="209"/>
      <c r="M6" s="209">
        <v>7300</v>
      </c>
      <c r="N6" s="215"/>
      <c r="O6" s="183"/>
      <c r="P6" s="209"/>
      <c r="Q6" s="170">
        <f t="shared" si="0"/>
        <v>74000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39000</v>
      </c>
      <c r="B7" s="233" t="s">
        <v>303</v>
      </c>
      <c r="C7" s="188"/>
      <c r="D7" s="191">
        <v>9745</v>
      </c>
      <c r="E7" s="188"/>
      <c r="F7" s="225"/>
      <c r="G7" s="188"/>
      <c r="H7" s="188"/>
      <c r="I7" s="209"/>
      <c r="J7" s="209">
        <v>4620</v>
      </c>
      <c r="K7" s="209">
        <v>26295</v>
      </c>
      <c r="L7" s="209"/>
      <c r="M7" s="209"/>
      <c r="N7" s="209"/>
      <c r="O7" s="183"/>
      <c r="P7" s="188">
        <v>1350</v>
      </c>
      <c r="Q7" s="170">
        <f t="shared" si="0"/>
        <v>42010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1059</v>
      </c>
      <c r="S8" s="147">
        <v>50000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1057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/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14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1058</v>
      </c>
      <c r="S11" s="147">
        <v>60000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11000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11000</v>
      </c>
      <c r="L14" s="209"/>
      <c r="M14" s="209"/>
      <c r="N14" s="209"/>
      <c r="O14" s="191"/>
      <c r="P14" s="188"/>
      <c r="Q14" s="170">
        <f t="shared" si="0"/>
        <v>11000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15500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15500</v>
      </c>
      <c r="L17" s="209"/>
      <c r="M17" s="209"/>
      <c r="N17" s="209"/>
      <c r="O17" s="191"/>
      <c r="P17" s="191"/>
      <c r="Q17" s="170">
        <f t="shared" si="0"/>
        <v>15500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1018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29000</v>
      </c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>
        <v>29000</v>
      </c>
      <c r="L23" s="209"/>
      <c r="M23" s="209"/>
      <c r="N23" s="209"/>
      <c r="O23" s="191"/>
      <c r="P23" s="191"/>
      <c r="Q23" s="170">
        <f t="shared" si="0"/>
        <v>29000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 t="s">
        <v>0</v>
      </c>
      <c r="L32" s="195"/>
      <c r="M32" s="195"/>
      <c r="N32" s="195"/>
      <c r="O32" s="196"/>
      <c r="P32" s="196"/>
      <c r="Q32" s="170"/>
      <c r="R32" s="113"/>
      <c r="S32" s="159">
        <f>SUM(S8:S31)</f>
        <v>260000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271900</v>
      </c>
      <c r="B35" s="197" t="s">
        <v>47</v>
      </c>
      <c r="C35" s="168">
        <f>SUM(C3:C27)</f>
        <v>0</v>
      </c>
      <c r="D35" s="168">
        <f>SUM(D3:D26)</f>
        <v>13445</v>
      </c>
      <c r="E35" s="168">
        <f t="shared" ref="E35:P35" si="1">SUM(E3:E26)</f>
        <v>0</v>
      </c>
      <c r="F35" s="168">
        <f t="shared" si="1"/>
        <v>138200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4620</v>
      </c>
      <c r="K35" s="168">
        <f t="shared" si="1"/>
        <v>101995</v>
      </c>
      <c r="L35" s="168">
        <f>SUM(L3:L26)</f>
        <v>0</v>
      </c>
      <c r="M35" s="168">
        <f>SUM(M3:M26)</f>
        <v>7300</v>
      </c>
      <c r="N35" s="168">
        <f>SUM(N3:N26)</f>
        <v>0</v>
      </c>
      <c r="O35" s="168">
        <f>SUM(O3:O26)</f>
        <v>8000</v>
      </c>
      <c r="P35" s="168">
        <f t="shared" si="1"/>
        <v>1350</v>
      </c>
      <c r="Q35" s="168">
        <f>SUM(Q3:Q26)</f>
        <v>274910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271900</v>
      </c>
      <c r="B36" s="237" t="s">
        <v>89</v>
      </c>
      <c r="C36" s="236">
        <f>SUM(C27:C35)</f>
        <v>0</v>
      </c>
      <c r="D36" s="236">
        <f t="shared" ref="D36:Q36" si="3">SUM(D27:D35)</f>
        <v>13445</v>
      </c>
      <c r="E36" s="236">
        <f t="shared" si="3"/>
        <v>0</v>
      </c>
      <c r="F36" s="236">
        <f t="shared" si="3"/>
        <v>138200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4620</v>
      </c>
      <c r="K36" s="236">
        <f t="shared" si="3"/>
        <v>101995</v>
      </c>
      <c r="L36" s="236">
        <f>SUM(L27:L35)</f>
        <v>0</v>
      </c>
      <c r="M36" s="236">
        <f>SUM(M27:M35)</f>
        <v>7300</v>
      </c>
      <c r="N36" s="236">
        <f t="shared" si="3"/>
        <v>0</v>
      </c>
      <c r="O36" s="236">
        <f t="shared" si="3"/>
        <v>8000</v>
      </c>
      <c r="P36" s="236">
        <f t="shared" si="3"/>
        <v>1350</v>
      </c>
      <c r="Q36" s="236">
        <f t="shared" si="3"/>
        <v>274910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-14910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8"/>
      <c r="O42" s="318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8"/>
      <c r="O43" s="318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8"/>
      <c r="O44" s="318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8"/>
      <c r="O45" s="318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Z89"/>
  <sheetViews>
    <sheetView topLeftCell="J34" zoomScale="90" zoomScaleNormal="90" workbookViewId="0">
      <selection activeCell="Z50" sqref="T7:Z50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99000</v>
      </c>
      <c r="B3" s="172" t="s">
        <v>311</v>
      </c>
      <c r="C3" s="209"/>
      <c r="D3" s="209"/>
      <c r="E3" s="209"/>
      <c r="F3" s="209">
        <v>82500</v>
      </c>
      <c r="G3" s="209"/>
      <c r="H3" s="209"/>
      <c r="I3" s="209"/>
      <c r="J3" s="209"/>
      <c r="K3" s="209">
        <v>16500</v>
      </c>
      <c r="L3" s="209"/>
      <c r="M3" s="209"/>
      <c r="N3" s="209"/>
      <c r="O3" s="278"/>
      <c r="P3" s="209"/>
      <c r="Q3" s="170">
        <f>SUM(C3:P3)</f>
        <v>99000</v>
      </c>
      <c r="R3" s="67"/>
      <c r="S3" s="67"/>
    </row>
    <row r="4" spans="1:26" s="6" customFormat="1">
      <c r="A4" s="168">
        <v>50000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50000</v>
      </c>
      <c r="P4" s="174"/>
      <c r="Q4" s="168">
        <f t="shared" ref="Q4:Q34" si="0">SUM(C4:P4)</f>
        <v>50000</v>
      </c>
      <c r="R4" s="85"/>
      <c r="S4" s="85"/>
    </row>
    <row r="5" spans="1:26" s="5" customFormat="1">
      <c r="A5" s="168">
        <v>30800</v>
      </c>
      <c r="B5" s="178" t="s">
        <v>255</v>
      </c>
      <c r="C5" s="279"/>
      <c r="D5" s="209"/>
      <c r="E5" s="209"/>
      <c r="F5" s="272">
        <v>28400</v>
      </c>
      <c r="G5" s="209"/>
      <c r="H5" s="209"/>
      <c r="I5" s="209"/>
      <c r="J5" s="209"/>
      <c r="K5" s="209"/>
      <c r="L5" s="209"/>
      <c r="M5" s="209"/>
      <c r="N5" s="209"/>
      <c r="O5" s="193">
        <v>2400</v>
      </c>
      <c r="P5" s="209"/>
      <c r="Q5" s="170">
        <f t="shared" si="0"/>
        <v>30800</v>
      </c>
      <c r="R5" s="67"/>
      <c r="S5" s="67"/>
    </row>
    <row r="6" spans="1:26" ht="15" thickBot="1">
      <c r="A6" s="180">
        <v>88400</v>
      </c>
      <c r="B6" s="181" t="s">
        <v>999</v>
      </c>
      <c r="C6" s="209"/>
      <c r="D6" s="193">
        <v>400</v>
      </c>
      <c r="E6" s="209"/>
      <c r="F6" s="272">
        <v>79000</v>
      </c>
      <c r="G6" s="209"/>
      <c r="H6" s="209"/>
      <c r="I6" s="209"/>
      <c r="J6" s="209"/>
      <c r="K6" s="209">
        <v>9000</v>
      </c>
      <c r="L6" s="209"/>
      <c r="M6" s="209"/>
      <c r="N6" s="215"/>
      <c r="O6" s="183"/>
      <c r="P6" s="209"/>
      <c r="Q6" s="170">
        <f t="shared" si="0"/>
        <v>88400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36000</v>
      </c>
      <c r="B7" s="233" t="s">
        <v>303</v>
      </c>
      <c r="C7" s="188"/>
      <c r="D7" s="191"/>
      <c r="E7" s="188"/>
      <c r="F7" s="225">
        <v>4760</v>
      </c>
      <c r="G7" s="188"/>
      <c r="H7" s="188"/>
      <c r="I7" s="209"/>
      <c r="J7" s="209"/>
      <c r="K7" s="209">
        <v>28280</v>
      </c>
      <c r="L7" s="209"/>
      <c r="M7" s="209"/>
      <c r="N7" s="209"/>
      <c r="O7" s="183"/>
      <c r="P7" s="188"/>
      <c r="Q7" s="170">
        <f t="shared" si="0"/>
        <v>33040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>
        <v>200000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1058</v>
      </c>
      <c r="S9" s="147">
        <v>30000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/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14</v>
      </c>
      <c r="S10" s="147">
        <v>150000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50000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50000</v>
      </c>
      <c r="P11" s="188"/>
      <c r="Q11" s="170">
        <f t="shared" si="0"/>
        <v>50000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11000</v>
      </c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>
        <v>11000</v>
      </c>
      <c r="L14" s="209"/>
      <c r="M14" s="209"/>
      <c r="N14" s="209"/>
      <c r="O14" s="191"/>
      <c r="P14" s="188"/>
      <c r="Q14" s="170">
        <f t="shared" si="0"/>
        <v>11000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1018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35000</v>
      </c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>
        <v>35000</v>
      </c>
      <c r="L23" s="209"/>
      <c r="M23" s="209"/>
      <c r="N23" s="209"/>
      <c r="O23" s="191"/>
      <c r="P23" s="191"/>
      <c r="Q23" s="170">
        <f t="shared" si="0"/>
        <v>35000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380000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400200</v>
      </c>
      <c r="B35" s="197" t="s">
        <v>47</v>
      </c>
      <c r="C35" s="168">
        <f>SUM(C3:C27)</f>
        <v>0</v>
      </c>
      <c r="D35" s="168">
        <f>SUM(D3:D26)</f>
        <v>400</v>
      </c>
      <c r="E35" s="168">
        <f t="shared" ref="E35:P35" si="1">SUM(E3:E26)</f>
        <v>0</v>
      </c>
      <c r="F35" s="168">
        <f t="shared" si="1"/>
        <v>194660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99780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102400</v>
      </c>
      <c r="P35" s="168">
        <f t="shared" si="1"/>
        <v>0</v>
      </c>
      <c r="Q35" s="168">
        <f>SUM(Q3:Q26)</f>
        <v>397240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400200</v>
      </c>
      <c r="B36" s="237" t="s">
        <v>89</v>
      </c>
      <c r="C36" s="236">
        <f>SUM(C27:C35)</f>
        <v>0</v>
      </c>
      <c r="D36" s="236">
        <f t="shared" ref="D36:Q36" si="3">SUM(D27:D35)</f>
        <v>400</v>
      </c>
      <c r="E36" s="236">
        <f t="shared" si="3"/>
        <v>0</v>
      </c>
      <c r="F36" s="236">
        <f t="shared" si="3"/>
        <v>194660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99780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102400</v>
      </c>
      <c r="P36" s="236">
        <f t="shared" si="3"/>
        <v>0</v>
      </c>
      <c r="Q36" s="236">
        <f t="shared" si="3"/>
        <v>397240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-17240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8"/>
      <c r="O42" s="318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8"/>
      <c r="O43" s="318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8"/>
      <c r="O44" s="318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8"/>
      <c r="O45" s="318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Z89"/>
  <sheetViews>
    <sheetView topLeftCell="S36" zoomScale="90" zoomScaleNormal="90" workbookViewId="0">
      <selection activeCell="AB52" sqref="T7:AB52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876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93500</v>
      </c>
      <c r="B3" s="172" t="s">
        <v>311</v>
      </c>
      <c r="C3" s="209"/>
      <c r="D3" s="209"/>
      <c r="E3" s="209"/>
      <c r="F3" s="209">
        <v>81000</v>
      </c>
      <c r="G3" s="209"/>
      <c r="H3" s="209"/>
      <c r="I3" s="209"/>
      <c r="J3" s="209"/>
      <c r="K3" s="209">
        <v>12500</v>
      </c>
      <c r="L3" s="209"/>
      <c r="M3" s="209"/>
      <c r="N3" s="209"/>
      <c r="O3" s="278"/>
      <c r="P3" s="209"/>
      <c r="Q3" s="170">
        <f>SUM(C3:P3)</f>
        <v>93500</v>
      </c>
      <c r="R3" s="67"/>
      <c r="S3" s="67"/>
    </row>
    <row r="4" spans="1:26" s="6" customFormat="1">
      <c r="A4" s="168">
        <v>50000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50000</v>
      </c>
      <c r="P4" s="174"/>
      <c r="Q4" s="168">
        <f t="shared" ref="Q4:Q34" si="0">SUM(C4:P4)</f>
        <v>50000</v>
      </c>
      <c r="R4" s="85"/>
      <c r="S4" s="85"/>
    </row>
    <row r="5" spans="1:26" s="5" customFormat="1">
      <c r="A5" s="168"/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/>
      <c r="B6" s="181" t="s">
        <v>999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23000</v>
      </c>
      <c r="B7" s="233" t="s">
        <v>303</v>
      </c>
      <c r="C7" s="188"/>
      <c r="D7" s="191"/>
      <c r="E7" s="188"/>
      <c r="F7" s="225">
        <v>16430</v>
      </c>
      <c r="G7" s="188">
        <v>700</v>
      </c>
      <c r="H7" s="188"/>
      <c r="I7" s="209"/>
      <c r="J7" s="209">
        <v>350</v>
      </c>
      <c r="K7" s="209">
        <v>5575</v>
      </c>
      <c r="L7" s="209"/>
      <c r="M7" s="209"/>
      <c r="N7" s="209"/>
      <c r="O7" s="183"/>
      <c r="P7" s="188"/>
      <c r="Q7" s="170">
        <f t="shared" si="0"/>
        <v>23055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1052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1059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>
        <v>25000</v>
      </c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>
        <v>25000</v>
      </c>
      <c r="P9" s="188"/>
      <c r="Q9" s="170">
        <f t="shared" si="0"/>
        <v>25000</v>
      </c>
      <c r="R9" s="146" t="s">
        <v>1058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40000</v>
      </c>
      <c r="B10" s="233" t="s">
        <v>1063</v>
      </c>
      <c r="C10" s="188"/>
      <c r="D10" s="209"/>
      <c r="E10" s="188"/>
      <c r="F10" s="225">
        <v>40000</v>
      </c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40000</v>
      </c>
      <c r="R10" s="146" t="s">
        <v>14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1061</v>
      </c>
      <c r="S11" s="147">
        <v>100000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45000</v>
      </c>
      <c r="B12" s="233" t="s">
        <v>1026</v>
      </c>
      <c r="C12" s="188">
        <v>45000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45000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75000</v>
      </c>
      <c r="B13" s="233" t="s">
        <v>771</v>
      </c>
      <c r="C13" s="188">
        <v>75000</v>
      </c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75000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317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14500</v>
      </c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>
        <v>14500</v>
      </c>
      <c r="L17" s="209"/>
      <c r="M17" s="209"/>
      <c r="N17" s="209"/>
      <c r="O17" s="191"/>
      <c r="P17" s="191"/>
      <c r="Q17" s="170">
        <f t="shared" si="0"/>
        <v>14500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17000</v>
      </c>
      <c r="B18" s="234" t="s">
        <v>775</v>
      </c>
      <c r="C18" s="188">
        <v>17000</v>
      </c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17000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100000</v>
      </c>
      <c r="B21" s="176" t="s">
        <v>306</v>
      </c>
      <c r="C21" s="188"/>
      <c r="D21" s="209"/>
      <c r="E21" s="188"/>
      <c r="F21" s="225"/>
      <c r="G21" s="188"/>
      <c r="H21" s="188"/>
      <c r="I21" s="209"/>
      <c r="J21" s="209">
        <v>100000</v>
      </c>
      <c r="K21" s="209"/>
      <c r="L21" s="209"/>
      <c r="M21" s="209"/>
      <c r="N21" s="209"/>
      <c r="O21" s="191"/>
      <c r="P21" s="193"/>
      <c r="Q21" s="170">
        <f t="shared" si="0"/>
        <v>100000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11500</v>
      </c>
      <c r="B22" s="176" t="s">
        <v>1071</v>
      </c>
      <c r="C22" s="188"/>
      <c r="D22" s="209"/>
      <c r="E22" s="188"/>
      <c r="F22" s="225">
        <v>11500</v>
      </c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11500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1028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50000</v>
      </c>
      <c r="B24" s="178" t="s">
        <v>314</v>
      </c>
      <c r="C24" s="188"/>
      <c r="D24" s="188"/>
      <c r="E24" s="188"/>
      <c r="F24" s="225">
        <v>50000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50000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3000</v>
      </c>
      <c r="B25" s="233" t="s">
        <v>1064</v>
      </c>
      <c r="C25" s="188"/>
      <c r="D25" s="188"/>
      <c r="E25" s="188"/>
      <c r="F25" s="225"/>
      <c r="G25" s="188"/>
      <c r="H25" s="188"/>
      <c r="I25" s="209"/>
      <c r="J25" s="209">
        <v>3000</v>
      </c>
      <c r="K25" s="209"/>
      <c r="L25" s="209"/>
      <c r="M25" s="209"/>
      <c r="N25" s="209"/>
      <c r="O25" s="191"/>
      <c r="P25" s="191"/>
      <c r="Q25" s="170">
        <f t="shared" si="0"/>
        <v>3000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2300</v>
      </c>
      <c r="B26" s="233" t="s">
        <v>1065</v>
      </c>
      <c r="C26" s="188"/>
      <c r="D26" s="188"/>
      <c r="E26" s="188"/>
      <c r="F26" s="24">
        <v>2300</v>
      </c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2300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27700</v>
      </c>
      <c r="B27" s="235" t="s">
        <v>98</v>
      </c>
      <c r="C27" s="195">
        <v>27700</v>
      </c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27700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15500</v>
      </c>
      <c r="B28" s="235" t="s">
        <v>1070</v>
      </c>
      <c r="C28" s="195">
        <v>15500</v>
      </c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15500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200000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549800</v>
      </c>
      <c r="B35" s="197" t="s">
        <v>47</v>
      </c>
      <c r="C35" s="168">
        <f>SUM(C3:C27)</f>
        <v>164700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201230</v>
      </c>
      <c r="G35" s="168">
        <f t="shared" si="1"/>
        <v>700</v>
      </c>
      <c r="H35" s="168">
        <f t="shared" si="1"/>
        <v>0</v>
      </c>
      <c r="I35" s="168">
        <f>SUM(I3:I26)</f>
        <v>0</v>
      </c>
      <c r="J35" s="168">
        <f>SUM(J3:J26)</f>
        <v>103350</v>
      </c>
      <c r="K35" s="168">
        <f t="shared" si="1"/>
        <v>32575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75000</v>
      </c>
      <c r="P35" s="168">
        <f t="shared" si="1"/>
        <v>0</v>
      </c>
      <c r="Q35" s="168">
        <f>SUM(Q3:Q26)</f>
        <v>549855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593000</v>
      </c>
      <c r="B36" s="237" t="s">
        <v>89</v>
      </c>
      <c r="C36" s="236">
        <f>SUM(C27:C35)</f>
        <v>207900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201230</v>
      </c>
      <c r="G36" s="236">
        <f t="shared" si="3"/>
        <v>700</v>
      </c>
      <c r="H36" s="236">
        <f t="shared" si="3"/>
        <v>0</v>
      </c>
      <c r="I36" s="236">
        <f t="shared" si="3"/>
        <v>0</v>
      </c>
      <c r="J36" s="236">
        <f t="shared" si="3"/>
        <v>103350</v>
      </c>
      <c r="K36" s="236">
        <f t="shared" si="3"/>
        <v>32575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75000</v>
      </c>
      <c r="P36" s="236">
        <f t="shared" si="3"/>
        <v>0</v>
      </c>
      <c r="Q36" s="236">
        <f t="shared" si="3"/>
        <v>593055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-393055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9"/>
      <c r="O42" s="319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9"/>
      <c r="O43" s="319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9"/>
      <c r="O44" s="319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9"/>
      <c r="O45" s="31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Z89"/>
  <sheetViews>
    <sheetView topLeftCell="R36" zoomScale="90" zoomScaleNormal="90" workbookViewId="0">
      <selection activeCell="AA52" sqref="T6:AA52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83000</v>
      </c>
      <c r="B3" s="172" t="s">
        <v>311</v>
      </c>
      <c r="C3" s="209"/>
      <c r="D3" s="209"/>
      <c r="E3" s="209"/>
      <c r="F3" s="209">
        <v>83000</v>
      </c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83000</v>
      </c>
      <c r="R3" s="67"/>
      <c r="S3" s="67"/>
    </row>
    <row r="4" spans="1:26" s="6" customFormat="1">
      <c r="A4" s="168">
        <v>75000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>
        <v>70000</v>
      </c>
      <c r="N4" s="174"/>
      <c r="O4" s="182">
        <v>5000</v>
      </c>
      <c r="P4" s="174"/>
      <c r="Q4" s="168">
        <f t="shared" ref="Q4:Q34" si="0">SUM(C4:P4)</f>
        <v>75000</v>
      </c>
      <c r="R4" s="85"/>
      <c r="S4" s="85"/>
    </row>
    <row r="5" spans="1:26" s="5" customFormat="1">
      <c r="A5" s="168">
        <v>36750</v>
      </c>
      <c r="B5" s="178" t="s">
        <v>255</v>
      </c>
      <c r="C5" s="279"/>
      <c r="D5" s="209"/>
      <c r="E5" s="209"/>
      <c r="F5" s="272">
        <v>8750</v>
      </c>
      <c r="G5" s="209"/>
      <c r="H5" s="209"/>
      <c r="I5" s="209"/>
      <c r="J5" s="209"/>
      <c r="K5" s="209"/>
      <c r="L5" s="209"/>
      <c r="M5" s="209">
        <v>13000</v>
      </c>
      <c r="N5" s="209">
        <v>15000</v>
      </c>
      <c r="O5" s="193"/>
      <c r="P5" s="209"/>
      <c r="Q5" s="170">
        <f t="shared" si="0"/>
        <v>36750</v>
      </c>
      <c r="R5" s="67"/>
      <c r="S5" s="67"/>
    </row>
    <row r="6" spans="1:26" ht="15" thickBot="1">
      <c r="A6" s="180">
        <v>46750</v>
      </c>
      <c r="B6" s="181" t="s">
        <v>999</v>
      </c>
      <c r="C6" s="209"/>
      <c r="D6" s="193"/>
      <c r="E6" s="209"/>
      <c r="F6" s="272">
        <v>36500</v>
      </c>
      <c r="G6" s="209"/>
      <c r="H6" s="209"/>
      <c r="I6" s="209"/>
      <c r="J6" s="209"/>
      <c r="K6" s="209"/>
      <c r="L6" s="209">
        <v>750</v>
      </c>
      <c r="M6" s="209"/>
      <c r="N6" s="215">
        <v>10000</v>
      </c>
      <c r="O6" s="183"/>
      <c r="P6" s="209"/>
      <c r="Q6" s="170">
        <f t="shared" si="0"/>
        <v>47250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150000</v>
      </c>
      <c r="B7" s="233" t="s">
        <v>1073</v>
      </c>
      <c r="C7" s="188">
        <v>150000</v>
      </c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150000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</v>
      </c>
      <c r="B8" s="234" t="s">
        <v>1064</v>
      </c>
      <c r="C8" s="188"/>
      <c r="D8" s="188"/>
      <c r="E8" s="188"/>
      <c r="F8" s="24"/>
      <c r="G8" s="183"/>
      <c r="H8" s="183"/>
      <c r="I8" s="209"/>
      <c r="J8" s="209">
        <v>5000</v>
      </c>
      <c r="K8" s="209"/>
      <c r="L8" s="209"/>
      <c r="M8" s="209"/>
      <c r="N8" s="209"/>
      <c r="O8" s="191"/>
      <c r="P8" s="188"/>
      <c r="Q8" s="170">
        <f t="shared" si="0"/>
        <v>5000</v>
      </c>
      <c r="R8" s="146" t="s">
        <v>1049</v>
      </c>
      <c r="S8" s="147">
        <v>1000000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>
        <v>250000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20500</v>
      </c>
      <c r="B10" s="233" t="s">
        <v>318</v>
      </c>
      <c r="C10" s="188"/>
      <c r="D10" s="209"/>
      <c r="E10" s="188"/>
      <c r="F10" s="225">
        <v>20500</v>
      </c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20500</v>
      </c>
      <c r="R10" s="146" t="s">
        <v>1062</v>
      </c>
      <c r="S10" s="147">
        <v>500000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31500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31500</v>
      </c>
      <c r="P11" s="188"/>
      <c r="Q11" s="170">
        <f t="shared" si="0"/>
        <v>31500</v>
      </c>
      <c r="R11" s="146" t="s">
        <v>1069</v>
      </c>
      <c r="S11" s="147">
        <v>225000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50000</v>
      </c>
      <c r="B12" s="233" t="s">
        <v>1026</v>
      </c>
      <c r="C12" s="188"/>
      <c r="D12" s="209"/>
      <c r="E12" s="188"/>
      <c r="F12" s="225">
        <v>50000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50000</v>
      </c>
      <c r="R12" s="146" t="s">
        <v>107</v>
      </c>
      <c r="S12" s="147">
        <v>300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>
        <v>37500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2500</v>
      </c>
      <c r="B14" s="234" t="s">
        <v>1066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>
        <v>2500</v>
      </c>
      <c r="M14" s="209"/>
      <c r="N14" s="209"/>
      <c r="O14" s="191"/>
      <c r="P14" s="188"/>
      <c r="Q14" s="170">
        <f t="shared" si="0"/>
        <v>2500</v>
      </c>
      <c r="R14" s="146" t="s">
        <v>311</v>
      </c>
      <c r="S14" s="147">
        <v>8000</v>
      </c>
      <c r="T14" s="122"/>
      <c r="U14" s="123"/>
      <c r="V14" s="124"/>
      <c r="W14" s="124"/>
      <c r="X14" s="121"/>
      <c r="Y14" s="121"/>
      <c r="Z14" s="120"/>
    </row>
    <row r="15" spans="1:26">
      <c r="A15" s="221">
        <v>50000</v>
      </c>
      <c r="B15" s="234" t="s">
        <v>219</v>
      </c>
      <c r="C15" s="192"/>
      <c r="D15" s="188"/>
      <c r="E15" s="188"/>
      <c r="F15" s="225"/>
      <c r="G15" s="188"/>
      <c r="H15" s="188"/>
      <c r="I15" s="209"/>
      <c r="J15" s="209">
        <v>50000</v>
      </c>
      <c r="K15" s="209"/>
      <c r="L15" s="209"/>
      <c r="M15" s="209"/>
      <c r="N15" s="209"/>
      <c r="O15" s="191"/>
      <c r="P15" s="191"/>
      <c r="Q15" s="170">
        <f t="shared" si="0"/>
        <v>50000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100000</v>
      </c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>
        <v>25284</v>
      </c>
      <c r="L16" s="209"/>
      <c r="M16" s="209">
        <v>60656</v>
      </c>
      <c r="N16" s="209"/>
      <c r="O16" s="191">
        <v>14060</v>
      </c>
      <c r="P16" s="191"/>
      <c r="Q16" s="170">
        <f t="shared" si="0"/>
        <v>100000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275000</v>
      </c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>
        <v>275000</v>
      </c>
      <c r="N19" s="209"/>
      <c r="O19" s="191"/>
      <c r="P19" s="191"/>
      <c r="Q19" s="170">
        <f t="shared" si="0"/>
        <v>275000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13000</v>
      </c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>
        <v>13000</v>
      </c>
      <c r="L20" s="209"/>
      <c r="M20" s="209"/>
      <c r="N20" s="209"/>
      <c r="O20" s="191"/>
      <c r="P20" s="193"/>
      <c r="Q20" s="170">
        <f t="shared" si="0"/>
        <v>13000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11700</v>
      </c>
      <c r="B21" s="176" t="s">
        <v>1067</v>
      </c>
      <c r="C21" s="188"/>
      <c r="D21" s="209"/>
      <c r="E21" s="188"/>
      <c r="F21" s="225">
        <v>11700</v>
      </c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11700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5700</v>
      </c>
      <c r="B22" s="176" t="s">
        <v>257</v>
      </c>
      <c r="C22" s="188"/>
      <c r="D22" s="209"/>
      <c r="E22" s="188"/>
      <c r="F22" s="225">
        <v>2200</v>
      </c>
      <c r="G22" s="188"/>
      <c r="H22" s="188"/>
      <c r="I22" s="209"/>
      <c r="J22" s="209"/>
      <c r="K22" s="209"/>
      <c r="L22" s="209"/>
      <c r="M22" s="209"/>
      <c r="N22" s="209">
        <v>3500</v>
      </c>
      <c r="O22" s="191"/>
      <c r="P22" s="193"/>
      <c r="Q22" s="170">
        <f t="shared" si="0"/>
        <v>5700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50000</v>
      </c>
      <c r="B23" s="178" t="s">
        <v>1068</v>
      </c>
      <c r="C23" s="188"/>
      <c r="D23" s="188">
        <v>5000</v>
      </c>
      <c r="E23" s="188"/>
      <c r="F23" s="225"/>
      <c r="G23" s="188"/>
      <c r="H23" s="188"/>
      <c r="I23" s="209"/>
      <c r="J23" s="209"/>
      <c r="K23" s="209">
        <v>45000</v>
      </c>
      <c r="L23" s="209"/>
      <c r="M23" s="209"/>
      <c r="N23" s="209"/>
      <c r="O23" s="191"/>
      <c r="P23" s="191"/>
      <c r="Q23" s="170">
        <f t="shared" si="0"/>
        <v>50000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4600</v>
      </c>
      <c r="B25" s="233" t="s">
        <v>710</v>
      </c>
      <c r="C25" s="188"/>
      <c r="D25" s="188"/>
      <c r="E25" s="188"/>
      <c r="F25" s="225">
        <v>1000</v>
      </c>
      <c r="G25" s="188"/>
      <c r="H25" s="188"/>
      <c r="I25" s="209"/>
      <c r="J25" s="209"/>
      <c r="K25" s="209">
        <v>3600</v>
      </c>
      <c r="L25" s="209"/>
      <c r="M25" s="209"/>
      <c r="N25" s="209"/>
      <c r="O25" s="191"/>
      <c r="P25" s="191"/>
      <c r="Q25" s="170">
        <f t="shared" si="0"/>
        <v>4600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250000</v>
      </c>
      <c r="B26" s="233" t="s">
        <v>306</v>
      </c>
      <c r="C26" s="188"/>
      <c r="D26" s="188"/>
      <c r="E26" s="188"/>
      <c r="F26" s="24"/>
      <c r="G26" s="183"/>
      <c r="H26" s="183"/>
      <c r="I26" s="209"/>
      <c r="J26" s="209">
        <v>250000</v>
      </c>
      <c r="K26" s="209"/>
      <c r="L26" s="209"/>
      <c r="M26" s="209"/>
      <c r="N26" s="209"/>
      <c r="O26" s="191"/>
      <c r="P26" s="191"/>
      <c r="Q26" s="170">
        <f t="shared" si="0"/>
        <v>250000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2020800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1261000</v>
      </c>
      <c r="B35" s="197" t="s">
        <v>47</v>
      </c>
      <c r="C35" s="168">
        <f>SUM(C3:C27)</f>
        <v>150000</v>
      </c>
      <c r="D35" s="168">
        <f>SUM(D3:D26)</f>
        <v>5000</v>
      </c>
      <c r="E35" s="168">
        <f t="shared" ref="E35:P35" si="1">SUM(E3:E26)</f>
        <v>0</v>
      </c>
      <c r="F35" s="168">
        <f t="shared" si="1"/>
        <v>213650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305000</v>
      </c>
      <c r="K35" s="168">
        <f t="shared" si="1"/>
        <v>86884</v>
      </c>
      <c r="L35" s="168">
        <f>SUM(L3:L26)</f>
        <v>3250</v>
      </c>
      <c r="M35" s="168">
        <f>SUM(M3:M26)</f>
        <v>418656</v>
      </c>
      <c r="N35" s="168">
        <f>SUM(N3:N26)</f>
        <v>28500</v>
      </c>
      <c r="O35" s="168">
        <f>SUM(O3:O26)</f>
        <v>50560</v>
      </c>
      <c r="P35" s="168">
        <f t="shared" si="1"/>
        <v>0</v>
      </c>
      <c r="Q35" s="168">
        <f>SUM(Q3:Q26)</f>
        <v>1261500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1261000</v>
      </c>
      <c r="B36" s="237" t="s">
        <v>89</v>
      </c>
      <c r="C36" s="236">
        <f>SUM(C27:C35)</f>
        <v>150000</v>
      </c>
      <c r="D36" s="236">
        <f t="shared" ref="D36:Q36" si="3">SUM(D27:D35)</f>
        <v>5000</v>
      </c>
      <c r="E36" s="236">
        <f t="shared" si="3"/>
        <v>0</v>
      </c>
      <c r="F36" s="236">
        <f t="shared" si="3"/>
        <v>213650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305000</v>
      </c>
      <c r="K36" s="236">
        <f t="shared" si="3"/>
        <v>86884</v>
      </c>
      <c r="L36" s="236">
        <f>SUM(L27:L35)</f>
        <v>3250</v>
      </c>
      <c r="M36" s="236">
        <f>SUM(M27:M35)</f>
        <v>418656</v>
      </c>
      <c r="N36" s="236">
        <f t="shared" si="3"/>
        <v>28500</v>
      </c>
      <c r="O36" s="236">
        <f t="shared" si="3"/>
        <v>50560</v>
      </c>
      <c r="P36" s="236">
        <f t="shared" si="3"/>
        <v>0</v>
      </c>
      <c r="Q36" s="236">
        <f t="shared" si="3"/>
        <v>1261500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759300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19"/>
      <c r="O42" s="319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19"/>
      <c r="O43" s="319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19"/>
      <c r="O44" s="319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19"/>
      <c r="O45" s="31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Z89"/>
  <sheetViews>
    <sheetView topLeftCell="J36" zoomScale="90" zoomScaleNormal="90" workbookViewId="0">
      <selection activeCell="Z52" sqref="T7:Z52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/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/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/>
      <c r="B6" s="181" t="s">
        <v>999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1064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1049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107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1066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1067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306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0</v>
      </c>
      <c r="B35" s="197" t="s">
        <v>47</v>
      </c>
      <c r="C35" s="168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0</v>
      </c>
      <c r="P35" s="168">
        <f t="shared" si="1"/>
        <v>0</v>
      </c>
      <c r="Q35" s="168">
        <f>SUM(Q3:Q26)</f>
        <v>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0</v>
      </c>
      <c r="B36" s="237" t="s">
        <v>89</v>
      </c>
      <c r="C36" s="236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0</v>
      </c>
      <c r="P36" s="236">
        <f t="shared" si="3"/>
        <v>0</v>
      </c>
      <c r="Q36" s="236">
        <f t="shared" si="3"/>
        <v>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0"/>
      <c r="O42" s="320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0"/>
      <c r="O43" s="320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0"/>
      <c r="O44" s="320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0"/>
      <c r="O45" s="32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Z89"/>
  <sheetViews>
    <sheetView topLeftCell="A43" zoomScale="90" zoomScaleNormal="90" workbookViewId="0">
      <selection activeCell="Z51" sqref="T7:Z51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/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/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/>
      <c r="B6" s="181" t="s">
        <v>999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1064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1049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107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1066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1067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306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0</v>
      </c>
      <c r="B35" s="197" t="s">
        <v>47</v>
      </c>
      <c r="C35" s="168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0</v>
      </c>
      <c r="P35" s="168">
        <f t="shared" si="1"/>
        <v>0</v>
      </c>
      <c r="Q35" s="168">
        <f>SUM(Q3:Q26)</f>
        <v>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0</v>
      </c>
      <c r="B36" s="237" t="s">
        <v>89</v>
      </c>
      <c r="C36" s="236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0</v>
      </c>
      <c r="P36" s="236">
        <f t="shared" si="3"/>
        <v>0</v>
      </c>
      <c r="Q36" s="236">
        <f t="shared" si="3"/>
        <v>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0"/>
      <c r="O42" s="320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0"/>
      <c r="O43" s="320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0"/>
      <c r="O44" s="320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0"/>
      <c r="O45" s="32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Z89"/>
  <sheetViews>
    <sheetView topLeftCell="S36" zoomScale="90" zoomScaleNormal="90" workbookViewId="0">
      <selection activeCell="AB52" sqref="T7:AB52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/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/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/>
      <c r="B6" s="181" t="s">
        <v>999</v>
      </c>
      <c r="C6" s="209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1064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1049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25000</v>
      </c>
      <c r="B12" s="233" t="s">
        <v>1026</v>
      </c>
      <c r="C12" s="188"/>
      <c r="D12" s="209"/>
      <c r="E12" s="188"/>
      <c r="F12" s="225">
        <v>25000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25000</v>
      </c>
      <c r="R12" s="146" t="s">
        <v>107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1066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1067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188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306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25000</v>
      </c>
      <c r="B35" s="197" t="s">
        <v>47</v>
      </c>
      <c r="C35" s="168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25000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0</v>
      </c>
      <c r="P35" s="168">
        <f t="shared" si="1"/>
        <v>0</v>
      </c>
      <c r="Q35" s="168">
        <f>SUM(Q3:Q26)</f>
        <v>25000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25000</v>
      </c>
      <c r="B36" s="237" t="s">
        <v>89</v>
      </c>
      <c r="C36" s="236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25000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0</v>
      </c>
      <c r="P36" s="236">
        <f t="shared" si="3"/>
        <v>0</v>
      </c>
      <c r="Q36" s="236">
        <f t="shared" si="3"/>
        <v>25000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-25000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0"/>
      <c r="O42" s="320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0"/>
      <c r="O43" s="320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0"/>
      <c r="O44" s="320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0"/>
      <c r="O45" s="32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Z89"/>
  <sheetViews>
    <sheetView topLeftCell="R35" zoomScale="90" zoomScaleNormal="90" workbookViewId="0">
      <selection activeCell="AA51" sqref="T6:AA51"/>
    </sheetView>
  </sheetViews>
  <sheetFormatPr defaultRowHeight="14.4"/>
  <cols>
    <col min="1" max="1" width="10.44140625" style="5" customWidth="1"/>
    <col min="2" max="2" width="23.77734375" style="99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244</v>
      </c>
      <c r="D2" s="170" t="s">
        <v>619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>
        <v>100000</v>
      </c>
      <c r="B4" s="293" t="s">
        <v>592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100000</v>
      </c>
      <c r="P4" s="174"/>
      <c r="Q4" s="168">
        <f t="shared" ref="Q4:Q34" si="0">SUM(C4:P4)</f>
        <v>100000</v>
      </c>
      <c r="R4" s="85"/>
      <c r="S4" s="85"/>
    </row>
    <row r="5" spans="1:26" s="5" customFormat="1">
      <c r="A5" s="168"/>
      <c r="B5" s="178" t="s">
        <v>255</v>
      </c>
      <c r="C5" s="279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87000</v>
      </c>
      <c r="B6" s="181" t="s">
        <v>999</v>
      </c>
      <c r="C6" s="209"/>
      <c r="D6" s="193"/>
      <c r="E6" s="209"/>
      <c r="F6" s="272">
        <v>27000</v>
      </c>
      <c r="G6" s="209"/>
      <c r="H6" s="209"/>
      <c r="I6" s="209"/>
      <c r="J6" s="209"/>
      <c r="K6" s="209">
        <v>1400</v>
      </c>
      <c r="L6" s="209">
        <v>38000</v>
      </c>
      <c r="M6" s="209"/>
      <c r="N6" s="215">
        <v>20600</v>
      </c>
      <c r="O6" s="183"/>
      <c r="P6" s="209"/>
      <c r="Q6" s="170">
        <f t="shared" si="0"/>
        <v>87000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188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1064</v>
      </c>
      <c r="C8" s="188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1049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188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188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34000</v>
      </c>
      <c r="B11" s="233" t="s">
        <v>1000</v>
      </c>
      <c r="C11" s="188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18000</v>
      </c>
      <c r="B12" s="233" t="s">
        <v>1026</v>
      </c>
      <c r="C12" s="188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107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188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1066</v>
      </c>
      <c r="C14" s="188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219</v>
      </c>
      <c r="C15" s="19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188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188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88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188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1054</v>
      </c>
      <c r="C20" s="188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1067</v>
      </c>
      <c r="C21" s="188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257</v>
      </c>
      <c r="C22" s="188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188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120000</v>
      </c>
      <c r="B24" s="178" t="s">
        <v>314</v>
      </c>
      <c r="C24" s="188"/>
      <c r="D24" s="188"/>
      <c r="E24" s="188"/>
      <c r="F24" s="225">
        <v>120000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120000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188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306</v>
      </c>
      <c r="C26" s="188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195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195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195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195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195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195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359000</v>
      </c>
      <c r="B35" s="197" t="s">
        <v>47</v>
      </c>
      <c r="C35" s="168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147000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1400</v>
      </c>
      <c r="L35" s="168">
        <f>SUM(L3:L26)</f>
        <v>38000</v>
      </c>
      <c r="M35" s="168">
        <f>SUM(M3:M26)</f>
        <v>0</v>
      </c>
      <c r="N35" s="168">
        <f>SUM(N3:N26)</f>
        <v>20600</v>
      </c>
      <c r="O35" s="168">
        <f>SUM(O3:O26)</f>
        <v>100000</v>
      </c>
      <c r="P35" s="168">
        <f t="shared" si="1"/>
        <v>0</v>
      </c>
      <c r="Q35" s="168">
        <f>SUM(Q3:Q26)</f>
        <v>307000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359000</v>
      </c>
      <c r="B36" s="237" t="s">
        <v>89</v>
      </c>
      <c r="C36" s="236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147000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1400</v>
      </c>
      <c r="L36" s="236">
        <f>SUM(L27:L35)</f>
        <v>38000</v>
      </c>
      <c r="M36" s="236">
        <f>SUM(M27:M35)</f>
        <v>0</v>
      </c>
      <c r="N36" s="236">
        <f t="shared" si="3"/>
        <v>20600</v>
      </c>
      <c r="O36" s="236">
        <f t="shared" si="3"/>
        <v>100000</v>
      </c>
      <c r="P36" s="236">
        <f t="shared" si="3"/>
        <v>0</v>
      </c>
      <c r="Q36" s="236">
        <f t="shared" si="3"/>
        <v>307000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70"/>
      <c r="D39" s="70"/>
      <c r="E39" s="70"/>
      <c r="F39" s="86">
        <f>SUM(S32-Q36)</f>
        <v>-307000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70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70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70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0"/>
      <c r="O42" s="320"/>
      <c r="P42" s="98"/>
      <c r="Q42" s="98"/>
      <c r="R42" s="98"/>
      <c r="S42" s="70"/>
    </row>
    <row r="43" spans="1:26">
      <c r="A43" s="67"/>
      <c r="B43" s="98"/>
      <c r="C43" s="70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0"/>
      <c r="O43" s="320"/>
      <c r="P43" s="98"/>
      <c r="Q43" s="98"/>
      <c r="R43" s="98"/>
      <c r="S43" s="70"/>
    </row>
    <row r="44" spans="1:26">
      <c r="A44" s="67"/>
      <c r="B44" s="98"/>
      <c r="C44" s="70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0"/>
      <c r="O44" s="320"/>
      <c r="P44" s="98"/>
      <c r="Q44" s="98"/>
      <c r="R44" s="98"/>
      <c r="S44" s="70"/>
    </row>
    <row r="45" spans="1:26">
      <c r="A45" s="67"/>
      <c r="B45" s="98"/>
      <c r="C45" s="70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0"/>
      <c r="O45" s="32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  <legacyDrawing r:id="rId2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Z89"/>
  <sheetViews>
    <sheetView topLeftCell="R35" zoomScale="90" zoomScaleNormal="90" workbookViewId="0">
      <selection activeCell="AA51" sqref="T7:AA51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322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  <c r="C1" s="63"/>
    </row>
    <row r="2" spans="1:26" s="5" customFormat="1">
      <c r="A2" s="170"/>
      <c r="B2" s="169" t="s">
        <v>73</v>
      </c>
      <c r="C2" s="170" t="s">
        <v>103</v>
      </c>
      <c r="D2" s="170" t="s">
        <v>107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247500</v>
      </c>
      <c r="B3" s="172" t="s">
        <v>311</v>
      </c>
      <c r="C3" s="324">
        <v>30000</v>
      </c>
      <c r="D3" s="209"/>
      <c r="E3" s="209"/>
      <c r="F3" s="209">
        <v>162500</v>
      </c>
      <c r="G3" s="209"/>
      <c r="H3" s="209"/>
      <c r="I3" s="209"/>
      <c r="J3" s="209"/>
      <c r="K3" s="209">
        <v>6000</v>
      </c>
      <c r="L3" s="209"/>
      <c r="M3" s="209"/>
      <c r="N3" s="209">
        <v>49000</v>
      </c>
      <c r="O3" s="278"/>
      <c r="P3" s="209"/>
      <c r="Q3" s="170">
        <f>SUM(C3:P3)</f>
        <v>247500</v>
      </c>
      <c r="R3" s="67"/>
      <c r="S3" s="67"/>
    </row>
    <row r="4" spans="1:26" s="6" customFormat="1">
      <c r="A4" s="168">
        <v>106000</v>
      </c>
      <c r="B4" s="293" t="s">
        <v>592</v>
      </c>
      <c r="C4" s="324">
        <v>500</v>
      </c>
      <c r="D4" s="174"/>
      <c r="E4" s="174"/>
      <c r="F4" s="174"/>
      <c r="G4" s="174"/>
      <c r="H4" s="174"/>
      <c r="I4" s="174"/>
      <c r="J4" s="174"/>
      <c r="K4" s="174"/>
      <c r="L4" s="174"/>
      <c r="M4" s="174">
        <v>100500</v>
      </c>
      <c r="N4" s="174"/>
      <c r="O4" s="182">
        <v>5000</v>
      </c>
      <c r="P4" s="174"/>
      <c r="Q4" s="168">
        <f t="shared" ref="Q4:Q34" si="0">SUM(C4:P4)</f>
        <v>106000</v>
      </c>
      <c r="R4" s="85"/>
      <c r="S4" s="85"/>
    </row>
    <row r="5" spans="1:26" s="5" customFormat="1">
      <c r="A5" s="168">
        <v>51500</v>
      </c>
      <c r="B5" s="178" t="s">
        <v>255</v>
      </c>
      <c r="C5" s="329">
        <v>15000</v>
      </c>
      <c r="D5" s="209"/>
      <c r="E5" s="209"/>
      <c r="F5" s="272">
        <v>2500</v>
      </c>
      <c r="G5" s="209"/>
      <c r="H5" s="209"/>
      <c r="I5" s="209"/>
      <c r="J5" s="209"/>
      <c r="K5" s="209"/>
      <c r="L5" s="209"/>
      <c r="M5" s="209"/>
      <c r="N5" s="209">
        <v>34000</v>
      </c>
      <c r="O5" s="193"/>
      <c r="P5" s="209"/>
      <c r="Q5" s="170">
        <f t="shared" si="0"/>
        <v>51500</v>
      </c>
      <c r="R5" s="67"/>
      <c r="S5" s="67"/>
    </row>
    <row r="6" spans="1:26" ht="15" thickBot="1">
      <c r="A6" s="180">
        <v>29000</v>
      </c>
      <c r="B6" s="181" t="s">
        <v>999</v>
      </c>
      <c r="C6" s="330">
        <v>10500</v>
      </c>
      <c r="D6" s="193"/>
      <c r="E6" s="209"/>
      <c r="F6" s="272">
        <v>6500</v>
      </c>
      <c r="G6" s="209"/>
      <c r="H6" s="209"/>
      <c r="I6" s="209"/>
      <c r="J6" s="209"/>
      <c r="K6" s="209"/>
      <c r="L6" s="209">
        <v>3100</v>
      </c>
      <c r="M6" s="209"/>
      <c r="N6" s="215">
        <v>9500</v>
      </c>
      <c r="O6" s="183"/>
      <c r="P6" s="209"/>
      <c r="Q6" s="170">
        <f t="shared" si="0"/>
        <v>29600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324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1078</v>
      </c>
      <c r="C8" s="324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1049</v>
      </c>
      <c r="S8" s="147">
        <v>600000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324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324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324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60000</v>
      </c>
      <c r="B12" s="233" t="s">
        <v>1026</v>
      </c>
      <c r="C12" s="324"/>
      <c r="D12" s="209">
        <v>14600</v>
      </c>
      <c r="E12" s="188"/>
      <c r="F12" s="225">
        <v>45500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60100</v>
      </c>
      <c r="R12" s="146" t="s">
        <v>107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324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37800</v>
      </c>
      <c r="B14" s="234" t="s">
        <v>354</v>
      </c>
      <c r="C14" s="324">
        <v>10000</v>
      </c>
      <c r="D14" s="183"/>
      <c r="E14" s="188"/>
      <c r="F14" s="225">
        <v>1750</v>
      </c>
      <c r="G14" s="188"/>
      <c r="H14" s="188"/>
      <c r="I14" s="209"/>
      <c r="J14" s="209"/>
      <c r="K14" s="209"/>
      <c r="L14" s="209"/>
      <c r="M14" s="209">
        <v>26050</v>
      </c>
      <c r="N14" s="209"/>
      <c r="O14" s="191"/>
      <c r="P14" s="188"/>
      <c r="Q14" s="170">
        <f t="shared" si="0"/>
        <v>37800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29000</v>
      </c>
      <c r="B15" s="234" t="s">
        <v>1077</v>
      </c>
      <c r="C15" s="325"/>
      <c r="D15" s="188"/>
      <c r="E15" s="188"/>
      <c r="F15" s="225"/>
      <c r="G15" s="188"/>
      <c r="H15" s="188"/>
      <c r="I15" s="209"/>
      <c r="J15" s="209"/>
      <c r="K15" s="209"/>
      <c r="L15" s="209"/>
      <c r="M15" s="209">
        <v>16000</v>
      </c>
      <c r="N15" s="209"/>
      <c r="O15" s="191">
        <v>13000</v>
      </c>
      <c r="P15" s="191"/>
      <c r="Q15" s="170">
        <f t="shared" si="0"/>
        <v>29000</v>
      </c>
      <c r="R15" s="146" t="s">
        <v>999</v>
      </c>
      <c r="S15" s="147">
        <v>9000</v>
      </c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324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 t="s">
        <v>1075</v>
      </c>
      <c r="S16" s="147">
        <v>50000</v>
      </c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324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25500</v>
      </c>
      <c r="B18" s="234" t="s">
        <v>775</v>
      </c>
      <c r="C18" s="330">
        <v>15000</v>
      </c>
      <c r="D18" s="188"/>
      <c r="E18" s="188"/>
      <c r="F18" s="225"/>
      <c r="G18" s="188"/>
      <c r="H18" s="188">
        <v>10500</v>
      </c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25500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879</v>
      </c>
      <c r="C19" s="324"/>
      <c r="D19" s="188"/>
      <c r="E19" s="188"/>
      <c r="F19" s="225"/>
      <c r="G19" s="188"/>
      <c r="H19" s="188"/>
      <c r="I19" s="209"/>
      <c r="J19" s="209"/>
      <c r="K19" s="209"/>
      <c r="L19" s="209"/>
      <c r="M19" s="209">
        <v>100000</v>
      </c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60000</v>
      </c>
      <c r="B20" s="233" t="s">
        <v>1028</v>
      </c>
      <c r="C20" s="324"/>
      <c r="D20" s="209"/>
      <c r="E20" s="188"/>
      <c r="F20" s="225"/>
      <c r="G20" s="188"/>
      <c r="H20" s="188"/>
      <c r="I20" s="209"/>
      <c r="J20" s="209"/>
      <c r="K20" s="209">
        <v>60000</v>
      </c>
      <c r="L20" s="209"/>
      <c r="M20" s="209"/>
      <c r="N20" s="209"/>
      <c r="O20" s="191"/>
      <c r="P20" s="193"/>
      <c r="Q20" s="170">
        <f t="shared" si="0"/>
        <v>60000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22500</v>
      </c>
      <c r="B21" s="176" t="s">
        <v>854</v>
      </c>
      <c r="C21" s="324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>
        <v>22500</v>
      </c>
      <c r="O21" s="191"/>
      <c r="P21" s="193"/>
      <c r="Q21" s="170">
        <f t="shared" si="0"/>
        <v>22500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324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324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90000</v>
      </c>
      <c r="B24" s="178" t="s">
        <v>314</v>
      </c>
      <c r="C24" s="324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>
        <v>90000</v>
      </c>
      <c r="O24" s="191"/>
      <c r="P24" s="191"/>
      <c r="Q24" s="170">
        <f t="shared" si="0"/>
        <v>90000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324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6000</v>
      </c>
      <c r="B26" s="233" t="s">
        <v>1076</v>
      </c>
      <c r="C26" s="324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>
        <v>6000</v>
      </c>
      <c r="O26" s="191"/>
      <c r="P26" s="191"/>
      <c r="Q26" s="170">
        <f t="shared" si="0"/>
        <v>6000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50000</v>
      </c>
      <c r="B27" s="235" t="s">
        <v>1074</v>
      </c>
      <c r="C27" s="324"/>
      <c r="D27" s="195">
        <v>25000</v>
      </c>
      <c r="E27" s="195"/>
      <c r="F27" s="227">
        <v>25000</v>
      </c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50000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24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24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24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24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24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659000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2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2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864800</v>
      </c>
      <c r="B35" s="197" t="s">
        <v>47</v>
      </c>
      <c r="C35" s="323">
        <f>SUM(C3:C27)</f>
        <v>81000</v>
      </c>
      <c r="D35" s="168">
        <f>SUM(D3:D26)</f>
        <v>14600</v>
      </c>
      <c r="E35" s="168">
        <f t="shared" ref="E35:P35" si="1">SUM(E3:E26)</f>
        <v>0</v>
      </c>
      <c r="F35" s="168">
        <f t="shared" si="1"/>
        <v>218750</v>
      </c>
      <c r="G35" s="168">
        <f t="shared" si="1"/>
        <v>0</v>
      </c>
      <c r="H35" s="168">
        <f t="shared" si="1"/>
        <v>10500</v>
      </c>
      <c r="I35" s="168">
        <f>SUM(I3:I26)</f>
        <v>0</v>
      </c>
      <c r="J35" s="168">
        <f>SUM(J3:J26)</f>
        <v>0</v>
      </c>
      <c r="K35" s="168">
        <f t="shared" si="1"/>
        <v>66000</v>
      </c>
      <c r="L35" s="168">
        <f>SUM(L3:L26)</f>
        <v>3100</v>
      </c>
      <c r="M35" s="168">
        <f>SUM(M3:M26)</f>
        <v>242550</v>
      </c>
      <c r="N35" s="168">
        <f>SUM(N3:N26)</f>
        <v>211000</v>
      </c>
      <c r="O35" s="168">
        <f>SUM(O3:O26)</f>
        <v>18000</v>
      </c>
      <c r="P35" s="168">
        <f t="shared" si="1"/>
        <v>0</v>
      </c>
      <c r="Q35" s="168">
        <f>SUM(Q3:Q26)</f>
        <v>865500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914800</v>
      </c>
      <c r="B36" s="237" t="s">
        <v>89</v>
      </c>
      <c r="C36" s="327">
        <f>SUM(C27:C35)</f>
        <v>81000</v>
      </c>
      <c r="D36" s="236">
        <f t="shared" ref="D36:Q36" si="3">SUM(D27:D35)</f>
        <v>39600</v>
      </c>
      <c r="E36" s="236">
        <f t="shared" si="3"/>
        <v>0</v>
      </c>
      <c r="F36" s="236">
        <f t="shared" si="3"/>
        <v>243750</v>
      </c>
      <c r="G36" s="236">
        <f t="shared" si="3"/>
        <v>0</v>
      </c>
      <c r="H36" s="236">
        <f t="shared" si="3"/>
        <v>10500</v>
      </c>
      <c r="I36" s="236">
        <f t="shared" si="3"/>
        <v>0</v>
      </c>
      <c r="J36" s="236">
        <f t="shared" si="3"/>
        <v>0</v>
      </c>
      <c r="K36" s="236">
        <f t="shared" si="3"/>
        <v>66000</v>
      </c>
      <c r="L36" s="236">
        <f>SUM(L27:L35)</f>
        <v>3100</v>
      </c>
      <c r="M36" s="236">
        <f>SUM(M27:M35)</f>
        <v>242550</v>
      </c>
      <c r="N36" s="236">
        <f t="shared" si="3"/>
        <v>211000</v>
      </c>
      <c r="O36" s="236">
        <f t="shared" si="3"/>
        <v>18000</v>
      </c>
      <c r="P36" s="236">
        <f t="shared" si="3"/>
        <v>0</v>
      </c>
      <c r="Q36" s="236">
        <f t="shared" si="3"/>
        <v>915500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328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28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28"/>
      <c r="D39" s="70"/>
      <c r="E39" s="70"/>
      <c r="F39" s="86">
        <f>SUM(S32-Q36)</f>
        <v>-256500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28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28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28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0"/>
      <c r="O42" s="320"/>
      <c r="P42" s="98"/>
      <c r="Q42" s="98"/>
      <c r="R42" s="98"/>
      <c r="S42" s="70"/>
    </row>
    <row r="43" spans="1:26">
      <c r="A43" s="67"/>
      <c r="B43" s="98"/>
      <c r="C43" s="328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0"/>
      <c r="O43" s="320"/>
      <c r="P43" s="98"/>
      <c r="Q43" s="98"/>
      <c r="R43" s="98"/>
      <c r="S43" s="70"/>
    </row>
    <row r="44" spans="1:26">
      <c r="A44" s="67"/>
      <c r="B44" s="98"/>
      <c r="C44" s="328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0"/>
      <c r="O44" s="320"/>
      <c r="P44" s="98"/>
      <c r="Q44" s="98"/>
      <c r="R44" s="98"/>
      <c r="S44" s="70"/>
    </row>
    <row r="45" spans="1:26">
      <c r="A45" s="67"/>
      <c r="B45" s="98"/>
      <c r="C45" s="328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0"/>
      <c r="O45" s="32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Z89"/>
  <sheetViews>
    <sheetView topLeftCell="R34" zoomScale="90" zoomScaleNormal="90" workbookViewId="0">
      <selection activeCell="AA50" sqref="T7:AA50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322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  <c r="C1" s="63"/>
    </row>
    <row r="2" spans="1:26" s="5" customFormat="1">
      <c r="A2" s="170"/>
      <c r="B2" s="169" t="s">
        <v>73</v>
      </c>
      <c r="C2" s="170"/>
      <c r="D2" s="170" t="s">
        <v>107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33800</v>
      </c>
      <c r="B3" s="172" t="s">
        <v>311</v>
      </c>
      <c r="C3" s="222"/>
      <c r="D3" s="209"/>
      <c r="E3" s="209"/>
      <c r="F3" s="209">
        <v>21000</v>
      </c>
      <c r="G3" s="209"/>
      <c r="H3" s="209"/>
      <c r="I3" s="209"/>
      <c r="J3" s="209"/>
      <c r="K3" s="209"/>
      <c r="L3" s="209"/>
      <c r="M3" s="209"/>
      <c r="N3" s="209">
        <v>12800</v>
      </c>
      <c r="O3" s="278"/>
      <c r="P3" s="209"/>
      <c r="Q3" s="170">
        <f>SUM(C3:P3)</f>
        <v>33800</v>
      </c>
      <c r="R3" s="67"/>
      <c r="S3" s="67"/>
    </row>
    <row r="4" spans="1:26" s="6" customFormat="1">
      <c r="A4" s="168"/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/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1078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1049</v>
      </c>
      <c r="S8" s="147">
        <v>600000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107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23280</v>
      </c>
      <c r="B14" s="234" t="s">
        <v>354</v>
      </c>
      <c r="C14" s="222"/>
      <c r="D14" s="183"/>
      <c r="E14" s="188"/>
      <c r="F14" s="225"/>
      <c r="G14" s="188"/>
      <c r="H14" s="188"/>
      <c r="I14" s="209"/>
      <c r="J14" s="209"/>
      <c r="K14" s="209">
        <v>12450</v>
      </c>
      <c r="L14" s="209"/>
      <c r="M14" s="209"/>
      <c r="N14" s="209"/>
      <c r="O14" s="191">
        <v>10830</v>
      </c>
      <c r="P14" s="188"/>
      <c r="Q14" s="170">
        <f t="shared" si="0"/>
        <v>23280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1077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999</v>
      </c>
      <c r="S15" s="147">
        <v>9000</v>
      </c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 t="s">
        <v>1075</v>
      </c>
      <c r="S16" s="147">
        <v>50000</v>
      </c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 t="s">
        <v>1080</v>
      </c>
      <c r="S17" s="147">
        <v>33200</v>
      </c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 t="s">
        <v>17</v>
      </c>
      <c r="S18" s="147">
        <v>50000</v>
      </c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39000</v>
      </c>
      <c r="B21" s="176" t="s">
        <v>767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13000</v>
      </c>
      <c r="B22" s="176" t="s">
        <v>1081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9000</v>
      </c>
      <c r="B23" s="178" t="s">
        <v>1018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13000</v>
      </c>
      <c r="B24" s="178" t="s">
        <v>314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1076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1074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742200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>
      <c r="A35" s="170">
        <f>SUM(A3:A26)</f>
        <v>131080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21000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12450</v>
      </c>
      <c r="L35" s="168">
        <f>SUM(L3:L26)</f>
        <v>0</v>
      </c>
      <c r="M35" s="168">
        <f>SUM(M3:M26)</f>
        <v>0</v>
      </c>
      <c r="N35" s="168">
        <f>SUM(N3:N26)</f>
        <v>12800</v>
      </c>
      <c r="O35" s="168">
        <f>SUM(O3:O26)</f>
        <v>10830</v>
      </c>
      <c r="P35" s="168">
        <f t="shared" si="1"/>
        <v>0</v>
      </c>
      <c r="Q35" s="168">
        <f>SUM(Q3:Q26)</f>
        <v>57080</v>
      </c>
      <c r="R35" s="83"/>
      <c r="S35" s="70"/>
      <c r="T35" s="121"/>
      <c r="U35" s="121"/>
      <c r="V35" s="121"/>
      <c r="W35" s="121"/>
      <c r="X35" s="121"/>
      <c r="Y35" s="121"/>
      <c r="Z35" s="120"/>
    </row>
    <row r="36" spans="1:26" s="242" customFormat="1" ht="18">
      <c r="A36" s="287">
        <f t="shared" ref="A36" si="2">SUM(A27:A35)</f>
        <v>131080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21000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12450</v>
      </c>
      <c r="L36" s="236">
        <f>SUM(L27:L35)</f>
        <v>0</v>
      </c>
      <c r="M36" s="236">
        <f>SUM(M27:M35)</f>
        <v>0</v>
      </c>
      <c r="N36" s="236">
        <f t="shared" si="3"/>
        <v>12800</v>
      </c>
      <c r="O36" s="236">
        <f t="shared" si="3"/>
        <v>10830</v>
      </c>
      <c r="P36" s="236">
        <f t="shared" si="3"/>
        <v>0</v>
      </c>
      <c r="Q36" s="236">
        <f t="shared" si="3"/>
        <v>57080</v>
      </c>
      <c r="R36" s="238"/>
      <c r="S36" s="239"/>
      <c r="T36" s="240"/>
      <c r="U36" s="240"/>
      <c r="V36" s="240"/>
      <c r="W36" s="240"/>
      <c r="X36" s="240"/>
      <c r="Y36" s="240"/>
      <c r="Z36" s="241"/>
    </row>
    <row r="37" spans="1:26">
      <c r="A37" s="67"/>
      <c r="B37" s="98"/>
      <c r="C37" s="328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28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28"/>
      <c r="D39" s="70"/>
      <c r="E39" s="70"/>
      <c r="F39" s="86">
        <f>SUM(S32-Q36)</f>
        <v>685120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28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28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28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1"/>
      <c r="O42" s="321"/>
      <c r="P42" s="98"/>
      <c r="Q42" s="98"/>
      <c r="R42" s="98"/>
      <c r="S42" s="70"/>
    </row>
    <row r="43" spans="1:26">
      <c r="A43" s="67"/>
      <c r="B43" s="98"/>
      <c r="C43" s="328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1"/>
      <c r="O43" s="321"/>
      <c r="P43" s="98"/>
      <c r="Q43" s="98"/>
      <c r="R43" s="98"/>
      <c r="S43" s="70"/>
    </row>
    <row r="44" spans="1:26">
      <c r="A44" s="67"/>
      <c r="B44" s="98"/>
      <c r="C44" s="328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1"/>
      <c r="O44" s="321"/>
      <c r="P44" s="98"/>
      <c r="Q44" s="98"/>
      <c r="R44" s="98"/>
      <c r="S44" s="70"/>
    </row>
    <row r="45" spans="1:26">
      <c r="A45" s="67"/>
      <c r="B45" s="98"/>
      <c r="C45" s="328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1"/>
      <c r="O45" s="321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Z89"/>
  <sheetViews>
    <sheetView topLeftCell="A32" zoomScale="90" zoomScaleNormal="90" workbookViewId="0">
      <selection activeCell="Z54" sqref="T6:Z54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103</v>
      </c>
      <c r="D2" s="170" t="s">
        <v>107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126200</v>
      </c>
      <c r="B3" s="172" t="s">
        <v>311</v>
      </c>
      <c r="C3" s="222"/>
      <c r="D3" s="209"/>
      <c r="E3" s="209"/>
      <c r="F3" s="209">
        <v>78200</v>
      </c>
      <c r="G3" s="209"/>
      <c r="H3" s="209"/>
      <c r="I3" s="209"/>
      <c r="J3" s="209"/>
      <c r="K3" s="209"/>
      <c r="L3" s="209"/>
      <c r="M3" s="209"/>
      <c r="N3" s="209">
        <v>48000</v>
      </c>
      <c r="O3" s="278"/>
      <c r="P3" s="209"/>
      <c r="Q3" s="170">
        <f>SUM(C3:P3)</f>
        <v>126200</v>
      </c>
      <c r="R3" s="67"/>
      <c r="S3" s="67"/>
    </row>
    <row r="4" spans="1:26" s="6" customFormat="1">
      <c r="A4" s="168">
        <v>50000</v>
      </c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>
        <v>50000</v>
      </c>
      <c r="N4" s="174"/>
      <c r="O4" s="182"/>
      <c r="P4" s="174"/>
      <c r="Q4" s="168">
        <f t="shared" ref="Q4:Q34" si="0">SUM(C4:P4)</f>
        <v>50000</v>
      </c>
      <c r="R4" s="85"/>
      <c r="S4" s="85"/>
    </row>
    <row r="5" spans="1:26" s="5" customFormat="1">
      <c r="A5" s="168">
        <v>19200</v>
      </c>
      <c r="B5" s="178" t="s">
        <v>255</v>
      </c>
      <c r="C5" s="331"/>
      <c r="D5" s="209"/>
      <c r="E5" s="209"/>
      <c r="F5" s="272">
        <v>16800</v>
      </c>
      <c r="G5" s="209"/>
      <c r="H5" s="209"/>
      <c r="I5" s="209"/>
      <c r="J5" s="209"/>
      <c r="K5" s="209"/>
      <c r="L5" s="209"/>
      <c r="M5" s="209"/>
      <c r="N5" s="209">
        <v>2400</v>
      </c>
      <c r="O5" s="193"/>
      <c r="P5" s="209"/>
      <c r="Q5" s="170">
        <f t="shared" si="0"/>
        <v>19200</v>
      </c>
      <c r="R5" s="67"/>
      <c r="S5" s="67"/>
    </row>
    <row r="6" spans="1:26" ht="15" thickBot="1">
      <c r="A6" s="180">
        <v>90000</v>
      </c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183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3000</v>
      </c>
      <c r="B8" s="234" t="s">
        <v>1079</v>
      </c>
      <c r="C8" s="222"/>
      <c r="D8" s="188"/>
      <c r="E8" s="188"/>
      <c r="F8" s="24"/>
      <c r="G8" s="183"/>
      <c r="H8" s="183"/>
      <c r="I8" s="209"/>
      <c r="J8" s="209"/>
      <c r="K8" s="209">
        <v>1800</v>
      </c>
      <c r="L8" s="209"/>
      <c r="M8" s="209">
        <v>1200</v>
      </c>
      <c r="N8" s="209"/>
      <c r="O8" s="191"/>
      <c r="P8" s="188"/>
      <c r="Q8" s="170">
        <f t="shared" si="0"/>
        <v>3000</v>
      </c>
      <c r="R8" s="146" t="s">
        <v>17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1061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1062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107</v>
      </c>
      <c r="S12" s="147">
        <v>33800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1072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73860</v>
      </c>
      <c r="B14" s="234" t="s">
        <v>354</v>
      </c>
      <c r="C14" s="222"/>
      <c r="D14" s="183"/>
      <c r="E14" s="188"/>
      <c r="F14" s="225">
        <v>19550</v>
      </c>
      <c r="G14" s="188"/>
      <c r="H14" s="188"/>
      <c r="I14" s="209"/>
      <c r="J14" s="209"/>
      <c r="K14" s="209">
        <v>25820</v>
      </c>
      <c r="L14" s="209"/>
      <c r="M14" s="209">
        <v>28490</v>
      </c>
      <c r="N14" s="209"/>
      <c r="O14" s="191"/>
      <c r="P14" s="188"/>
      <c r="Q14" s="170">
        <f t="shared" si="0"/>
        <v>73860</v>
      </c>
      <c r="R14" s="146" t="s">
        <v>311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1077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999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 t="s">
        <v>1075</v>
      </c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5000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>
        <v>5000</v>
      </c>
      <c r="P18" s="191"/>
      <c r="Q18" s="170">
        <f t="shared" si="0"/>
        <v>5000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854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314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1076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1074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133800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367260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114550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27620</v>
      </c>
      <c r="L35" s="168">
        <f>SUM(L3:L26)</f>
        <v>0</v>
      </c>
      <c r="M35" s="168">
        <f>SUM(M3:M26)</f>
        <v>79690</v>
      </c>
      <c r="N35" s="168">
        <f>SUM(N3:N26)</f>
        <v>50400</v>
      </c>
      <c r="O35" s="168">
        <f>SUM(O3:O26)</f>
        <v>5000</v>
      </c>
      <c r="P35" s="168">
        <f t="shared" si="1"/>
        <v>0</v>
      </c>
      <c r="Q35" s="168">
        <f>SUM(Q3:Q26)</f>
        <v>277260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367260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114550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27620</v>
      </c>
      <c r="L36" s="236">
        <f>SUM(L27:L35)</f>
        <v>0</v>
      </c>
      <c r="M36" s="236">
        <f>SUM(M27:M35)</f>
        <v>79690</v>
      </c>
      <c r="N36" s="236">
        <f t="shared" si="3"/>
        <v>50400</v>
      </c>
      <c r="O36" s="236">
        <f t="shared" si="3"/>
        <v>5000</v>
      </c>
      <c r="P36" s="236">
        <f t="shared" si="3"/>
        <v>0</v>
      </c>
      <c r="Q36" s="236">
        <f t="shared" si="3"/>
        <v>277260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-143460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21"/>
      <c r="O42" s="321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21"/>
      <c r="O43" s="321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21"/>
      <c r="O44" s="321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21"/>
      <c r="O45" s="321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Z89"/>
  <sheetViews>
    <sheetView topLeftCell="L37" zoomScale="90" zoomScaleNormal="90" workbookViewId="0">
      <selection activeCell="AB53" sqref="T7:AB53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/>
      <c r="D2" s="170" t="s">
        <v>107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104700</v>
      </c>
      <c r="B3" s="172" t="s">
        <v>311</v>
      </c>
      <c r="C3" s="222"/>
      <c r="D3" s="209"/>
      <c r="E3" s="209"/>
      <c r="F3" s="209">
        <v>70000</v>
      </c>
      <c r="G3" s="209"/>
      <c r="H3" s="209"/>
      <c r="I3" s="209"/>
      <c r="J3" s="209"/>
      <c r="K3" s="209"/>
      <c r="L3" s="209"/>
      <c r="M3" s="209"/>
      <c r="N3" s="209">
        <v>34700</v>
      </c>
      <c r="O3" s="278"/>
      <c r="P3" s="209"/>
      <c r="Q3" s="170">
        <f>SUM(C3:P3)</f>
        <v>104700</v>
      </c>
      <c r="R3" s="67"/>
      <c r="S3" s="67"/>
    </row>
    <row r="4" spans="1:26" s="6" customFormat="1">
      <c r="A4" s="168">
        <v>17600</v>
      </c>
      <c r="B4" s="293" t="s">
        <v>592</v>
      </c>
      <c r="C4" s="222">
        <v>485</v>
      </c>
      <c r="D4" s="174"/>
      <c r="E4" s="174"/>
      <c r="F4" s="174"/>
      <c r="G4" s="174"/>
      <c r="H4" s="174"/>
      <c r="I4" s="174">
        <v>7515</v>
      </c>
      <c r="J4" s="174"/>
      <c r="K4" s="174"/>
      <c r="L4" s="174"/>
      <c r="M4" s="174">
        <v>3000</v>
      </c>
      <c r="N4" s="174"/>
      <c r="O4" s="182">
        <v>6600</v>
      </c>
      <c r="P4" s="174"/>
      <c r="Q4" s="168">
        <f t="shared" ref="Q4:Q34" si="0">SUM(C4:P4)</f>
        <v>17600</v>
      </c>
      <c r="R4" s="85"/>
      <c r="S4" s="85"/>
    </row>
    <row r="5" spans="1:26" s="5" customFormat="1">
      <c r="A5" s="168">
        <v>13000</v>
      </c>
      <c r="B5" s="178" t="s">
        <v>255</v>
      </c>
      <c r="C5" s="331"/>
      <c r="D5" s="209"/>
      <c r="E5" s="209"/>
      <c r="F5" s="272">
        <v>3600</v>
      </c>
      <c r="G5" s="209"/>
      <c r="H5" s="209"/>
      <c r="I5" s="209"/>
      <c r="J5" s="209"/>
      <c r="K5" s="209"/>
      <c r="L5" s="209"/>
      <c r="M5" s="209"/>
      <c r="N5" s="209">
        <v>9600</v>
      </c>
      <c r="O5" s="193"/>
      <c r="P5" s="209"/>
      <c r="Q5" s="170">
        <f t="shared" si="0"/>
        <v>13200</v>
      </c>
      <c r="R5" s="67"/>
      <c r="S5" s="67"/>
    </row>
    <row r="6" spans="1:26" ht="15" thickBot="1">
      <c r="A6" s="180">
        <v>60000</v>
      </c>
      <c r="B6" s="181" t="s">
        <v>999</v>
      </c>
      <c r="C6" s="174"/>
      <c r="D6" s="193"/>
      <c r="E6" s="209"/>
      <c r="F6" s="272">
        <v>11500</v>
      </c>
      <c r="G6" s="209"/>
      <c r="H6" s="209"/>
      <c r="I6" s="209"/>
      <c r="J6" s="209"/>
      <c r="K6" s="209"/>
      <c r="L6" s="209">
        <v>48000</v>
      </c>
      <c r="M6" s="209"/>
      <c r="N6" s="215"/>
      <c r="O6" s="183">
        <v>500</v>
      </c>
      <c r="P6" s="209"/>
      <c r="Q6" s="170">
        <f t="shared" si="0"/>
        <v>60000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50000</v>
      </c>
      <c r="B7" s="233" t="s">
        <v>1073</v>
      </c>
      <c r="C7" s="222">
        <v>50000</v>
      </c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50000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8000</v>
      </c>
      <c r="B8" s="234" t="s">
        <v>1079</v>
      </c>
      <c r="C8" s="222"/>
      <c r="D8" s="188"/>
      <c r="E8" s="188"/>
      <c r="F8" s="24"/>
      <c r="G8" s="183"/>
      <c r="H8" s="183"/>
      <c r="I8" s="209"/>
      <c r="J8" s="209"/>
      <c r="K8" s="209">
        <v>8000</v>
      </c>
      <c r="L8" s="209"/>
      <c r="M8" s="209"/>
      <c r="N8" s="209"/>
      <c r="O8" s="191"/>
      <c r="P8" s="188"/>
      <c r="Q8" s="170">
        <f t="shared" si="0"/>
        <v>8000</v>
      </c>
      <c r="R8" s="146" t="s">
        <v>1080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1082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1083</v>
      </c>
      <c r="S10" s="147">
        <v>75000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1084</v>
      </c>
      <c r="S11" s="147">
        <v>50000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43000</v>
      </c>
      <c r="B12" s="233" t="s">
        <v>1026</v>
      </c>
      <c r="C12" s="222"/>
      <c r="D12" s="209"/>
      <c r="E12" s="188"/>
      <c r="F12" s="225">
        <v>25800</v>
      </c>
      <c r="G12" s="188"/>
      <c r="H12" s="188"/>
      <c r="I12" s="209">
        <v>9500</v>
      </c>
      <c r="J12" s="209"/>
      <c r="K12" s="209"/>
      <c r="L12" s="209">
        <v>8500</v>
      </c>
      <c r="M12" s="209"/>
      <c r="N12" s="209"/>
      <c r="O12" s="183"/>
      <c r="P12" s="188"/>
      <c r="Q12" s="170">
        <f t="shared" si="0"/>
        <v>43800</v>
      </c>
      <c r="R12" s="146" t="s">
        <v>17</v>
      </c>
      <c r="S12" s="147">
        <v>100000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40170</v>
      </c>
      <c r="B14" s="234" t="s">
        <v>354</v>
      </c>
      <c r="C14" s="222"/>
      <c r="D14" s="183"/>
      <c r="E14" s="188"/>
      <c r="F14" s="225">
        <v>8050</v>
      </c>
      <c r="G14" s="188"/>
      <c r="H14" s="188"/>
      <c r="I14" s="209"/>
      <c r="J14" s="209"/>
      <c r="K14" s="209">
        <v>24220</v>
      </c>
      <c r="L14" s="209"/>
      <c r="M14" s="209"/>
      <c r="N14" s="209"/>
      <c r="O14" s="191">
        <v>7900</v>
      </c>
      <c r="P14" s="188"/>
      <c r="Q14" s="170">
        <f t="shared" si="0"/>
        <v>40170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50000</v>
      </c>
      <c r="B15" s="234" t="s">
        <v>852</v>
      </c>
      <c r="C15" s="332"/>
      <c r="D15" s="188"/>
      <c r="E15" s="188"/>
      <c r="F15" s="225"/>
      <c r="G15" s="188"/>
      <c r="H15" s="188"/>
      <c r="I15" s="209"/>
      <c r="J15" s="209">
        <v>50000</v>
      </c>
      <c r="K15" s="209"/>
      <c r="L15" s="209"/>
      <c r="M15" s="209"/>
      <c r="N15" s="209"/>
      <c r="O15" s="191"/>
      <c r="P15" s="191"/>
      <c r="Q15" s="170">
        <f t="shared" si="0"/>
        <v>50000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150000</v>
      </c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>
        <v>150000</v>
      </c>
      <c r="P16" s="191"/>
      <c r="Q16" s="170">
        <f t="shared" si="0"/>
        <v>150000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20000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15000</v>
      </c>
      <c r="N18" s="209"/>
      <c r="O18" s="191">
        <v>5000</v>
      </c>
      <c r="P18" s="191"/>
      <c r="Q18" s="170">
        <f t="shared" si="0"/>
        <v>20000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854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15000</v>
      </c>
      <c r="B22" s="176" t="s">
        <v>1085</v>
      </c>
      <c r="C22" s="222"/>
      <c r="D22" s="209"/>
      <c r="E22" s="188"/>
      <c r="F22" s="225"/>
      <c r="G22" s="188"/>
      <c r="H22" s="188"/>
      <c r="I22" s="209"/>
      <c r="J22" s="209">
        <v>15000</v>
      </c>
      <c r="K22" s="209"/>
      <c r="L22" s="209"/>
      <c r="M22" s="209"/>
      <c r="N22" s="209"/>
      <c r="O22" s="191"/>
      <c r="P22" s="193"/>
      <c r="Q22" s="170">
        <f t="shared" si="0"/>
        <v>15000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4000</v>
      </c>
      <c r="B24" s="178" t="s">
        <v>863</v>
      </c>
      <c r="C24" s="222">
        <v>4000</v>
      </c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4000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50000</v>
      </c>
      <c r="B25" s="233" t="s">
        <v>1086</v>
      </c>
      <c r="C25" s="222">
        <v>50000</v>
      </c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50000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1076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34000</v>
      </c>
      <c r="B27" s="235" t="s">
        <v>1074</v>
      </c>
      <c r="C27" s="340">
        <v>34000</v>
      </c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34000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725000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625470</v>
      </c>
      <c r="B35" s="197" t="s">
        <v>47</v>
      </c>
      <c r="C35" s="170">
        <f>SUM(C3:C27)</f>
        <v>138485</v>
      </c>
      <c r="D35" s="168">
        <f>SUM(D3:D26)</f>
        <v>0</v>
      </c>
      <c r="E35" s="168">
        <f t="shared" ref="E35:P35" si="1">SUM(E3:E26)</f>
        <v>0</v>
      </c>
      <c r="F35" s="168">
        <f t="shared" si="1"/>
        <v>118950</v>
      </c>
      <c r="G35" s="168">
        <f t="shared" si="1"/>
        <v>0</v>
      </c>
      <c r="H35" s="168">
        <f t="shared" si="1"/>
        <v>0</v>
      </c>
      <c r="I35" s="168">
        <f>SUM(I3:I26)</f>
        <v>17015</v>
      </c>
      <c r="J35" s="168">
        <f>SUM(J3:J26)</f>
        <v>65000</v>
      </c>
      <c r="K35" s="168">
        <f t="shared" si="1"/>
        <v>32220</v>
      </c>
      <c r="L35" s="168">
        <f>SUM(L3:L26)</f>
        <v>56500</v>
      </c>
      <c r="M35" s="168">
        <f>SUM(M3:M26)</f>
        <v>18000</v>
      </c>
      <c r="N35" s="168">
        <f>SUM(N3:N26)</f>
        <v>44300</v>
      </c>
      <c r="O35" s="168">
        <f>SUM(O3:O26)</f>
        <v>170000</v>
      </c>
      <c r="P35" s="168">
        <f t="shared" si="1"/>
        <v>0</v>
      </c>
      <c r="Q35" s="168">
        <f>SUM(Q3:Q26)</f>
        <v>626470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659470</v>
      </c>
      <c r="B36" s="237" t="s">
        <v>89</v>
      </c>
      <c r="C36" s="287">
        <f>SUM(C27:C35)</f>
        <v>172485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118950</v>
      </c>
      <c r="G36" s="236">
        <f t="shared" si="3"/>
        <v>0</v>
      </c>
      <c r="H36" s="236">
        <f t="shared" si="3"/>
        <v>0</v>
      </c>
      <c r="I36" s="236">
        <f t="shared" si="3"/>
        <v>17015</v>
      </c>
      <c r="J36" s="236">
        <f t="shared" si="3"/>
        <v>65000</v>
      </c>
      <c r="K36" s="236">
        <f t="shared" si="3"/>
        <v>32220</v>
      </c>
      <c r="L36" s="236">
        <f>SUM(L27:L35)</f>
        <v>56500</v>
      </c>
      <c r="M36" s="236">
        <f>SUM(M27:M35)</f>
        <v>18000</v>
      </c>
      <c r="N36" s="236">
        <f t="shared" si="3"/>
        <v>44300</v>
      </c>
      <c r="O36" s="236">
        <f t="shared" si="3"/>
        <v>170000</v>
      </c>
      <c r="P36" s="236">
        <f t="shared" si="3"/>
        <v>0</v>
      </c>
      <c r="Q36" s="236">
        <f t="shared" si="3"/>
        <v>660470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64530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2"/>
      <c r="O42" s="342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2"/>
      <c r="O43" s="342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2"/>
      <c r="O44" s="342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2"/>
      <c r="O45" s="342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Z89"/>
  <sheetViews>
    <sheetView topLeftCell="S1" zoomScale="90" zoomScaleNormal="90" workbookViewId="0">
      <selection activeCell="AK21" sqref="AK21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/>
      <c r="D2" s="170" t="s">
        <v>107</v>
      </c>
      <c r="E2" s="170" t="s">
        <v>664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22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>
        <v>18600</v>
      </c>
      <c r="B4" s="293" t="s">
        <v>592</v>
      </c>
      <c r="C4" s="222"/>
      <c r="D4" s="174"/>
      <c r="E4" s="174"/>
      <c r="F4" s="174"/>
      <c r="G4" s="174"/>
      <c r="H4" s="174"/>
      <c r="I4" s="174">
        <v>16680</v>
      </c>
      <c r="J4" s="174"/>
      <c r="K4" s="174"/>
      <c r="L4" s="174"/>
      <c r="M4" s="174"/>
      <c r="N4" s="174"/>
      <c r="O4" s="182">
        <v>1950</v>
      </c>
      <c r="P4" s="174"/>
      <c r="Q4" s="168">
        <f t="shared" ref="Q4:Q34" si="0">SUM(C4:P4)</f>
        <v>18630</v>
      </c>
      <c r="R4" s="85"/>
      <c r="S4" s="85"/>
    </row>
    <row r="5" spans="1:26" s="5" customFormat="1">
      <c r="A5" s="168">
        <v>54000</v>
      </c>
      <c r="B5" s="178" t="s">
        <v>255</v>
      </c>
      <c r="C5" s="331"/>
      <c r="D5" s="209"/>
      <c r="E5" s="209"/>
      <c r="F5" s="272">
        <v>26800</v>
      </c>
      <c r="G5" s="209"/>
      <c r="H5" s="209"/>
      <c r="I5" s="209">
        <v>6400</v>
      </c>
      <c r="J5" s="209"/>
      <c r="K5" s="209"/>
      <c r="L5" s="209"/>
      <c r="M5" s="209"/>
      <c r="N5" s="209">
        <v>20800</v>
      </c>
      <c r="O5" s="193"/>
      <c r="P5" s="209"/>
      <c r="Q5" s="170">
        <f t="shared" si="0"/>
        <v>54000</v>
      </c>
      <c r="R5" s="67"/>
      <c r="S5" s="67"/>
    </row>
    <row r="6" spans="1:26" ht="15" thickBot="1">
      <c r="A6" s="180">
        <v>20500</v>
      </c>
      <c r="B6" s="181" t="s">
        <v>999</v>
      </c>
      <c r="C6" s="174"/>
      <c r="D6" s="193"/>
      <c r="E6" s="209"/>
      <c r="F6" s="272">
        <v>16000</v>
      </c>
      <c r="G6" s="209"/>
      <c r="H6" s="209"/>
      <c r="I6" s="209"/>
      <c r="J6" s="209"/>
      <c r="K6" s="209"/>
      <c r="L6" s="209">
        <v>4500</v>
      </c>
      <c r="M6" s="209"/>
      <c r="N6" s="215"/>
      <c r="O6" s="183"/>
      <c r="P6" s="209"/>
      <c r="Q6" s="170">
        <f t="shared" si="0"/>
        <v>20500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54190</v>
      </c>
      <c r="B7" s="233" t="s">
        <v>1073</v>
      </c>
      <c r="C7" s="222"/>
      <c r="D7" s="191">
        <v>54190</v>
      </c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54190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1079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1030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972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1088</v>
      </c>
      <c r="S9" s="147">
        <v>125000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1089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20500</v>
      </c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>
        <v>20500</v>
      </c>
      <c r="O11" s="183"/>
      <c r="P11" s="188"/>
      <c r="Q11" s="170">
        <f t="shared" si="0"/>
        <v>20500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28500</v>
      </c>
      <c r="B12" s="233" t="s">
        <v>1026</v>
      </c>
      <c r="C12" s="222"/>
      <c r="D12" s="209"/>
      <c r="E12" s="188"/>
      <c r="F12" s="225">
        <v>19800</v>
      </c>
      <c r="G12" s="188"/>
      <c r="H12" s="188"/>
      <c r="I12" s="209">
        <v>8800</v>
      </c>
      <c r="J12" s="209"/>
      <c r="K12" s="209"/>
      <c r="L12" s="209"/>
      <c r="M12" s="209"/>
      <c r="N12" s="209"/>
      <c r="O12" s="183"/>
      <c r="P12" s="188"/>
      <c r="Q12" s="170">
        <f t="shared" si="0"/>
        <v>28600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40000</v>
      </c>
      <c r="B14" s="234" t="s">
        <v>354</v>
      </c>
      <c r="C14" s="222"/>
      <c r="D14" s="183">
        <v>50</v>
      </c>
      <c r="E14" s="188"/>
      <c r="F14" s="225">
        <v>1100</v>
      </c>
      <c r="G14" s="188"/>
      <c r="H14" s="188"/>
      <c r="I14" s="209"/>
      <c r="J14" s="209"/>
      <c r="K14" s="209">
        <v>32030</v>
      </c>
      <c r="L14" s="209"/>
      <c r="M14" s="209"/>
      <c r="N14" s="209"/>
      <c r="O14" s="191">
        <v>6820</v>
      </c>
      <c r="P14" s="188"/>
      <c r="Q14" s="170">
        <f t="shared" si="0"/>
        <v>40000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50000</v>
      </c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>
        <v>50000</v>
      </c>
      <c r="N16" s="209"/>
      <c r="O16" s="191"/>
      <c r="P16" s="191"/>
      <c r="Q16" s="170">
        <f t="shared" si="0"/>
        <v>50000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5500</v>
      </c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>
        <v>4000</v>
      </c>
      <c r="L17" s="209"/>
      <c r="M17" s="209"/>
      <c r="N17" s="209">
        <v>1500</v>
      </c>
      <c r="O17" s="191"/>
      <c r="P17" s="191"/>
      <c r="Q17" s="170">
        <f t="shared" si="0"/>
        <v>5500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7000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7000</v>
      </c>
      <c r="N18" s="209"/>
      <c r="O18" s="191"/>
      <c r="P18" s="191"/>
      <c r="Q18" s="170">
        <f t="shared" si="0"/>
        <v>7000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222"/>
      <c r="D19" s="188"/>
      <c r="E19" s="188"/>
      <c r="F19" s="225"/>
      <c r="G19" s="188"/>
      <c r="H19" s="188" t="s">
        <v>367</v>
      </c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8000</v>
      </c>
      <c r="B20" s="233" t="s">
        <v>1028</v>
      </c>
      <c r="C20" s="222"/>
      <c r="D20" s="209"/>
      <c r="E20" s="188"/>
      <c r="F20" s="225">
        <v>5000</v>
      </c>
      <c r="G20" s="188"/>
      <c r="H20" s="188"/>
      <c r="I20" s="209"/>
      <c r="J20" s="209"/>
      <c r="K20" s="209">
        <v>3000</v>
      </c>
      <c r="L20" s="209"/>
      <c r="M20" s="209"/>
      <c r="N20" s="209"/>
      <c r="O20" s="191"/>
      <c r="P20" s="193"/>
      <c r="Q20" s="170">
        <f t="shared" si="0"/>
        <v>8000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10000</v>
      </c>
      <c r="B21" s="176" t="s">
        <v>1087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>
        <v>10000</v>
      </c>
      <c r="N21" s="209"/>
      <c r="O21" s="191"/>
      <c r="P21" s="193"/>
      <c r="Q21" s="170">
        <f t="shared" si="0"/>
        <v>10000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1085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125000</v>
      </c>
      <c r="B23" s="178" t="s">
        <v>294</v>
      </c>
      <c r="C23" s="222"/>
      <c r="D23" s="188"/>
      <c r="E23" s="188"/>
      <c r="F23" s="225">
        <v>125000</v>
      </c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125000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23400</v>
      </c>
      <c r="B24" s="178" t="s">
        <v>991</v>
      </c>
      <c r="C24" s="222"/>
      <c r="D24" s="188"/>
      <c r="E24" s="188"/>
      <c r="F24" s="225">
        <v>23400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23400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7200</v>
      </c>
      <c r="B25" s="233" t="s">
        <v>58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>
        <v>7200</v>
      </c>
      <c r="O25" s="191"/>
      <c r="P25" s="191"/>
      <c r="Q25" s="170">
        <f t="shared" si="0"/>
        <v>7200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9500</v>
      </c>
      <c r="B26" s="233" t="s">
        <v>36</v>
      </c>
      <c r="C26" s="222"/>
      <c r="D26" s="188">
        <v>9500</v>
      </c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9500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625000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481890</v>
      </c>
      <c r="B35" s="197" t="s">
        <v>47</v>
      </c>
      <c r="C35" s="170">
        <f>SUM(C3:C27)</f>
        <v>0</v>
      </c>
      <c r="D35" s="168">
        <f>SUM(D3:D26)</f>
        <v>63740</v>
      </c>
      <c r="E35" s="168">
        <f t="shared" ref="E35:P35" si="1">SUM(E3:E26)</f>
        <v>0</v>
      </c>
      <c r="F35" s="168">
        <f t="shared" si="1"/>
        <v>217100</v>
      </c>
      <c r="G35" s="168">
        <f t="shared" si="1"/>
        <v>0</v>
      </c>
      <c r="H35" s="168">
        <f t="shared" si="1"/>
        <v>0</v>
      </c>
      <c r="I35" s="168">
        <f>SUM(I3:I26)</f>
        <v>31880</v>
      </c>
      <c r="J35" s="168">
        <f>SUM(J3:J26)</f>
        <v>0</v>
      </c>
      <c r="K35" s="168">
        <f t="shared" si="1"/>
        <v>39030</v>
      </c>
      <c r="L35" s="168">
        <f>SUM(L3:L26)</f>
        <v>4500</v>
      </c>
      <c r="M35" s="168">
        <f>SUM(M3:M26)</f>
        <v>67000</v>
      </c>
      <c r="N35" s="168">
        <f>SUM(N3:N26)</f>
        <v>50000</v>
      </c>
      <c r="O35" s="168">
        <f>SUM(O3:O26)</f>
        <v>8770</v>
      </c>
      <c r="P35" s="168">
        <f t="shared" si="1"/>
        <v>0</v>
      </c>
      <c r="Q35" s="168">
        <f>SUM(Q3:Q26)</f>
        <v>482020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481890</v>
      </c>
      <c r="B36" s="237" t="s">
        <v>89</v>
      </c>
      <c r="C36" s="287">
        <f>SUM(C27:C35)</f>
        <v>0</v>
      </c>
      <c r="D36" s="236">
        <f t="shared" ref="D36:Q36" si="3">SUM(D27:D35)</f>
        <v>63740</v>
      </c>
      <c r="E36" s="236">
        <f t="shared" si="3"/>
        <v>0</v>
      </c>
      <c r="F36" s="236">
        <f t="shared" si="3"/>
        <v>217100</v>
      </c>
      <c r="G36" s="236">
        <f t="shared" si="3"/>
        <v>0</v>
      </c>
      <c r="H36" s="236">
        <f t="shared" si="3"/>
        <v>0</v>
      </c>
      <c r="I36" s="236">
        <f t="shared" si="3"/>
        <v>31880</v>
      </c>
      <c r="J36" s="236">
        <f t="shared" si="3"/>
        <v>0</v>
      </c>
      <c r="K36" s="236">
        <f t="shared" si="3"/>
        <v>39030</v>
      </c>
      <c r="L36" s="236">
        <f>SUM(L27:L35)</f>
        <v>4500</v>
      </c>
      <c r="M36" s="236">
        <f>SUM(M27:M35)</f>
        <v>67000</v>
      </c>
      <c r="N36" s="236">
        <f t="shared" si="3"/>
        <v>50000</v>
      </c>
      <c r="O36" s="236">
        <f t="shared" si="3"/>
        <v>8770</v>
      </c>
      <c r="P36" s="236">
        <f t="shared" si="3"/>
        <v>0</v>
      </c>
      <c r="Q36" s="236">
        <f t="shared" si="3"/>
        <v>482020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142980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3"/>
      <c r="O42" s="343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3"/>
      <c r="O43" s="343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3"/>
      <c r="O44" s="343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3"/>
      <c r="O45" s="343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Z89"/>
  <sheetViews>
    <sheetView topLeftCell="K31" zoomScale="90" zoomScaleNormal="90" workbookViewId="0">
      <selection activeCell="Y47" sqref="T6:Y47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/>
      <c r="D2" s="170" t="s">
        <v>107</v>
      </c>
      <c r="E2" s="170"/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105500</v>
      </c>
      <c r="B3" s="172" t="s">
        <v>311</v>
      </c>
      <c r="C3" s="222"/>
      <c r="D3" s="209"/>
      <c r="E3" s="209"/>
      <c r="F3" s="209">
        <v>63500</v>
      </c>
      <c r="G3" s="209"/>
      <c r="H3" s="209"/>
      <c r="I3" s="209"/>
      <c r="J3" s="209"/>
      <c r="K3" s="209">
        <v>10000</v>
      </c>
      <c r="L3" s="209"/>
      <c r="M3" s="209"/>
      <c r="N3" s="209">
        <v>32000</v>
      </c>
      <c r="O3" s="278"/>
      <c r="P3" s="209"/>
      <c r="Q3" s="170">
        <f>SUM(C3:P3)</f>
        <v>105500</v>
      </c>
      <c r="R3" s="67"/>
      <c r="S3" s="67"/>
    </row>
    <row r="4" spans="1:26" s="6" customFormat="1">
      <c r="A4" s="168">
        <v>43000</v>
      </c>
      <c r="B4" s="293" t="s">
        <v>592</v>
      </c>
      <c r="C4" s="222"/>
      <c r="D4" s="174"/>
      <c r="E4" s="174"/>
      <c r="F4" s="174">
        <v>18000</v>
      </c>
      <c r="G4" s="174"/>
      <c r="H4" s="174"/>
      <c r="I4" s="174"/>
      <c r="J4" s="174"/>
      <c r="K4" s="174"/>
      <c r="L4" s="174"/>
      <c r="M4" s="174"/>
      <c r="N4" s="174"/>
      <c r="O4" s="182">
        <v>25000</v>
      </c>
      <c r="P4" s="174"/>
      <c r="Q4" s="168">
        <f t="shared" ref="Q4:Q34" si="0">SUM(C4:P4)</f>
        <v>43000</v>
      </c>
      <c r="R4" s="85"/>
      <c r="S4" s="85"/>
    </row>
    <row r="5" spans="1:26" s="5" customFormat="1">
      <c r="A5" s="168">
        <v>12400</v>
      </c>
      <c r="B5" s="178" t="s">
        <v>255</v>
      </c>
      <c r="C5" s="331"/>
      <c r="D5" s="209"/>
      <c r="E5" s="209"/>
      <c r="F5" s="272">
        <v>12400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12400</v>
      </c>
      <c r="R5" s="67"/>
      <c r="S5" s="67"/>
    </row>
    <row r="6" spans="1:26" ht="15" thickBot="1">
      <c r="A6" s="180">
        <v>60000</v>
      </c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>
        <v>8450</v>
      </c>
      <c r="L6" s="209">
        <v>32000</v>
      </c>
      <c r="M6" s="209"/>
      <c r="N6" s="215"/>
      <c r="O6" s="346">
        <v>9200</v>
      </c>
      <c r="P6" s="209"/>
      <c r="Q6" s="170">
        <f t="shared" si="0"/>
        <v>49650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>
        <v>750</v>
      </c>
      <c r="G7" s="188">
        <v>13000</v>
      </c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13750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1079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1091</v>
      </c>
      <c r="S8" s="147">
        <v>500000</v>
      </c>
      <c r="T8" s="122"/>
      <c r="U8" s="122"/>
      <c r="V8" s="121"/>
      <c r="W8" s="121"/>
      <c r="X8" s="121"/>
      <c r="Y8" s="121"/>
      <c r="Z8" s="120"/>
    </row>
    <row r="9" spans="1:26">
      <c r="A9" s="168">
        <v>10000</v>
      </c>
      <c r="B9" s="234" t="s">
        <v>972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>
        <v>10000</v>
      </c>
      <c r="N9" s="209"/>
      <c r="O9" s="191"/>
      <c r="P9" s="188"/>
      <c r="Q9" s="170">
        <f t="shared" si="0"/>
        <v>10000</v>
      </c>
      <c r="R9" s="146" t="s">
        <v>142</v>
      </c>
      <c r="S9" s="147">
        <v>12400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318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 t="s">
        <v>0</v>
      </c>
      <c r="O10" s="183"/>
      <c r="P10" s="188"/>
      <c r="Q10" s="170">
        <f t="shared" si="0"/>
        <v>0</v>
      </c>
      <c r="R10" s="146"/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33370</v>
      </c>
      <c r="B14" s="234" t="s">
        <v>354</v>
      </c>
      <c r="C14" s="222"/>
      <c r="D14" s="183"/>
      <c r="E14" s="188"/>
      <c r="F14" s="225">
        <v>7070</v>
      </c>
      <c r="G14" s="188"/>
      <c r="H14" s="188"/>
      <c r="I14" s="209"/>
      <c r="J14" s="209"/>
      <c r="K14" s="209"/>
      <c r="L14" s="209"/>
      <c r="M14" s="209">
        <v>20650</v>
      </c>
      <c r="N14" s="209"/>
      <c r="O14" s="191">
        <v>5650</v>
      </c>
      <c r="P14" s="188"/>
      <c r="Q14" s="170">
        <f t="shared" si="0"/>
        <v>33370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22300</v>
      </c>
      <c r="B18" s="234" t="s">
        <v>775</v>
      </c>
      <c r="C18" s="174"/>
      <c r="D18" s="188"/>
      <c r="E18" s="188"/>
      <c r="F18" s="225">
        <v>17934</v>
      </c>
      <c r="G18" s="188"/>
      <c r="H18" s="188"/>
      <c r="I18" s="209"/>
      <c r="J18" s="209">
        <v>3570</v>
      </c>
      <c r="K18" s="209"/>
      <c r="L18" s="209"/>
      <c r="M18" s="209">
        <v>800</v>
      </c>
      <c r="N18" s="209"/>
      <c r="O18" s="191"/>
      <c r="P18" s="191"/>
      <c r="Q18" s="170">
        <f t="shared" si="0"/>
        <v>22304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879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35000</v>
      </c>
      <c r="B20" s="233" t="s">
        <v>1028</v>
      </c>
      <c r="C20" s="222"/>
      <c r="D20" s="209"/>
      <c r="E20" s="188"/>
      <c r="F20" s="225">
        <v>35000</v>
      </c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35000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500</v>
      </c>
      <c r="B21" s="176" t="s">
        <v>656</v>
      </c>
      <c r="C21" s="222"/>
      <c r="D21" s="209"/>
      <c r="E21" s="188"/>
      <c r="F21" s="225">
        <v>500</v>
      </c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10000</v>
      </c>
      <c r="B22" s="176" t="s">
        <v>1085</v>
      </c>
      <c r="C22" s="222"/>
      <c r="D22" s="209"/>
      <c r="E22" s="188"/>
      <c r="F22" s="225"/>
      <c r="G22" s="188"/>
      <c r="H22" s="188"/>
      <c r="I22" s="209"/>
      <c r="J22" s="209">
        <v>10000</v>
      </c>
      <c r="K22" s="209"/>
      <c r="L22" s="209"/>
      <c r="M22" s="209"/>
      <c r="N22" s="209"/>
      <c r="O22" s="191"/>
      <c r="P22" s="193"/>
      <c r="Q22" s="170">
        <f t="shared" si="0"/>
        <v>10000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1068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40000</v>
      </c>
      <c r="B24" s="178" t="s">
        <v>1090</v>
      </c>
      <c r="C24" s="222"/>
      <c r="D24" s="188"/>
      <c r="E24" s="188"/>
      <c r="F24" s="225">
        <v>40000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40000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 ht="45" customHeight="1">
      <c r="A25" s="168"/>
      <c r="B25" s="233" t="s">
        <v>58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100000</v>
      </c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>
        <v>100000</v>
      </c>
      <c r="P26" s="191"/>
      <c r="Q26" s="170">
        <f t="shared" si="0"/>
        <v>100000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10000</v>
      </c>
      <c r="B27" s="235" t="s">
        <v>766</v>
      </c>
      <c r="C27" s="340">
        <v>10000</v>
      </c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10000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>SUM(C30:P30)</f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/>
      <c r="R32" s="113"/>
      <c r="S32" s="159">
        <f>SUM(S8:S31)</f>
        <v>512400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472070</v>
      </c>
      <c r="B35" s="197" t="s">
        <v>47</v>
      </c>
      <c r="C35" s="170">
        <f>SUM(C3:C27)</f>
        <v>10000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195154</v>
      </c>
      <c r="G35" s="168">
        <f t="shared" si="1"/>
        <v>13000</v>
      </c>
      <c r="H35" s="168">
        <f t="shared" si="1"/>
        <v>0</v>
      </c>
      <c r="I35" s="168">
        <f>SUM(I3:I26)</f>
        <v>0</v>
      </c>
      <c r="J35" s="168">
        <f>SUM(J3:J26)</f>
        <v>13570</v>
      </c>
      <c r="K35" s="168">
        <f t="shared" si="1"/>
        <v>18450</v>
      </c>
      <c r="L35" s="168">
        <f>SUM(L3:L26)</f>
        <v>32000</v>
      </c>
      <c r="M35" s="168">
        <f>SUM(M3:M26)</f>
        <v>31450</v>
      </c>
      <c r="N35" s="168">
        <f>SUM(N3:N26)</f>
        <v>32000</v>
      </c>
      <c r="O35" s="168">
        <f>SUM(O3:O26)</f>
        <v>139850</v>
      </c>
      <c r="P35" s="168">
        <f t="shared" si="1"/>
        <v>0</v>
      </c>
      <c r="Q35" s="168">
        <f>SUM(Q3:Q26)</f>
        <v>475474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482070</v>
      </c>
      <c r="B36" s="237" t="s">
        <v>89</v>
      </c>
      <c r="C36" s="287">
        <f>SUM(C27:C35)</f>
        <v>20000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195154</v>
      </c>
      <c r="G36" s="236">
        <f t="shared" si="3"/>
        <v>13000</v>
      </c>
      <c r="H36" s="236">
        <f t="shared" si="3"/>
        <v>0</v>
      </c>
      <c r="I36" s="236">
        <f t="shared" si="3"/>
        <v>0</v>
      </c>
      <c r="J36" s="236">
        <f t="shared" si="3"/>
        <v>13570</v>
      </c>
      <c r="K36" s="236">
        <f t="shared" si="3"/>
        <v>18450</v>
      </c>
      <c r="L36" s="236">
        <f>SUM(L27:L35)</f>
        <v>32000</v>
      </c>
      <c r="M36" s="236">
        <f>SUM(M27:M35)</f>
        <v>31450</v>
      </c>
      <c r="N36" s="236">
        <f t="shared" si="3"/>
        <v>32000</v>
      </c>
      <c r="O36" s="236">
        <f t="shared" si="3"/>
        <v>139850</v>
      </c>
      <c r="P36" s="236">
        <f t="shared" si="3"/>
        <v>0</v>
      </c>
      <c r="Q36" s="236">
        <f t="shared" si="3"/>
        <v>485474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26926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4"/>
      <c r="O42" s="344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4"/>
      <c r="O43" s="344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4"/>
      <c r="O44" s="344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4"/>
      <c r="O45" s="344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  <legacyDrawing r:id="rId2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Z89"/>
  <sheetViews>
    <sheetView topLeftCell="J31" zoomScale="90" zoomScaleNormal="90" workbookViewId="0">
      <selection activeCell="W62" sqref="W62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 t="s">
        <v>0</v>
      </c>
      <c r="B2" s="169" t="s">
        <v>73</v>
      </c>
      <c r="C2" s="170"/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624</v>
      </c>
      <c r="Q2" s="170" t="s">
        <v>47</v>
      </c>
      <c r="R2" s="67"/>
      <c r="S2" s="67"/>
    </row>
    <row r="3" spans="1:26" s="5" customFormat="1">
      <c r="A3" s="168">
        <v>81000</v>
      </c>
      <c r="B3" s="172" t="s">
        <v>311</v>
      </c>
      <c r="C3" s="222"/>
      <c r="D3" s="209"/>
      <c r="E3" s="209"/>
      <c r="F3" s="209">
        <v>61200</v>
      </c>
      <c r="G3" s="209"/>
      <c r="H3" s="209"/>
      <c r="I3" s="209"/>
      <c r="J3" s="209"/>
      <c r="K3" s="209">
        <v>900</v>
      </c>
      <c r="L3" s="209"/>
      <c r="M3" s="209"/>
      <c r="N3" s="209">
        <v>2200</v>
      </c>
      <c r="O3" s="278"/>
      <c r="P3" s="209"/>
      <c r="Q3" s="170">
        <f>SUM(C3:P3)</f>
        <v>64300</v>
      </c>
      <c r="R3" s="67"/>
      <c r="S3" s="67"/>
    </row>
    <row r="4" spans="1:26" s="6" customFormat="1">
      <c r="A4" s="168">
        <v>71200</v>
      </c>
      <c r="B4" s="293" t="s">
        <v>592</v>
      </c>
      <c r="C4" s="222"/>
      <c r="D4" s="174"/>
      <c r="E4" s="174"/>
      <c r="F4" s="174"/>
      <c r="G4" s="174"/>
      <c r="H4" s="174"/>
      <c r="I4" s="174">
        <v>6800</v>
      </c>
      <c r="J4" s="174"/>
      <c r="K4" s="174"/>
      <c r="L4" s="174"/>
      <c r="M4" s="174">
        <v>2200</v>
      </c>
      <c r="N4" s="174"/>
      <c r="O4" s="182">
        <v>62200</v>
      </c>
      <c r="P4" s="174"/>
      <c r="Q4" s="168">
        <f t="shared" ref="Q4:Q34" si="0">SUM(C4:P4)</f>
        <v>71200</v>
      </c>
      <c r="R4" s="85"/>
      <c r="S4" s="85"/>
    </row>
    <row r="5" spans="1:26" s="5" customFormat="1">
      <c r="A5" s="168">
        <v>24500</v>
      </c>
      <c r="B5" s="178" t="s">
        <v>255</v>
      </c>
      <c r="C5" s="331"/>
      <c r="D5" s="209"/>
      <c r="E5" s="209"/>
      <c r="F5" s="272">
        <v>4000</v>
      </c>
      <c r="G5" s="209"/>
      <c r="H5" s="209"/>
      <c r="I5" s="209">
        <v>7100</v>
      </c>
      <c r="J5" s="209"/>
      <c r="K5" s="209"/>
      <c r="L5" s="209"/>
      <c r="M5" s="209"/>
      <c r="N5" s="209">
        <v>11000</v>
      </c>
      <c r="O5" s="193">
        <v>2400</v>
      </c>
      <c r="P5" s="209"/>
      <c r="Q5" s="170">
        <f t="shared" si="0"/>
        <v>24500</v>
      </c>
      <c r="R5" s="67"/>
      <c r="S5" s="67"/>
    </row>
    <row r="6" spans="1:26" ht="15" thickBot="1">
      <c r="A6" s="180">
        <v>47000</v>
      </c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/>
      <c r="L6" s="209">
        <v>47000</v>
      </c>
      <c r="M6" s="209"/>
      <c r="N6" s="215"/>
      <c r="O6" s="215"/>
      <c r="P6" s="209"/>
      <c r="Q6" s="170">
        <f t="shared" si="0"/>
        <v>47000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100000</v>
      </c>
      <c r="B7" s="233" t="s">
        <v>1073</v>
      </c>
      <c r="C7" s="222"/>
      <c r="D7" s="191"/>
      <c r="E7" s="188"/>
      <c r="F7" s="225" t="s">
        <v>367</v>
      </c>
      <c r="G7" s="188"/>
      <c r="H7" s="188"/>
      <c r="I7" s="209" t="s">
        <v>0</v>
      </c>
      <c r="J7" s="209"/>
      <c r="K7" s="209"/>
      <c r="L7" s="209"/>
      <c r="M7" s="209"/>
      <c r="N7" s="209">
        <v>100000</v>
      </c>
      <c r="O7" s="183"/>
      <c r="P7" s="188"/>
      <c r="Q7" s="170">
        <f t="shared" si="0"/>
        <v>100000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9000</v>
      </c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>
        <v>9000</v>
      </c>
      <c r="M8" s="209"/>
      <c r="N8" s="209"/>
      <c r="O8" s="191"/>
      <c r="P8" s="188"/>
      <c r="Q8" s="170">
        <f t="shared" si="0"/>
        <v>9000</v>
      </c>
      <c r="R8" s="146" t="s">
        <v>17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>
        <v>15500</v>
      </c>
      <c r="B9" s="234" t="s">
        <v>1096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>
        <v>15500</v>
      </c>
      <c r="N9" s="209"/>
      <c r="O9" s="191"/>
      <c r="P9" s="188"/>
      <c r="Q9" s="170">
        <f t="shared" si="0"/>
        <v>15500</v>
      </c>
      <c r="R9" s="146" t="s">
        <v>1092</v>
      </c>
      <c r="S9" s="147">
        <v>700000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6000</v>
      </c>
      <c r="B10" s="233" t="s">
        <v>309</v>
      </c>
      <c r="C10" s="222"/>
      <c r="D10" s="209"/>
      <c r="E10" s="188"/>
      <c r="F10" s="225"/>
      <c r="G10" s="188"/>
      <c r="H10" s="188"/>
      <c r="I10" s="209"/>
      <c r="J10" s="209">
        <v>6000</v>
      </c>
      <c r="K10" s="209"/>
      <c r="L10" s="209"/>
      <c r="M10" s="209"/>
      <c r="N10" s="209"/>
      <c r="O10" s="183"/>
      <c r="P10" s="188"/>
      <c r="Q10" s="170">
        <f t="shared" si="0"/>
        <v>6000</v>
      </c>
      <c r="R10" s="146" t="s">
        <v>1059</v>
      </c>
      <c r="S10" s="147">
        <v>150000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1093</v>
      </c>
      <c r="S11" s="147">
        <v>30000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18800</v>
      </c>
      <c r="B12" s="233" t="s">
        <v>1026</v>
      </c>
      <c r="C12" s="222"/>
      <c r="D12" s="209"/>
      <c r="E12" s="188"/>
      <c r="F12" s="225">
        <v>9800</v>
      </c>
      <c r="G12" s="188"/>
      <c r="H12" s="188"/>
      <c r="I12" s="209">
        <v>9000</v>
      </c>
      <c r="J12" s="209"/>
      <c r="K12" s="209"/>
      <c r="L12" s="209"/>
      <c r="M12" s="209"/>
      <c r="N12" s="209"/>
      <c r="O12" s="183"/>
      <c r="P12" s="188"/>
      <c r="Q12" s="170">
        <f t="shared" si="0"/>
        <v>18800</v>
      </c>
      <c r="R12" s="146" t="s">
        <v>142</v>
      </c>
      <c r="S12" s="147">
        <v>6000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57000</v>
      </c>
      <c r="B13" s="233" t="s">
        <v>771</v>
      </c>
      <c r="C13" s="222">
        <v>32000</v>
      </c>
      <c r="D13" s="209"/>
      <c r="E13" s="188"/>
      <c r="F13" s="225"/>
      <c r="G13" s="188"/>
      <c r="H13" s="188"/>
      <c r="I13" s="209"/>
      <c r="J13" s="209"/>
      <c r="K13" s="209"/>
      <c r="L13" s="209">
        <v>25000</v>
      </c>
      <c r="M13" s="209"/>
      <c r="N13" s="209"/>
      <c r="O13" s="183"/>
      <c r="P13" s="188"/>
      <c r="Q13" s="170">
        <f t="shared" si="0"/>
        <v>57000</v>
      </c>
      <c r="R13" s="146" t="s">
        <v>1099</v>
      </c>
      <c r="S13" s="147">
        <v>100000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34970</v>
      </c>
      <c r="B14" s="234" t="s">
        <v>354</v>
      </c>
      <c r="C14" s="222"/>
      <c r="D14" s="183"/>
      <c r="E14" s="188"/>
      <c r="F14" s="225"/>
      <c r="G14" s="188"/>
      <c r="H14" s="188"/>
      <c r="I14" s="209"/>
      <c r="J14" s="209">
        <v>1100</v>
      </c>
      <c r="K14" s="209">
        <v>10870</v>
      </c>
      <c r="L14" s="209"/>
      <c r="M14" s="209">
        <v>23000</v>
      </c>
      <c r="N14" s="209"/>
      <c r="O14" s="191"/>
      <c r="P14" s="188"/>
      <c r="Q14" s="170">
        <f t="shared" si="0"/>
        <v>34970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50000</v>
      </c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>
        <v>50000</v>
      </c>
      <c r="P16" s="191"/>
      <c r="Q16" s="170">
        <f t="shared" si="0"/>
        <v>50000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8500</v>
      </c>
      <c r="B17" s="234" t="s">
        <v>867</v>
      </c>
      <c r="C17" s="222"/>
      <c r="D17" s="188"/>
      <c r="E17" s="188"/>
      <c r="F17" s="225">
        <v>8500</v>
      </c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8500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14200</v>
      </c>
      <c r="B18" s="234" t="s">
        <v>775</v>
      </c>
      <c r="C18" s="174"/>
      <c r="D18" s="188"/>
      <c r="E18" s="188"/>
      <c r="F18" s="225">
        <v>2200</v>
      </c>
      <c r="G18" s="188"/>
      <c r="H18" s="188"/>
      <c r="I18" s="209"/>
      <c r="J18" s="209"/>
      <c r="K18" s="209"/>
      <c r="L18" s="209"/>
      <c r="M18" s="209"/>
      <c r="N18" s="209"/>
      <c r="O18" s="191">
        <v>12000</v>
      </c>
      <c r="P18" s="191"/>
      <c r="Q18" s="170">
        <f t="shared" si="0"/>
        <v>14200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200000</v>
      </c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>
        <v>200000</v>
      </c>
      <c r="M19" s="209"/>
      <c r="N19" s="209"/>
      <c r="O19" s="191"/>
      <c r="P19" s="191"/>
      <c r="Q19" s="170">
        <f t="shared" si="0"/>
        <v>200000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62000</v>
      </c>
      <c r="B20" s="233" t="s">
        <v>1028</v>
      </c>
      <c r="C20" s="222"/>
      <c r="D20" s="209"/>
      <c r="E20" s="188"/>
      <c r="F20" s="225">
        <v>61000</v>
      </c>
      <c r="G20" s="188"/>
      <c r="H20" s="188"/>
      <c r="I20" s="209"/>
      <c r="J20" s="209">
        <v>1000</v>
      </c>
      <c r="K20" s="209"/>
      <c r="L20" s="209"/>
      <c r="M20" s="209"/>
      <c r="N20" s="209"/>
      <c r="O20" s="191"/>
      <c r="P20" s="193"/>
      <c r="Q20" s="170">
        <f t="shared" si="0"/>
        <v>62000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2500</v>
      </c>
      <c r="B21" s="176" t="s">
        <v>656</v>
      </c>
      <c r="C21" s="222"/>
      <c r="D21" s="209"/>
      <c r="E21" s="188"/>
      <c r="F21" s="225">
        <v>2500</v>
      </c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2500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6500</v>
      </c>
      <c r="B22" s="176" t="s">
        <v>1095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>
        <v>6500</v>
      </c>
      <c r="P22" s="193"/>
      <c r="Q22" s="170">
        <f t="shared" si="0"/>
        <v>6500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9000</v>
      </c>
      <c r="B23" s="178" t="s">
        <v>1068</v>
      </c>
      <c r="C23" s="222"/>
      <c r="D23" s="188"/>
      <c r="E23" s="188">
        <v>3600</v>
      </c>
      <c r="F23" s="225"/>
      <c r="G23" s="188"/>
      <c r="H23" s="188"/>
      <c r="I23" s="209"/>
      <c r="J23" s="209"/>
      <c r="K23" s="209">
        <v>3900</v>
      </c>
      <c r="L23" s="209"/>
      <c r="M23" s="209">
        <v>1500</v>
      </c>
      <c r="N23" s="209" t="s">
        <v>1098</v>
      </c>
      <c r="O23" s="191"/>
      <c r="P23" s="191"/>
      <c r="Q23" s="170">
        <f t="shared" si="0"/>
        <v>9000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43000</v>
      </c>
      <c r="B24" s="178" t="s">
        <v>1090</v>
      </c>
      <c r="C24" s="222"/>
      <c r="D24" s="188"/>
      <c r="E24" s="188"/>
      <c r="F24" s="225">
        <v>30000</v>
      </c>
      <c r="G24" s="188"/>
      <c r="H24" s="188"/>
      <c r="I24" s="209"/>
      <c r="J24" s="209"/>
      <c r="K24" s="209"/>
      <c r="L24" s="209"/>
      <c r="M24" s="209"/>
      <c r="N24" s="209"/>
      <c r="O24" s="191">
        <v>13000</v>
      </c>
      <c r="P24" s="191"/>
      <c r="Q24" s="170">
        <f t="shared" si="0"/>
        <v>43000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19500</v>
      </c>
      <c r="B25" s="233" t="s">
        <v>58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>
        <v>19500</v>
      </c>
      <c r="O25" s="191"/>
      <c r="P25" s="191"/>
      <c r="Q25" s="170">
        <f t="shared" si="0"/>
        <v>19500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150000</v>
      </c>
      <c r="B26" s="233" t="s">
        <v>853</v>
      </c>
      <c r="C26" s="222"/>
      <c r="D26" s="188"/>
      <c r="E26" s="188"/>
      <c r="F26" s="24">
        <v>150000</v>
      </c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150000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16700</v>
      </c>
      <c r="B27" s="235" t="s">
        <v>766</v>
      </c>
      <c r="C27" s="340"/>
      <c r="D27" s="195">
        <v>16700</v>
      </c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16700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1086000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SUM(A3:A27)</f>
        <v>1046870</v>
      </c>
      <c r="B35" s="197" t="s">
        <v>47</v>
      </c>
      <c r="C35" s="170">
        <f>SUM(C3:C27)</f>
        <v>32000</v>
      </c>
      <c r="D35" s="168">
        <f>SUM(D3:D26)</f>
        <v>0</v>
      </c>
      <c r="E35" s="168">
        <f t="shared" ref="E35:P35" si="1">SUM(E3:E26)</f>
        <v>3600</v>
      </c>
      <c r="F35" s="168">
        <f t="shared" si="1"/>
        <v>329200</v>
      </c>
      <c r="G35" s="168">
        <f t="shared" si="1"/>
        <v>0</v>
      </c>
      <c r="H35" s="168">
        <f t="shared" si="1"/>
        <v>0</v>
      </c>
      <c r="I35" s="168">
        <f>SUM(I3:I26)</f>
        <v>22900</v>
      </c>
      <c r="J35" s="168">
        <f>SUM(J3:J26)</f>
        <v>8100</v>
      </c>
      <c r="K35" s="168">
        <f t="shared" si="1"/>
        <v>15670</v>
      </c>
      <c r="L35" s="168">
        <f>SUM(L3:L26)</f>
        <v>281000</v>
      </c>
      <c r="M35" s="168">
        <f>SUM(M3:M26)</f>
        <v>42200</v>
      </c>
      <c r="N35" s="168">
        <f>SUM(N3:N26)</f>
        <v>132700</v>
      </c>
      <c r="O35" s="168">
        <f>SUM(O3:O26)</f>
        <v>146100</v>
      </c>
      <c r="P35" s="168">
        <f t="shared" si="1"/>
        <v>0</v>
      </c>
      <c r="Q35" s="168">
        <f>SUM(Q3:Q26)</f>
        <v>1013470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1063570</v>
      </c>
      <c r="B36" s="237" t="s">
        <v>89</v>
      </c>
      <c r="C36" s="287">
        <f>SUM(C27:C35)</f>
        <v>32000</v>
      </c>
      <c r="D36" s="236">
        <f t="shared" ref="D36:Q36" si="3">SUM(D27:D35)</f>
        <v>16700</v>
      </c>
      <c r="E36" s="236">
        <f t="shared" si="3"/>
        <v>3600</v>
      </c>
      <c r="F36" s="236">
        <f t="shared" si="3"/>
        <v>329200</v>
      </c>
      <c r="G36" s="236">
        <f t="shared" si="3"/>
        <v>0</v>
      </c>
      <c r="H36" s="236">
        <f t="shared" si="3"/>
        <v>0</v>
      </c>
      <c r="I36" s="236">
        <f t="shared" si="3"/>
        <v>22900</v>
      </c>
      <c r="J36" s="236">
        <f t="shared" si="3"/>
        <v>8100</v>
      </c>
      <c r="K36" s="236">
        <f t="shared" si="3"/>
        <v>15670</v>
      </c>
      <c r="L36" s="236">
        <f>SUM(L27:L35)</f>
        <v>281000</v>
      </c>
      <c r="M36" s="236">
        <f>SUM(M27:M35)</f>
        <v>42200</v>
      </c>
      <c r="N36" s="236">
        <f t="shared" si="3"/>
        <v>132700</v>
      </c>
      <c r="O36" s="236">
        <f t="shared" si="3"/>
        <v>146100</v>
      </c>
      <c r="P36" s="236">
        <f t="shared" si="3"/>
        <v>0</v>
      </c>
      <c r="Q36" s="236">
        <f t="shared" si="3"/>
        <v>1030170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55830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/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5"/>
      <c r="O42" s="345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5"/>
      <c r="O43" s="345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5"/>
      <c r="O44" s="345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5"/>
      <c r="O45" s="345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Z89"/>
  <sheetViews>
    <sheetView topLeftCell="L55" zoomScale="90" zoomScaleNormal="90" workbookViewId="0">
      <selection activeCell="W27" sqref="W27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 t="s">
        <v>0</v>
      </c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67500</v>
      </c>
      <c r="B3" s="172" t="s">
        <v>311</v>
      </c>
      <c r="C3" s="222"/>
      <c r="D3" s="209"/>
      <c r="E3" s="209"/>
      <c r="F3" s="209">
        <v>29000</v>
      </c>
      <c r="G3" s="209"/>
      <c r="H3" s="209"/>
      <c r="I3" s="209"/>
      <c r="J3" s="209"/>
      <c r="K3" s="209"/>
      <c r="L3" s="209"/>
      <c r="M3" s="209"/>
      <c r="N3" s="209">
        <v>38500</v>
      </c>
      <c r="O3" s="278"/>
      <c r="P3" s="209"/>
      <c r="Q3" s="170">
        <f>SUM(C3:P3)</f>
        <v>67500</v>
      </c>
      <c r="R3" s="67"/>
      <c r="S3" s="67"/>
    </row>
    <row r="4" spans="1:26" s="6" customFormat="1">
      <c r="A4" s="168">
        <v>36500</v>
      </c>
      <c r="B4" s="293" t="s">
        <v>592</v>
      </c>
      <c r="C4" s="222"/>
      <c r="D4" s="174"/>
      <c r="E4" s="174"/>
      <c r="F4" s="174"/>
      <c r="G4" s="174"/>
      <c r="H4" s="174"/>
      <c r="I4" s="174">
        <v>22860</v>
      </c>
      <c r="J4" s="174"/>
      <c r="K4" s="174"/>
      <c r="L4" s="174"/>
      <c r="M4" s="174"/>
      <c r="N4" s="174"/>
      <c r="O4" s="182">
        <v>13875</v>
      </c>
      <c r="P4" s="174"/>
      <c r="Q4" s="168">
        <f t="shared" ref="Q4:Q34" si="0">SUM(C4:P4)</f>
        <v>36735</v>
      </c>
      <c r="R4" s="85"/>
      <c r="S4" s="85"/>
    </row>
    <row r="5" spans="1:26" s="5" customFormat="1">
      <c r="A5" s="168">
        <v>48500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>
        <v>48500</v>
      </c>
      <c r="O5" s="193"/>
      <c r="P5" s="209"/>
      <c r="Q5" s="170">
        <f t="shared" si="0"/>
        <v>48500</v>
      </c>
      <c r="R5" s="67"/>
      <c r="S5" s="67"/>
    </row>
    <row r="6" spans="1:26" ht="15" thickBot="1">
      <c r="A6" s="180">
        <v>57000</v>
      </c>
      <c r="B6" s="181" t="s">
        <v>999</v>
      </c>
      <c r="C6" s="174"/>
      <c r="D6" s="193"/>
      <c r="E6" s="209"/>
      <c r="F6" s="272">
        <v>3800</v>
      </c>
      <c r="G6" s="209"/>
      <c r="H6" s="209"/>
      <c r="I6" s="209"/>
      <c r="J6" s="209"/>
      <c r="K6" s="209"/>
      <c r="L6" s="209"/>
      <c r="M6" s="209"/>
      <c r="N6" s="215"/>
      <c r="O6" s="215"/>
      <c r="P6" s="209">
        <v>53200</v>
      </c>
      <c r="Q6" s="170">
        <f t="shared" si="0"/>
        <v>57000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40000</v>
      </c>
      <c r="B8" s="234" t="s">
        <v>1094</v>
      </c>
      <c r="C8" s="222">
        <v>18700</v>
      </c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>
        <v>21300</v>
      </c>
      <c r="O8" s="191"/>
      <c r="P8" s="188"/>
      <c r="Q8" s="170">
        <f t="shared" si="0"/>
        <v>40000</v>
      </c>
      <c r="R8" s="146" t="s">
        <v>17</v>
      </c>
      <c r="S8" s="147">
        <v>200000</v>
      </c>
      <c r="T8" s="122"/>
      <c r="U8" s="122"/>
      <c r="V8" s="121"/>
      <c r="W8" s="121"/>
      <c r="X8" s="121"/>
      <c r="Y8" s="121"/>
      <c r="Z8" s="120"/>
    </row>
    <row r="9" spans="1:26">
      <c r="A9" s="168">
        <v>11500</v>
      </c>
      <c r="B9" s="234" t="s">
        <v>1102</v>
      </c>
      <c r="C9" s="222"/>
      <c r="D9" s="188"/>
      <c r="E9" s="188"/>
      <c r="F9" s="225">
        <v>11500</v>
      </c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11500</v>
      </c>
      <c r="R9" s="146" t="s">
        <v>1092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26500</v>
      </c>
      <c r="B10" s="233" t="s">
        <v>1081</v>
      </c>
      <c r="C10" s="222"/>
      <c r="D10" s="209"/>
      <c r="E10" s="188"/>
      <c r="F10" s="225"/>
      <c r="G10" s="188"/>
      <c r="H10" s="188"/>
      <c r="I10" s="209">
        <v>26500</v>
      </c>
      <c r="J10" s="209"/>
      <c r="K10" s="209"/>
      <c r="L10" s="209"/>
      <c r="M10" s="209"/>
      <c r="N10" s="209"/>
      <c r="O10" s="183"/>
      <c r="P10" s="188"/>
      <c r="Q10" s="170">
        <f t="shared" si="0"/>
        <v>26500</v>
      </c>
      <c r="R10" s="146" t="s">
        <v>1059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21000</v>
      </c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21000</v>
      </c>
      <c r="P11" s="188"/>
      <c r="Q11" s="170">
        <f t="shared" si="0"/>
        <v>21000</v>
      </c>
      <c r="R11" s="146" t="s">
        <v>1093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28800</v>
      </c>
      <c r="B12" s="233" t="s">
        <v>1026</v>
      </c>
      <c r="C12" s="222"/>
      <c r="D12" s="209"/>
      <c r="E12" s="188"/>
      <c r="F12" s="225"/>
      <c r="G12" s="188"/>
      <c r="H12" s="188"/>
      <c r="I12" s="209">
        <v>11400</v>
      </c>
      <c r="J12" s="209"/>
      <c r="K12" s="209"/>
      <c r="L12" s="209"/>
      <c r="M12" s="209"/>
      <c r="N12" s="209"/>
      <c r="O12" s="183"/>
      <c r="P12" s="188">
        <v>17400</v>
      </c>
      <c r="Q12" s="170">
        <f t="shared" si="0"/>
        <v>28800</v>
      </c>
      <c r="R12" s="146" t="s">
        <v>142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771</v>
      </c>
      <c r="C13" s="222"/>
      <c r="D13" s="209"/>
      <c r="E13" s="188"/>
      <c r="F13" s="225"/>
      <c r="G13" s="188"/>
      <c r="H13" s="188"/>
      <c r="I13" s="209">
        <v>50000</v>
      </c>
      <c r="J13" s="209"/>
      <c r="K13" s="209"/>
      <c r="L13" s="209"/>
      <c r="M13" s="209"/>
      <c r="N13" s="209"/>
      <c r="O13" s="183"/>
      <c r="P13" s="188"/>
      <c r="Q13" s="170">
        <f t="shared" si="0"/>
        <v>50000</v>
      </c>
      <c r="R13" s="146" t="s">
        <v>1099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36000</v>
      </c>
      <c r="B14" s="234" t="s">
        <v>354</v>
      </c>
      <c r="C14" s="222"/>
      <c r="D14" s="183"/>
      <c r="E14" s="188"/>
      <c r="F14" s="225">
        <v>14000</v>
      </c>
      <c r="G14" s="188"/>
      <c r="H14" s="188"/>
      <c r="I14" s="209"/>
      <c r="J14" s="209">
        <v>1100</v>
      </c>
      <c r="K14" s="209"/>
      <c r="L14" s="209"/>
      <c r="M14" s="209">
        <v>20900</v>
      </c>
      <c r="N14" s="209"/>
      <c r="O14" s="191"/>
      <c r="P14" s="188"/>
      <c r="Q14" s="170">
        <f t="shared" si="0"/>
        <v>36000</v>
      </c>
      <c r="R14" s="146" t="s">
        <v>1101</v>
      </c>
      <c r="S14" s="147">
        <v>500000</v>
      </c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>
        <v>300</v>
      </c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10300</v>
      </c>
      <c r="B17" s="234" t="s">
        <v>867</v>
      </c>
      <c r="C17" s="222"/>
      <c r="D17" s="188"/>
      <c r="E17" s="188"/>
      <c r="F17" s="225">
        <v>1520</v>
      </c>
      <c r="G17" s="188"/>
      <c r="H17" s="188"/>
      <c r="I17" s="209"/>
      <c r="J17" s="270"/>
      <c r="K17" s="209"/>
      <c r="L17" s="209"/>
      <c r="M17" s="209"/>
      <c r="N17" s="209">
        <v>8800</v>
      </c>
      <c r="O17" s="191"/>
      <c r="P17" s="191"/>
      <c r="Q17" s="170">
        <f t="shared" si="0"/>
        <v>10320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15500</v>
      </c>
      <c r="B18" s="234" t="s">
        <v>775</v>
      </c>
      <c r="C18" s="174"/>
      <c r="D18" s="188"/>
      <c r="E18" s="188"/>
      <c r="F18" s="225">
        <v>5500</v>
      </c>
      <c r="G18" s="188"/>
      <c r="H18" s="188"/>
      <c r="I18" s="209"/>
      <c r="J18" s="209"/>
      <c r="K18" s="209"/>
      <c r="L18" s="209"/>
      <c r="M18" s="209"/>
      <c r="N18" s="209"/>
      <c r="O18" s="191">
        <v>10000</v>
      </c>
      <c r="P18" s="191"/>
      <c r="Q18" s="170">
        <f t="shared" si="0"/>
        <v>15500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100000</v>
      </c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>
        <v>100000</v>
      </c>
      <c r="M19" s="209"/>
      <c r="N19" s="209"/>
      <c r="O19" s="191"/>
      <c r="P19" s="191"/>
      <c r="Q19" s="170">
        <f t="shared" si="0"/>
        <v>100000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90000</v>
      </c>
      <c r="B20" s="233" t="s">
        <v>1028</v>
      </c>
      <c r="C20" s="222"/>
      <c r="D20" s="209"/>
      <c r="E20" s="188"/>
      <c r="F20" s="225">
        <v>61000</v>
      </c>
      <c r="G20" s="188"/>
      <c r="H20" s="188"/>
      <c r="I20" s="209"/>
      <c r="J20" s="209"/>
      <c r="K20" s="209"/>
      <c r="L20" s="209"/>
      <c r="M20" s="209"/>
      <c r="N20" s="209"/>
      <c r="O20" s="191">
        <v>29000</v>
      </c>
      <c r="P20" s="193"/>
      <c r="Q20" s="170">
        <f t="shared" si="0"/>
        <v>90000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656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/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50000</v>
      </c>
      <c r="B26" s="233" t="s">
        <v>853</v>
      </c>
      <c r="C26" s="222"/>
      <c r="D26" s="188"/>
      <c r="E26" s="188"/>
      <c r="F26" s="24">
        <v>50000</v>
      </c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50000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700300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689100</v>
      </c>
      <c r="B35" s="197" t="s">
        <v>47</v>
      </c>
      <c r="C35" s="170">
        <f>SUM(C3:C27)</f>
        <v>18700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176320</v>
      </c>
      <c r="G35" s="168">
        <f t="shared" si="1"/>
        <v>0</v>
      </c>
      <c r="H35" s="168">
        <f t="shared" si="1"/>
        <v>0</v>
      </c>
      <c r="I35" s="168">
        <f>SUM(I3:I26)</f>
        <v>110760</v>
      </c>
      <c r="J35" s="168">
        <f>SUM(J3:J26)</f>
        <v>1100</v>
      </c>
      <c r="K35" s="168">
        <f t="shared" si="1"/>
        <v>0</v>
      </c>
      <c r="L35" s="168">
        <f>SUM(L3:L26)</f>
        <v>100000</v>
      </c>
      <c r="M35" s="168">
        <f>SUM(M3:M26)</f>
        <v>20900</v>
      </c>
      <c r="N35" s="168">
        <f>SUM(N3:N26)</f>
        <v>117100</v>
      </c>
      <c r="O35" s="168">
        <f>SUM(O3:O26)</f>
        <v>73875</v>
      </c>
      <c r="P35" s="168">
        <f t="shared" si="1"/>
        <v>70600</v>
      </c>
      <c r="Q35" s="168">
        <f>SUM(Q3:Q26)</f>
        <v>689355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689100</v>
      </c>
      <c r="B36" s="237" t="s">
        <v>89</v>
      </c>
      <c r="C36" s="287">
        <f>SUM(C27:C35)</f>
        <v>18700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176320</v>
      </c>
      <c r="G36" s="236">
        <f t="shared" si="3"/>
        <v>0</v>
      </c>
      <c r="H36" s="236">
        <f t="shared" si="3"/>
        <v>0</v>
      </c>
      <c r="I36" s="236">
        <f t="shared" si="3"/>
        <v>110760</v>
      </c>
      <c r="J36" s="236">
        <f t="shared" si="3"/>
        <v>1100</v>
      </c>
      <c r="K36" s="236">
        <f t="shared" si="3"/>
        <v>0</v>
      </c>
      <c r="L36" s="236">
        <f>SUM(L27:L35)</f>
        <v>100000</v>
      </c>
      <c r="M36" s="236">
        <f>SUM(M27:M35)</f>
        <v>20900</v>
      </c>
      <c r="N36" s="236">
        <f t="shared" si="3"/>
        <v>117100</v>
      </c>
      <c r="O36" s="236">
        <f t="shared" si="3"/>
        <v>73875</v>
      </c>
      <c r="P36" s="236">
        <f t="shared" si="3"/>
        <v>70600</v>
      </c>
      <c r="Q36" s="236">
        <f t="shared" si="3"/>
        <v>689355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10945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11200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7"/>
      <c r="O42" s="347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7"/>
      <c r="O43" s="347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7"/>
      <c r="O44" s="347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7"/>
      <c r="O45" s="34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Z89"/>
  <sheetViews>
    <sheetView topLeftCell="J35" zoomScale="90" zoomScaleNormal="90" workbookViewId="0">
      <selection activeCell="X51" sqref="T6:X51"/>
    </sheetView>
  </sheetViews>
  <sheetFormatPr defaultRowHeight="14.4"/>
  <cols>
    <col min="1" max="1" width="10.44140625" style="5" customWidth="1"/>
    <col min="2" max="2" width="25" style="99" bestFit="1" customWidth="1"/>
    <col min="3" max="3" width="14.6640625" style="63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 t="s">
        <v>0</v>
      </c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930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15000</v>
      </c>
      <c r="B3" s="172" t="s">
        <v>311</v>
      </c>
      <c r="C3" s="222"/>
      <c r="D3" s="209"/>
      <c r="E3" s="209"/>
      <c r="F3" s="209">
        <v>18500</v>
      </c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18500</v>
      </c>
      <c r="R3" s="67"/>
      <c r="S3" s="67"/>
    </row>
    <row r="4" spans="1:26" s="6" customFormat="1">
      <c r="A4" s="168">
        <v>26800</v>
      </c>
      <c r="B4" s="293" t="s">
        <v>592</v>
      </c>
      <c r="C4" s="222"/>
      <c r="D4" s="174"/>
      <c r="E4" s="174"/>
      <c r="F4" s="174"/>
      <c r="G4" s="174"/>
      <c r="H4" s="174"/>
      <c r="I4" s="174">
        <v>18960</v>
      </c>
      <c r="J4" s="174"/>
      <c r="K4" s="174"/>
      <c r="L4" s="174"/>
      <c r="M4" s="174"/>
      <c r="N4" s="174"/>
      <c r="O4" s="182">
        <v>7840</v>
      </c>
      <c r="P4" s="174"/>
      <c r="Q4" s="168">
        <f t="shared" ref="Q4:Q34" si="0">SUM(C4:P4)</f>
        <v>26800</v>
      </c>
      <c r="R4" s="85"/>
      <c r="S4" s="85"/>
    </row>
    <row r="5" spans="1:26" s="5" customFormat="1">
      <c r="A5" s="168"/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53000</v>
      </c>
      <c r="B6" s="181" t="s">
        <v>999</v>
      </c>
      <c r="C6" s="174"/>
      <c r="D6" s="193"/>
      <c r="E6" s="209"/>
      <c r="F6" s="272">
        <v>11700</v>
      </c>
      <c r="G6" s="209"/>
      <c r="H6" s="209"/>
      <c r="I6" s="209"/>
      <c r="J6" s="209"/>
      <c r="K6" s="209"/>
      <c r="L6" s="209"/>
      <c r="M6" s="209"/>
      <c r="N6" s="215">
        <v>33000</v>
      </c>
      <c r="O6" s="215"/>
      <c r="P6" s="209">
        <v>8300</v>
      </c>
      <c r="Q6" s="170">
        <f t="shared" si="0"/>
        <v>53000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>
        <v>70000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1102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1092</v>
      </c>
      <c r="S9" s="147">
        <v>300000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1081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1103</v>
      </c>
      <c r="S10" s="147">
        <v>200000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15800</v>
      </c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15800</v>
      </c>
      <c r="P11" s="188"/>
      <c r="Q11" s="170">
        <f t="shared" si="0"/>
        <v>15800</v>
      </c>
      <c r="R11" s="146" t="s">
        <v>1104</v>
      </c>
      <c r="S11" s="147">
        <v>100000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1069</v>
      </c>
      <c r="S12" s="147">
        <v>150000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24000</v>
      </c>
      <c r="B14" s="234" t="s">
        <v>354</v>
      </c>
      <c r="C14" s="222"/>
      <c r="D14" s="183"/>
      <c r="E14" s="188"/>
      <c r="F14" s="225">
        <v>9400</v>
      </c>
      <c r="G14" s="188"/>
      <c r="H14" s="188"/>
      <c r="I14" s="209"/>
      <c r="J14" s="209"/>
      <c r="K14" s="209"/>
      <c r="L14" s="209"/>
      <c r="M14" s="209"/>
      <c r="N14" s="209"/>
      <c r="O14" s="191">
        <v>14600</v>
      </c>
      <c r="P14" s="188"/>
      <c r="Q14" s="170">
        <f t="shared" si="0"/>
        <v>24000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100000</v>
      </c>
      <c r="B20" s="233" t="s">
        <v>1028</v>
      </c>
      <c r="C20" s="222"/>
      <c r="D20" s="209"/>
      <c r="E20" s="188"/>
      <c r="F20" s="225">
        <v>60000</v>
      </c>
      <c r="G20" s="188"/>
      <c r="H20" s="188"/>
      <c r="I20" s="209"/>
      <c r="J20" s="209"/>
      <c r="K20" s="209"/>
      <c r="L20" s="209"/>
      <c r="M20" s="209"/>
      <c r="N20" s="209"/>
      <c r="O20" s="191">
        <v>40000</v>
      </c>
      <c r="P20" s="193"/>
      <c r="Q20" s="170">
        <f t="shared" si="0"/>
        <v>100000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656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200000</v>
      </c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>
        <v>200000</v>
      </c>
      <c r="N22" s="209"/>
      <c r="O22" s="191"/>
      <c r="P22" s="193"/>
      <c r="Q22" s="170">
        <f t="shared" si="0"/>
        <v>200000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20000</v>
      </c>
      <c r="B23" s="178" t="s">
        <v>1105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>
        <v>20000</v>
      </c>
      <c r="N23" s="209"/>
      <c r="O23" s="191"/>
      <c r="P23" s="191"/>
      <c r="Q23" s="170">
        <f t="shared" si="0"/>
        <v>20000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105000</v>
      </c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820000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559600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99600</v>
      </c>
      <c r="G35" s="168">
        <f t="shared" si="1"/>
        <v>0</v>
      </c>
      <c r="H35" s="168">
        <f t="shared" si="1"/>
        <v>0</v>
      </c>
      <c r="I35" s="168">
        <f>SUM(I3:I26)</f>
        <v>18960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220000</v>
      </c>
      <c r="N35" s="168">
        <f>SUM(N3:N26)</f>
        <v>33000</v>
      </c>
      <c r="O35" s="168">
        <f>SUM(O3:O26)</f>
        <v>78240</v>
      </c>
      <c r="P35" s="168">
        <f t="shared" si="1"/>
        <v>8300</v>
      </c>
      <c r="Q35" s="168">
        <f>SUM(Q3:Q26)</f>
        <v>458100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559600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99600</v>
      </c>
      <c r="G36" s="236">
        <f t="shared" si="3"/>
        <v>0</v>
      </c>
      <c r="H36" s="236">
        <f t="shared" si="3"/>
        <v>0</v>
      </c>
      <c r="I36" s="236">
        <f t="shared" si="3"/>
        <v>18960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220000</v>
      </c>
      <c r="N36" s="236">
        <f t="shared" si="3"/>
        <v>33000</v>
      </c>
      <c r="O36" s="236">
        <f t="shared" si="3"/>
        <v>78240</v>
      </c>
      <c r="P36" s="236">
        <f t="shared" si="3"/>
        <v>8300</v>
      </c>
      <c r="Q36" s="236">
        <f t="shared" si="3"/>
        <v>458100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361900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260400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8"/>
      <c r="O42" s="348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8"/>
      <c r="O43" s="348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8"/>
      <c r="O44" s="348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8"/>
      <c r="O45" s="348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Z89"/>
  <sheetViews>
    <sheetView topLeftCell="K3" zoomScale="90" zoomScaleNormal="90" workbookViewId="0">
      <selection activeCell="X49" sqref="T7:X49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 t="s">
        <v>0</v>
      </c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44400</v>
      </c>
      <c r="B3" s="172" t="s">
        <v>311</v>
      </c>
      <c r="C3" s="222"/>
      <c r="D3" s="209"/>
      <c r="E3" s="209"/>
      <c r="F3" s="209">
        <v>41800</v>
      </c>
      <c r="G3" s="209"/>
      <c r="H3" s="209"/>
      <c r="I3" s="209"/>
      <c r="J3" s="209"/>
      <c r="K3" s="209"/>
      <c r="L3" s="209"/>
      <c r="M3" s="209"/>
      <c r="N3" s="209">
        <v>2600</v>
      </c>
      <c r="O3" s="278"/>
      <c r="P3" s="209"/>
      <c r="Q3" s="170">
        <f>SUM(C3:P3)</f>
        <v>44400</v>
      </c>
      <c r="R3" s="67"/>
      <c r="S3" s="67"/>
    </row>
    <row r="4" spans="1:26" s="6" customFormat="1">
      <c r="A4" s="168">
        <v>44800</v>
      </c>
      <c r="B4" s="293" t="s">
        <v>592</v>
      </c>
      <c r="C4" s="222"/>
      <c r="D4" s="174"/>
      <c r="E4" s="174"/>
      <c r="F4" s="174"/>
      <c r="G4" s="174"/>
      <c r="H4" s="174"/>
      <c r="I4" s="174">
        <v>17615</v>
      </c>
      <c r="J4" s="174"/>
      <c r="K4" s="174"/>
      <c r="L4" s="174"/>
      <c r="M4" s="174">
        <v>50000</v>
      </c>
      <c r="N4" s="174"/>
      <c r="O4" s="182"/>
      <c r="P4" s="174"/>
      <c r="Q4" s="168">
        <f t="shared" ref="Q4:Q34" si="0">SUM(C4:P4)</f>
        <v>67615</v>
      </c>
      <c r="R4" s="85"/>
      <c r="S4" s="85"/>
    </row>
    <row r="5" spans="1:26" s="5" customFormat="1">
      <c r="A5" s="168"/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9500</v>
      </c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215"/>
      <c r="P6" s="209">
        <v>9500</v>
      </c>
      <c r="Q6" s="170">
        <f t="shared" si="0"/>
        <v>9500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1102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1092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1081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1103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1104</v>
      </c>
      <c r="S11" s="147">
        <v>125000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1069</v>
      </c>
      <c r="S12" s="147">
        <v>200000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771</v>
      </c>
      <c r="C13" s="222"/>
      <c r="D13" s="209"/>
      <c r="E13" s="188"/>
      <c r="F13" s="225"/>
      <c r="G13" s="188"/>
      <c r="H13" s="188"/>
      <c r="I13" s="209">
        <v>50000</v>
      </c>
      <c r="J13" s="209"/>
      <c r="K13" s="209"/>
      <c r="L13" s="209"/>
      <c r="M13" s="209"/>
      <c r="N13" s="209"/>
      <c r="O13" s="183"/>
      <c r="P13" s="188"/>
      <c r="Q13" s="170">
        <f t="shared" si="0"/>
        <v>50000</v>
      </c>
      <c r="R13" s="146" t="s">
        <v>1106</v>
      </c>
      <c r="S13" s="147">
        <v>5000</v>
      </c>
      <c r="T13" s="122"/>
      <c r="U13" s="123"/>
      <c r="V13" s="124"/>
      <c r="W13" s="124"/>
      <c r="X13" s="121"/>
      <c r="Y13" s="121"/>
      <c r="Z13" s="120"/>
    </row>
    <row r="14" spans="1:26">
      <c r="A14" s="168">
        <v>35500</v>
      </c>
      <c r="B14" s="234" t="s">
        <v>354</v>
      </c>
      <c r="C14" s="222"/>
      <c r="D14" s="183"/>
      <c r="E14" s="188"/>
      <c r="F14" s="225">
        <v>2400</v>
      </c>
      <c r="G14" s="188"/>
      <c r="H14" s="188"/>
      <c r="I14" s="209">
        <v>15920</v>
      </c>
      <c r="J14" s="209"/>
      <c r="K14" s="209"/>
      <c r="L14" s="209">
        <v>14350</v>
      </c>
      <c r="M14" s="209"/>
      <c r="N14" s="209"/>
      <c r="O14" s="191">
        <v>2900</v>
      </c>
      <c r="P14" s="188"/>
      <c r="Q14" s="170">
        <f t="shared" si="0"/>
        <v>35570</v>
      </c>
      <c r="R14" s="146" t="s">
        <v>1107</v>
      </c>
      <c r="S14" s="147">
        <v>7200</v>
      </c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150000</v>
      </c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>
        <v>150000</v>
      </c>
      <c r="M19" s="209"/>
      <c r="N19" s="209"/>
      <c r="O19" s="191"/>
      <c r="P19" s="191"/>
      <c r="Q19" s="170">
        <f t="shared" si="0"/>
        <v>150000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100000</v>
      </c>
      <c r="B20" s="233" t="s">
        <v>1028</v>
      </c>
      <c r="C20" s="222"/>
      <c r="D20" s="209"/>
      <c r="E20" s="188"/>
      <c r="F20" s="225">
        <v>20000</v>
      </c>
      <c r="G20" s="188"/>
      <c r="H20" s="188"/>
      <c r="I20" s="209"/>
      <c r="J20" s="209"/>
      <c r="K20" s="209"/>
      <c r="L20" s="209"/>
      <c r="M20" s="209"/>
      <c r="N20" s="209"/>
      <c r="O20" s="191">
        <v>5000</v>
      </c>
      <c r="P20" s="193">
        <v>75000</v>
      </c>
      <c r="Q20" s="170">
        <f t="shared" si="0"/>
        <v>100000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12000</v>
      </c>
      <c r="B21" s="176" t="s">
        <v>1064</v>
      </c>
      <c r="C21" s="222"/>
      <c r="D21" s="209"/>
      <c r="E21" s="188"/>
      <c r="F21" s="225"/>
      <c r="G21" s="188"/>
      <c r="H21" s="188"/>
      <c r="I21" s="209">
        <v>2000</v>
      </c>
      <c r="J21" s="209">
        <v>10000</v>
      </c>
      <c r="K21" s="209"/>
      <c r="L21" s="209"/>
      <c r="M21" s="209"/>
      <c r="N21" s="209"/>
      <c r="O21" s="191"/>
      <c r="P21" s="193"/>
      <c r="Q21" s="170">
        <f t="shared" si="0"/>
        <v>12000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30000</v>
      </c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>
        <v>30000</v>
      </c>
      <c r="N23" s="209"/>
      <c r="O23" s="191"/>
      <c r="P23" s="191"/>
      <c r="Q23" s="170">
        <f t="shared" si="0"/>
        <v>30000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400</v>
      </c>
      <c r="B25" s="233" t="s">
        <v>1109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>
        <v>400</v>
      </c>
      <c r="N25" s="209"/>
      <c r="O25" s="191"/>
      <c r="P25" s="191"/>
      <c r="Q25" s="170">
        <f t="shared" si="0"/>
        <v>400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200</v>
      </c>
      <c r="B27" s="235" t="s">
        <v>1111</v>
      </c>
      <c r="C27" s="340"/>
      <c r="D27" s="195"/>
      <c r="E27" s="195"/>
      <c r="F27" s="227"/>
      <c r="G27" s="195"/>
      <c r="H27" s="195"/>
      <c r="I27" s="195">
        <v>200</v>
      </c>
      <c r="J27" s="195"/>
      <c r="K27" s="195"/>
      <c r="L27" s="195"/>
      <c r="M27" s="195"/>
      <c r="N27" s="195"/>
      <c r="O27" s="196"/>
      <c r="P27" s="196"/>
      <c r="Q27" s="170">
        <f t="shared" si="0"/>
        <v>200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337200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476600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64200</v>
      </c>
      <c r="G35" s="168">
        <f t="shared" si="1"/>
        <v>0</v>
      </c>
      <c r="H35" s="168">
        <f t="shared" si="1"/>
        <v>0</v>
      </c>
      <c r="I35" s="168">
        <f>SUM(I3:I26)</f>
        <v>85535</v>
      </c>
      <c r="J35" s="168">
        <f>SUM(J3:J26)</f>
        <v>10000</v>
      </c>
      <c r="K35" s="168">
        <f t="shared" si="1"/>
        <v>0</v>
      </c>
      <c r="L35" s="168">
        <f>SUM(L3:L26)</f>
        <v>164350</v>
      </c>
      <c r="M35" s="168">
        <f>SUM(M3:M26)</f>
        <v>80400</v>
      </c>
      <c r="N35" s="168">
        <f>SUM(N3:N26)</f>
        <v>2600</v>
      </c>
      <c r="O35" s="168">
        <f>SUM(O3:O26)</f>
        <v>7900</v>
      </c>
      <c r="P35" s="168">
        <f t="shared" si="1"/>
        <v>84500</v>
      </c>
      <c r="Q35" s="168">
        <f>SUM(Q3:Q26)</f>
        <v>499485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476800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64200</v>
      </c>
      <c r="G36" s="236">
        <f t="shared" si="3"/>
        <v>0</v>
      </c>
      <c r="H36" s="236">
        <f t="shared" si="3"/>
        <v>0</v>
      </c>
      <c r="I36" s="236">
        <f t="shared" si="3"/>
        <v>85735</v>
      </c>
      <c r="J36" s="236">
        <f t="shared" si="3"/>
        <v>10000</v>
      </c>
      <c r="K36" s="236">
        <f t="shared" si="3"/>
        <v>0</v>
      </c>
      <c r="L36" s="236">
        <f>SUM(L27:L35)</f>
        <v>164350</v>
      </c>
      <c r="M36" s="236">
        <f>SUM(M27:M35)</f>
        <v>80400</v>
      </c>
      <c r="N36" s="236">
        <f t="shared" si="3"/>
        <v>2600</v>
      </c>
      <c r="O36" s="236">
        <f t="shared" si="3"/>
        <v>7900</v>
      </c>
      <c r="P36" s="236">
        <f t="shared" si="3"/>
        <v>84500</v>
      </c>
      <c r="Q36" s="236">
        <f t="shared" si="3"/>
        <v>499685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-162485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-139600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49"/>
      <c r="O42" s="349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49"/>
      <c r="O43" s="349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49"/>
      <c r="O44" s="349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49"/>
      <c r="O45" s="349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Z89"/>
  <sheetViews>
    <sheetView topLeftCell="K35" zoomScale="90" zoomScaleNormal="90" workbookViewId="0">
      <selection activeCell="Z51" sqref="T6:Z51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 t="s">
        <v>0</v>
      </c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21000</v>
      </c>
      <c r="B3" s="172" t="s">
        <v>311</v>
      </c>
      <c r="C3" s="222"/>
      <c r="D3" s="209"/>
      <c r="E3" s="209"/>
      <c r="F3" s="209">
        <v>21000</v>
      </c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21000</v>
      </c>
      <c r="R3" s="67"/>
      <c r="S3" s="67"/>
    </row>
    <row r="4" spans="1:26" s="6" customFormat="1">
      <c r="A4" s="168">
        <v>10900</v>
      </c>
      <c r="B4" s="293" t="s">
        <v>592</v>
      </c>
      <c r="C4" s="222"/>
      <c r="D4" s="174"/>
      <c r="E4" s="174"/>
      <c r="F4" s="174"/>
      <c r="G4" s="174"/>
      <c r="H4" s="174"/>
      <c r="I4" s="174">
        <v>8285</v>
      </c>
      <c r="J4" s="174"/>
      <c r="K4" s="174"/>
      <c r="L4" s="174"/>
      <c r="M4" s="174"/>
      <c r="N4" s="174"/>
      <c r="O4" s="182">
        <v>2625</v>
      </c>
      <c r="P4" s="174"/>
      <c r="Q4" s="168">
        <f t="shared" ref="Q4:Q34" si="0">SUM(C4:P4)</f>
        <v>10910</v>
      </c>
      <c r="R4" s="85"/>
      <c r="S4" s="85"/>
    </row>
    <row r="5" spans="1:26" s="5" customFormat="1">
      <c r="A5" s="168"/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50000</v>
      </c>
      <c r="B6" s="181" t="s">
        <v>999</v>
      </c>
      <c r="C6" s="174"/>
      <c r="D6" s="193"/>
      <c r="E6" s="209"/>
      <c r="F6" s="272">
        <v>4000</v>
      </c>
      <c r="G6" s="209"/>
      <c r="H6" s="209"/>
      <c r="I6" s="209"/>
      <c r="J6" s="209"/>
      <c r="K6" s="209"/>
      <c r="L6" s="209"/>
      <c r="M6" s="209"/>
      <c r="N6" s="215">
        <v>25500</v>
      </c>
      <c r="O6" s="215">
        <v>19000</v>
      </c>
      <c r="P6" s="209"/>
      <c r="Q6" s="170">
        <f t="shared" si="0"/>
        <v>48500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51000</v>
      </c>
      <c r="B8" s="234" t="s">
        <v>1094</v>
      </c>
      <c r="C8" s="222">
        <v>16000</v>
      </c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>
        <v>35400</v>
      </c>
      <c r="O8" s="191"/>
      <c r="P8" s="188"/>
      <c r="Q8" s="170">
        <f t="shared" si="0"/>
        <v>51400</v>
      </c>
      <c r="R8" s="146" t="s">
        <v>17</v>
      </c>
      <c r="S8" s="147">
        <v>150000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1102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1092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51500</v>
      </c>
      <c r="B10" s="233" t="s">
        <v>1081</v>
      </c>
      <c r="C10" s="222">
        <v>51500</v>
      </c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51500</v>
      </c>
      <c r="R10" s="146" t="s">
        <v>1103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1000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1104</v>
      </c>
      <c r="S11" s="147">
        <v>50000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4500</v>
      </c>
      <c r="B12" s="233" t="s">
        <v>309</v>
      </c>
      <c r="C12" s="222"/>
      <c r="D12" s="209"/>
      <c r="E12" s="188"/>
      <c r="F12" s="225">
        <v>4500</v>
      </c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4500</v>
      </c>
      <c r="R12" s="146" t="s">
        <v>1069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25000</v>
      </c>
      <c r="B13" s="233" t="s">
        <v>771</v>
      </c>
      <c r="C13" s="222"/>
      <c r="D13" s="209"/>
      <c r="E13" s="188"/>
      <c r="F13" s="225"/>
      <c r="G13" s="188"/>
      <c r="H13" s="188"/>
      <c r="I13" s="209">
        <v>25000</v>
      </c>
      <c r="J13" s="209"/>
      <c r="K13" s="209"/>
      <c r="L13" s="209"/>
      <c r="M13" s="209"/>
      <c r="N13" s="209"/>
      <c r="O13" s="183"/>
      <c r="P13" s="188"/>
      <c r="Q13" s="170">
        <f t="shared" si="0"/>
        <v>25000</v>
      </c>
      <c r="R13" s="146" t="s">
        <v>1106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33000</v>
      </c>
      <c r="B14" s="234" t="s">
        <v>354</v>
      </c>
      <c r="C14" s="222"/>
      <c r="D14" s="183"/>
      <c r="E14" s="188"/>
      <c r="F14" s="225">
        <v>16850</v>
      </c>
      <c r="G14" s="188"/>
      <c r="H14" s="188"/>
      <c r="I14" s="209"/>
      <c r="J14" s="209"/>
      <c r="K14" s="209"/>
      <c r="L14" s="209">
        <v>16525</v>
      </c>
      <c r="M14" s="209"/>
      <c r="N14" s="209"/>
      <c r="O14" s="191"/>
      <c r="P14" s="188"/>
      <c r="Q14" s="170">
        <f t="shared" si="0"/>
        <v>33375</v>
      </c>
      <c r="R14" s="146" t="s">
        <v>1107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5000</v>
      </c>
      <c r="B15" s="234" t="s">
        <v>852</v>
      </c>
      <c r="C15" s="332"/>
      <c r="D15" s="188"/>
      <c r="E15" s="188"/>
      <c r="F15" s="225"/>
      <c r="G15" s="188"/>
      <c r="H15" s="188"/>
      <c r="I15" s="209"/>
      <c r="J15" s="209">
        <v>5000</v>
      </c>
      <c r="K15" s="209"/>
      <c r="L15" s="209"/>
      <c r="M15" s="209"/>
      <c r="N15" s="209"/>
      <c r="O15" s="191"/>
      <c r="P15" s="191"/>
      <c r="Q15" s="170">
        <f t="shared" si="0"/>
        <v>5000</v>
      </c>
      <c r="R15" s="146" t="s">
        <v>1061</v>
      </c>
      <c r="S15" s="147">
        <v>300000</v>
      </c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 t="s">
        <v>1113</v>
      </c>
      <c r="S16" s="147">
        <v>53500</v>
      </c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 t="s">
        <v>143</v>
      </c>
      <c r="S17" s="147">
        <v>10900</v>
      </c>
      <c r="T17" s="122"/>
      <c r="U17" s="123"/>
      <c r="V17" s="123"/>
      <c r="W17" s="124"/>
      <c r="X17" s="121"/>
      <c r="Y17" s="121"/>
      <c r="Z17" s="120"/>
    </row>
    <row r="18" spans="1:26">
      <c r="A18" s="168">
        <v>20000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>
        <v>10000</v>
      </c>
      <c r="N18" s="209"/>
      <c r="O18" s="191">
        <v>10000</v>
      </c>
      <c r="P18" s="191"/>
      <c r="Q18" s="170">
        <f t="shared" si="0"/>
        <v>20000</v>
      </c>
      <c r="R18" s="146" t="s">
        <v>1106</v>
      </c>
      <c r="S18" s="147">
        <v>5000</v>
      </c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 t="s">
        <v>143</v>
      </c>
      <c r="S19" s="147">
        <v>25000</v>
      </c>
      <c r="T19" s="122"/>
      <c r="U19" s="99"/>
      <c r="V19" s="123"/>
      <c r="W19" s="124"/>
      <c r="X19" s="121"/>
      <c r="Y19" s="121"/>
      <c r="Z19" s="120"/>
    </row>
    <row r="20" spans="1:26">
      <c r="A20" s="168">
        <v>75000</v>
      </c>
      <c r="B20" s="233" t="s">
        <v>1028</v>
      </c>
      <c r="C20" s="222"/>
      <c r="D20" s="209"/>
      <c r="E20" s="188"/>
      <c r="F20" s="225">
        <v>25000</v>
      </c>
      <c r="G20" s="188"/>
      <c r="H20" s="188"/>
      <c r="I20" s="209"/>
      <c r="J20" s="209"/>
      <c r="K20" s="209"/>
      <c r="L20" s="209"/>
      <c r="M20" s="209"/>
      <c r="N20" s="209"/>
      <c r="O20" s="191">
        <v>25000</v>
      </c>
      <c r="P20" s="193">
        <v>25000</v>
      </c>
      <c r="Q20" s="170">
        <f t="shared" si="0"/>
        <v>75000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1064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50000</v>
      </c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>
        <v>50000</v>
      </c>
      <c r="N22" s="209"/>
      <c r="O22" s="191"/>
      <c r="P22" s="193"/>
      <c r="Q22" s="170">
        <f t="shared" si="0"/>
        <v>50000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150000</v>
      </c>
      <c r="B25" s="233" t="s">
        <v>1112</v>
      </c>
      <c r="C25" s="222"/>
      <c r="D25" s="188"/>
      <c r="E25" s="188"/>
      <c r="F25" s="225"/>
      <c r="G25" s="188"/>
      <c r="H25" s="188"/>
      <c r="I25" s="209"/>
      <c r="J25" s="209">
        <v>150000</v>
      </c>
      <c r="K25" s="209"/>
      <c r="L25" s="209"/>
      <c r="M25" s="209"/>
      <c r="N25" s="209"/>
      <c r="O25" s="191"/>
      <c r="P25" s="191"/>
      <c r="Q25" s="170">
        <f t="shared" si="0"/>
        <v>150000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359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644400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546900</v>
      </c>
      <c r="B35" s="197" t="s">
        <v>47</v>
      </c>
      <c r="C35" s="170">
        <f>SUM(C3:C27)</f>
        <v>67500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71350</v>
      </c>
      <c r="G35" s="168">
        <f t="shared" si="1"/>
        <v>0</v>
      </c>
      <c r="H35" s="168">
        <f t="shared" si="1"/>
        <v>0</v>
      </c>
      <c r="I35" s="168">
        <f>SUM(I3:I26)</f>
        <v>33285</v>
      </c>
      <c r="J35" s="168">
        <f>SUM(J3:J26)</f>
        <v>155000</v>
      </c>
      <c r="K35" s="168">
        <f t="shared" si="1"/>
        <v>0</v>
      </c>
      <c r="L35" s="168">
        <f>SUM(L3:L26)</f>
        <v>16525</v>
      </c>
      <c r="M35" s="168">
        <f>SUM(M3:M26)</f>
        <v>60000</v>
      </c>
      <c r="N35" s="168">
        <f>SUM(N3:N26)</f>
        <v>60900</v>
      </c>
      <c r="O35" s="168">
        <f>SUM(O3:O26)</f>
        <v>56625</v>
      </c>
      <c r="P35" s="168">
        <f t="shared" si="1"/>
        <v>25000</v>
      </c>
      <c r="Q35" s="168">
        <f>SUM(Q3:Q26)</f>
        <v>546185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546900</v>
      </c>
      <c r="B36" s="237" t="s">
        <v>89</v>
      </c>
      <c r="C36" s="287">
        <f>SUM(C27:C35)</f>
        <v>67500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71350</v>
      </c>
      <c r="G36" s="236">
        <f t="shared" si="3"/>
        <v>0</v>
      </c>
      <c r="H36" s="236">
        <f t="shared" si="3"/>
        <v>0</v>
      </c>
      <c r="I36" s="236">
        <f t="shared" si="3"/>
        <v>33285</v>
      </c>
      <c r="J36" s="236">
        <f t="shared" si="3"/>
        <v>155000</v>
      </c>
      <c r="K36" s="236">
        <f t="shared" si="3"/>
        <v>0</v>
      </c>
      <c r="L36" s="236">
        <f>SUM(L27:L35)</f>
        <v>16525</v>
      </c>
      <c r="M36" s="236">
        <f>SUM(M27:M35)</f>
        <v>60000</v>
      </c>
      <c r="N36" s="236">
        <f t="shared" si="3"/>
        <v>60900</v>
      </c>
      <c r="O36" s="236">
        <f t="shared" si="3"/>
        <v>56625</v>
      </c>
      <c r="P36" s="236">
        <f t="shared" si="3"/>
        <v>25000</v>
      </c>
      <c r="Q36" s="236">
        <f t="shared" si="3"/>
        <v>546185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98215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97500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0"/>
      <c r="O42" s="350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0"/>
      <c r="O43" s="350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0"/>
      <c r="O44" s="350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0"/>
      <c r="O45" s="35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Z89"/>
  <sheetViews>
    <sheetView topLeftCell="K1" zoomScale="90" zoomScaleNormal="90" workbookViewId="0">
      <selection activeCell="W15" sqref="W15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33500</v>
      </c>
      <c r="B3" s="172" t="s">
        <v>311</v>
      </c>
      <c r="C3" s="222"/>
      <c r="D3" s="209"/>
      <c r="E3" s="209"/>
      <c r="F3" s="209">
        <v>25500</v>
      </c>
      <c r="G3" s="209"/>
      <c r="H3" s="209"/>
      <c r="I3" s="209"/>
      <c r="J3" s="209"/>
      <c r="K3" s="209"/>
      <c r="L3" s="209"/>
      <c r="M3" s="209"/>
      <c r="N3" s="209"/>
      <c r="O3" s="278"/>
      <c r="P3" s="209">
        <v>8000</v>
      </c>
      <c r="Q3" s="170">
        <f>SUM(C3:P3)</f>
        <v>33500</v>
      </c>
      <c r="R3" s="67"/>
      <c r="S3" s="67"/>
    </row>
    <row r="4" spans="1:26" s="6" customFormat="1">
      <c r="A4" s="168">
        <v>17500</v>
      </c>
      <c r="B4" s="293" t="s">
        <v>592</v>
      </c>
      <c r="C4" s="222"/>
      <c r="D4" s="174"/>
      <c r="E4" s="174"/>
      <c r="F4" s="174"/>
      <c r="G4" s="174"/>
      <c r="H4" s="174"/>
      <c r="I4" s="174">
        <v>5620</v>
      </c>
      <c r="J4" s="174"/>
      <c r="K4" s="174"/>
      <c r="L4" s="174"/>
      <c r="M4" s="174"/>
      <c r="N4" s="174"/>
      <c r="O4" s="182">
        <v>11850</v>
      </c>
      <c r="P4" s="174"/>
      <c r="Q4" s="168">
        <f t="shared" ref="Q4:Q34" si="0">SUM(C4:P4)</f>
        <v>17470</v>
      </c>
      <c r="R4" s="85"/>
      <c r="S4" s="85"/>
    </row>
    <row r="5" spans="1:26" s="5" customFormat="1">
      <c r="A5" s="168">
        <v>30500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20700</v>
      </c>
      <c r="B6" s="181" t="s">
        <v>999</v>
      </c>
      <c r="C6" s="174"/>
      <c r="D6" s="193"/>
      <c r="E6" s="209"/>
      <c r="F6" s="272">
        <v>13000</v>
      </c>
      <c r="G6" s="209"/>
      <c r="H6" s="209"/>
      <c r="I6" s="209"/>
      <c r="J6" s="209"/>
      <c r="K6" s="209"/>
      <c r="L6" s="209"/>
      <c r="M6" s="209"/>
      <c r="N6" s="215">
        <v>3100</v>
      </c>
      <c r="O6" s="215">
        <v>3600</v>
      </c>
      <c r="P6" s="209">
        <v>1300</v>
      </c>
      <c r="Q6" s="170">
        <f t="shared" si="0"/>
        <v>21000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>
        <v>115000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1102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1092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42000</v>
      </c>
      <c r="B10" s="233" t="s">
        <v>1081</v>
      </c>
      <c r="C10" s="222">
        <v>28800</v>
      </c>
      <c r="D10" s="209"/>
      <c r="E10" s="188"/>
      <c r="F10" s="225"/>
      <c r="G10" s="188"/>
      <c r="H10" s="188"/>
      <c r="I10" s="209">
        <v>3350</v>
      </c>
      <c r="J10" s="209"/>
      <c r="K10" s="209"/>
      <c r="L10" s="209"/>
      <c r="M10" s="209"/>
      <c r="N10" s="209"/>
      <c r="O10" s="183">
        <v>10000</v>
      </c>
      <c r="P10" s="188"/>
      <c r="Q10" s="170">
        <f t="shared" si="0"/>
        <v>42150</v>
      </c>
      <c r="R10" s="146" t="s">
        <v>1103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35000</v>
      </c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35000</v>
      </c>
      <c r="P11" s="188"/>
      <c r="Q11" s="170">
        <f t="shared" si="0"/>
        <v>35000</v>
      </c>
      <c r="R11" s="146" t="s">
        <v>1104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20000</v>
      </c>
      <c r="B12" s="233" t="s">
        <v>1026</v>
      </c>
      <c r="C12" s="222">
        <v>11500</v>
      </c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>
        <v>8800</v>
      </c>
      <c r="Q12" s="170">
        <f t="shared" si="0"/>
        <v>20300</v>
      </c>
      <c r="R12" s="146" t="s">
        <v>1069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1106</v>
      </c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44000</v>
      </c>
      <c r="B14" s="234" t="s">
        <v>354</v>
      </c>
      <c r="C14" s="222"/>
      <c r="D14" s="183"/>
      <c r="E14" s="188"/>
      <c r="F14" s="225">
        <v>20830</v>
      </c>
      <c r="G14" s="188"/>
      <c r="H14" s="188"/>
      <c r="I14" s="209"/>
      <c r="J14" s="209"/>
      <c r="K14" s="209"/>
      <c r="L14" s="209"/>
      <c r="M14" s="209"/>
      <c r="N14" s="209"/>
      <c r="O14" s="191">
        <v>23600</v>
      </c>
      <c r="P14" s="188"/>
      <c r="Q14" s="170">
        <f t="shared" si="0"/>
        <v>44430</v>
      </c>
      <c r="R14" s="146" t="s">
        <v>1107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1061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 t="s">
        <v>670</v>
      </c>
      <c r="S16" s="147">
        <v>200000</v>
      </c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 t="s">
        <v>143</v>
      </c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 t="s">
        <v>1106</v>
      </c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 t="s">
        <v>143</v>
      </c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65000</v>
      </c>
      <c r="B20" s="233" t="s">
        <v>1028</v>
      </c>
      <c r="C20" s="222"/>
      <c r="D20" s="209"/>
      <c r="E20" s="188"/>
      <c r="F20" s="225">
        <v>35000</v>
      </c>
      <c r="G20" s="188"/>
      <c r="H20" s="188"/>
      <c r="I20" s="209"/>
      <c r="J20" s="209"/>
      <c r="K20" s="209"/>
      <c r="L20" s="209"/>
      <c r="M20" s="209"/>
      <c r="N20" s="209"/>
      <c r="O20" s="191">
        <v>30000</v>
      </c>
      <c r="P20" s="193"/>
      <c r="Q20" s="170">
        <f t="shared" si="0"/>
        <v>65000</v>
      </c>
      <c r="R20" s="146" t="s">
        <v>142</v>
      </c>
      <c r="S20" s="147">
        <v>13000</v>
      </c>
      <c r="T20" s="122"/>
      <c r="U20" s="99"/>
      <c r="V20" s="123"/>
      <c r="W20" s="124"/>
      <c r="X20" s="121"/>
      <c r="Y20" s="121"/>
      <c r="Z20" s="120"/>
    </row>
    <row r="21" spans="1:26">
      <c r="A21" s="168">
        <v>10800</v>
      </c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>
        <v>10800</v>
      </c>
      <c r="P21" s="193"/>
      <c r="Q21" s="170">
        <f t="shared" si="0"/>
        <v>10800</v>
      </c>
      <c r="R21" s="153" t="s">
        <v>1115</v>
      </c>
      <c r="S21" s="154">
        <v>21350</v>
      </c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 t="s">
        <v>1116</v>
      </c>
      <c r="S22" s="154">
        <v>1500</v>
      </c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1112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>
        <v>13000</v>
      </c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>
        <v>13000</v>
      </c>
      <c r="O27" s="196"/>
      <c r="P27" s="196"/>
      <c r="Q27" s="170">
        <f t="shared" si="0"/>
        <v>13000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359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350850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319000</v>
      </c>
      <c r="B35" s="197" t="s">
        <v>47</v>
      </c>
      <c r="C35" s="170">
        <f>SUM(C3:C27)</f>
        <v>40300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94330</v>
      </c>
      <c r="G35" s="168">
        <f t="shared" si="1"/>
        <v>0</v>
      </c>
      <c r="H35" s="168">
        <f t="shared" si="1"/>
        <v>0</v>
      </c>
      <c r="I35" s="168">
        <f>SUM(I3:I26)</f>
        <v>8970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0</v>
      </c>
      <c r="N35" s="168">
        <f>SUM(N3:N26)</f>
        <v>3100</v>
      </c>
      <c r="O35" s="168">
        <f>SUM(O3:O26)</f>
        <v>124850</v>
      </c>
      <c r="P35" s="168">
        <f t="shared" si="1"/>
        <v>18100</v>
      </c>
      <c r="Q35" s="168">
        <f>SUM(Q3:Q26)</f>
        <v>289650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332000</v>
      </c>
      <c r="B36" s="237" t="s">
        <v>89</v>
      </c>
      <c r="C36" s="287">
        <f>SUM(C27:C35)</f>
        <v>40300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94330</v>
      </c>
      <c r="G36" s="236">
        <f t="shared" si="3"/>
        <v>0</v>
      </c>
      <c r="H36" s="236">
        <f t="shared" si="3"/>
        <v>0</v>
      </c>
      <c r="I36" s="236">
        <f t="shared" si="3"/>
        <v>8970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0</v>
      </c>
      <c r="N36" s="236">
        <f t="shared" si="3"/>
        <v>16100</v>
      </c>
      <c r="O36" s="236">
        <f t="shared" si="3"/>
        <v>124850</v>
      </c>
      <c r="P36" s="236">
        <f t="shared" si="3"/>
        <v>18100</v>
      </c>
      <c r="Q36" s="236">
        <f t="shared" si="3"/>
        <v>302650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48200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18850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1"/>
      <c r="O42" s="351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1"/>
      <c r="O43" s="351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1"/>
      <c r="O44" s="351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1"/>
      <c r="O45" s="351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Z89"/>
  <sheetViews>
    <sheetView topLeftCell="R36" zoomScale="90" zoomScaleNormal="90" workbookViewId="0">
      <selection activeCell="Y52" sqref="T7:Y52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22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>
        <v>25000</v>
      </c>
      <c r="B4" s="293" t="s">
        <v>592</v>
      </c>
      <c r="C4" s="222"/>
      <c r="D4" s="174"/>
      <c r="E4" s="174"/>
      <c r="F4" s="174"/>
      <c r="G4" s="174"/>
      <c r="H4" s="174"/>
      <c r="I4" s="174">
        <v>11890</v>
      </c>
      <c r="J4" s="174"/>
      <c r="K4" s="174"/>
      <c r="L4" s="174"/>
      <c r="M4" s="174"/>
      <c r="N4" s="174"/>
      <c r="O4" s="182">
        <v>16990</v>
      </c>
      <c r="P4" s="174"/>
      <c r="Q4" s="168">
        <f t="shared" ref="Q4:Q34" si="0">SUM(C4:P4)</f>
        <v>28880</v>
      </c>
      <c r="R4" s="85"/>
      <c r="S4" s="85"/>
    </row>
    <row r="5" spans="1:26" s="5" customFormat="1">
      <c r="A5" s="168">
        <v>39500</v>
      </c>
      <c r="B5" s="178" t="s">
        <v>255</v>
      </c>
      <c r="C5" s="331">
        <v>9300</v>
      </c>
      <c r="D5" s="209"/>
      <c r="E5" s="209"/>
      <c r="F5" s="272">
        <v>11200</v>
      </c>
      <c r="G5" s="209"/>
      <c r="H5" s="209"/>
      <c r="I5" s="209"/>
      <c r="J5" s="209"/>
      <c r="K5" s="209"/>
      <c r="L5" s="209"/>
      <c r="M5" s="209"/>
      <c r="N5" s="209">
        <v>13600</v>
      </c>
      <c r="O5" s="193">
        <v>5400</v>
      </c>
      <c r="P5" s="209"/>
      <c r="Q5" s="170">
        <f t="shared" si="0"/>
        <v>39500</v>
      </c>
      <c r="R5" s="67"/>
      <c r="S5" s="67"/>
    </row>
    <row r="6" spans="1:26" ht="15" thickBot="1">
      <c r="A6" s="180">
        <v>150000</v>
      </c>
      <c r="B6" s="181" t="s">
        <v>999</v>
      </c>
      <c r="C6" s="174"/>
      <c r="D6" s="193"/>
      <c r="E6" s="209"/>
      <c r="F6" s="272">
        <v>3500</v>
      </c>
      <c r="G6" s="209"/>
      <c r="H6" s="209"/>
      <c r="I6" s="209"/>
      <c r="J6" s="209"/>
      <c r="K6" s="209"/>
      <c r="L6" s="209">
        <v>141500</v>
      </c>
      <c r="M6" s="209"/>
      <c r="N6" s="215">
        <v>5000</v>
      </c>
      <c r="O6" s="215"/>
      <c r="P6" s="209"/>
      <c r="Q6" s="170">
        <f t="shared" si="0"/>
        <v>150000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656</v>
      </c>
      <c r="C7" s="222"/>
      <c r="D7" s="191"/>
      <c r="E7" s="188"/>
      <c r="F7" s="225">
        <v>1000</v>
      </c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1000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>
        <v>37700</v>
      </c>
      <c r="B9" s="234" t="s">
        <v>566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>
        <v>37700</v>
      </c>
      <c r="O9" s="191"/>
      <c r="P9" s="188"/>
      <c r="Q9" s="170">
        <f t="shared" si="0"/>
        <v>37700</v>
      </c>
      <c r="R9" s="146" t="s">
        <v>169</v>
      </c>
      <c r="S9" s="147">
        <v>600000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38000</v>
      </c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>
        <v>38000</v>
      </c>
      <c r="O10" s="183"/>
      <c r="P10" s="188"/>
      <c r="Q10" s="170">
        <f t="shared" si="0"/>
        <v>38000</v>
      </c>
      <c r="R10" s="146"/>
      <c r="S10" s="147">
        <v>3880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>
        <v>200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30000</v>
      </c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>
        <v>30000</v>
      </c>
      <c r="M13" s="209"/>
      <c r="N13" s="209"/>
      <c r="O13" s="183"/>
      <c r="P13" s="188"/>
      <c r="Q13" s="170">
        <f t="shared" si="0"/>
        <v>30000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/>
      <c r="B14" s="234" t="s">
        <v>354</v>
      </c>
      <c r="C14" s="222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150000</v>
      </c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>
        <v>150000</v>
      </c>
      <c r="M19" s="209"/>
      <c r="N19" s="209"/>
      <c r="O19" s="191"/>
      <c r="P19" s="191"/>
      <c r="Q19" s="170">
        <f t="shared" si="0"/>
        <v>150000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55000</v>
      </c>
      <c r="B20" s="233" t="s">
        <v>1028</v>
      </c>
      <c r="C20" s="222"/>
      <c r="D20" s="209"/>
      <c r="E20" s="188"/>
      <c r="F20" s="225">
        <v>55000</v>
      </c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55000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14200</v>
      </c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>
        <v>14200</v>
      </c>
      <c r="P21" s="193"/>
      <c r="Q21" s="170">
        <f t="shared" si="0"/>
        <v>14200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1112</v>
      </c>
      <c r="C25" s="222"/>
      <c r="D25" s="188"/>
      <c r="E25" s="188"/>
      <c r="F25" s="225"/>
      <c r="G25" s="188"/>
      <c r="H25" s="188">
        <v>800</v>
      </c>
      <c r="I25" s="209">
        <v>14650</v>
      </c>
      <c r="J25" s="209">
        <v>8000</v>
      </c>
      <c r="K25" s="209">
        <v>27200</v>
      </c>
      <c r="L25" s="209">
        <v>165000</v>
      </c>
      <c r="M25" s="209">
        <v>83100</v>
      </c>
      <c r="N25" s="209">
        <v>27000</v>
      </c>
      <c r="O25" s="191"/>
      <c r="P25" s="191"/>
      <c r="Q25" s="170">
        <f t="shared" si="0"/>
        <v>325750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>
        <v>100000</v>
      </c>
      <c r="J27" s="195">
        <v>125000</v>
      </c>
      <c r="K27" s="195">
        <v>50000</v>
      </c>
      <c r="L27" s="195">
        <v>7200</v>
      </c>
      <c r="M27" s="195"/>
      <c r="N27" s="195"/>
      <c r="O27" s="196"/>
      <c r="P27" s="196"/>
      <c r="Q27" s="170">
        <f t="shared" si="0"/>
        <v>282200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566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359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704080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539400</v>
      </c>
      <c r="B35" s="197" t="s">
        <v>47</v>
      </c>
      <c r="C35" s="170">
        <f>SUM(C3:C27)</f>
        <v>9300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70700</v>
      </c>
      <c r="G35" s="168">
        <f t="shared" si="1"/>
        <v>0</v>
      </c>
      <c r="H35" s="168">
        <f t="shared" si="1"/>
        <v>800</v>
      </c>
      <c r="I35" s="168">
        <f>SUM(I3:I26)</f>
        <v>26540</v>
      </c>
      <c r="J35" s="168">
        <f>SUM(J3:J26)</f>
        <v>8000</v>
      </c>
      <c r="K35" s="168">
        <f t="shared" si="1"/>
        <v>27200</v>
      </c>
      <c r="L35" s="168">
        <f>SUM(L3:L26)</f>
        <v>486500</v>
      </c>
      <c r="M35" s="168">
        <f>SUM(M3:M26)</f>
        <v>83100</v>
      </c>
      <c r="N35" s="168">
        <f>SUM(N3:N26)</f>
        <v>121300</v>
      </c>
      <c r="O35" s="168">
        <f>SUM(O3:O26)</f>
        <v>36590</v>
      </c>
      <c r="P35" s="168">
        <f t="shared" si="1"/>
        <v>0</v>
      </c>
      <c r="Q35" s="168">
        <f>SUM(Q3:Q26)</f>
        <v>870030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539400</v>
      </c>
      <c r="B36" s="237" t="s">
        <v>89</v>
      </c>
      <c r="C36" s="287">
        <f>SUM(C27:C35)</f>
        <v>9300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70700</v>
      </c>
      <c r="G36" s="236">
        <f t="shared" si="3"/>
        <v>0</v>
      </c>
      <c r="H36" s="236">
        <f t="shared" si="3"/>
        <v>800</v>
      </c>
      <c r="I36" s="236">
        <f t="shared" si="3"/>
        <v>126540</v>
      </c>
      <c r="J36" s="236">
        <f t="shared" si="3"/>
        <v>133000</v>
      </c>
      <c r="K36" s="236">
        <f t="shared" si="3"/>
        <v>77200</v>
      </c>
      <c r="L36" s="236">
        <f>SUM(L27:L35)</f>
        <v>493700</v>
      </c>
      <c r="M36" s="236">
        <f>SUM(M27:M35)</f>
        <v>83100</v>
      </c>
      <c r="N36" s="236">
        <f t="shared" si="3"/>
        <v>121300</v>
      </c>
      <c r="O36" s="236">
        <f t="shared" si="3"/>
        <v>36590</v>
      </c>
      <c r="P36" s="236">
        <f t="shared" si="3"/>
        <v>0</v>
      </c>
      <c r="Q36" s="236">
        <f t="shared" si="3"/>
        <v>1152230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-448150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164680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2"/>
      <c r="O42" s="352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2"/>
      <c r="O43" s="352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2"/>
      <c r="O44" s="352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2"/>
      <c r="O45" s="352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Z89"/>
  <sheetViews>
    <sheetView topLeftCell="K1" zoomScale="90" zoomScaleNormal="90" workbookViewId="0">
      <selection activeCell="X51" sqref="T6:X51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44900</v>
      </c>
      <c r="B3" s="172" t="s">
        <v>311</v>
      </c>
      <c r="C3" s="222"/>
      <c r="D3" s="209"/>
      <c r="E3" s="209"/>
      <c r="F3" s="209">
        <v>32000</v>
      </c>
      <c r="G3" s="209"/>
      <c r="H3" s="209"/>
      <c r="I3" s="209"/>
      <c r="J3" s="209"/>
      <c r="K3" s="209"/>
      <c r="L3" s="209"/>
      <c r="M3" s="209"/>
      <c r="N3" s="209">
        <v>12900</v>
      </c>
      <c r="O3" s="278"/>
      <c r="P3" s="209"/>
      <c r="Q3" s="170">
        <f>SUM(C3:P3)</f>
        <v>44900</v>
      </c>
      <c r="R3" s="67"/>
      <c r="S3" s="67"/>
    </row>
    <row r="4" spans="1:26" s="6" customFormat="1">
      <c r="A4" s="168">
        <v>4000</v>
      </c>
      <c r="B4" s="293" t="s">
        <v>592</v>
      </c>
      <c r="C4" s="222"/>
      <c r="D4" s="174"/>
      <c r="E4" s="174"/>
      <c r="F4" s="174"/>
      <c r="G4" s="174"/>
      <c r="H4" s="174"/>
      <c r="I4" s="174">
        <v>2000</v>
      </c>
      <c r="J4" s="174"/>
      <c r="K4" s="174"/>
      <c r="L4" s="174"/>
      <c r="M4" s="174"/>
      <c r="N4" s="174"/>
      <c r="O4" s="182">
        <v>2000</v>
      </c>
      <c r="P4" s="174"/>
      <c r="Q4" s="168">
        <f t="shared" ref="Q4:Q34" si="0">SUM(C4:P4)</f>
        <v>4000</v>
      </c>
      <c r="R4" s="85"/>
      <c r="S4" s="85"/>
    </row>
    <row r="5" spans="1:26" s="5" customFormat="1">
      <c r="A5" s="168">
        <v>6000</v>
      </c>
      <c r="B5" s="178" t="s">
        <v>255</v>
      </c>
      <c r="C5" s="331"/>
      <c r="D5" s="209"/>
      <c r="E5" s="209"/>
      <c r="F5" s="272">
        <v>6000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6000</v>
      </c>
      <c r="R5" s="67"/>
      <c r="S5" s="67"/>
    </row>
    <row r="6" spans="1:26" ht="15" thickBot="1">
      <c r="A6" s="180">
        <v>4000</v>
      </c>
      <c r="B6" s="181" t="s">
        <v>999</v>
      </c>
      <c r="C6" s="174"/>
      <c r="D6" s="193"/>
      <c r="E6" s="209"/>
      <c r="F6" s="272"/>
      <c r="G6" s="209"/>
      <c r="H6" s="209"/>
      <c r="I6" s="209">
        <v>1500</v>
      </c>
      <c r="J6" s="209"/>
      <c r="K6" s="209"/>
      <c r="L6" s="209">
        <v>2500</v>
      </c>
      <c r="M6" s="209"/>
      <c r="N6" s="215"/>
      <c r="O6" s="215"/>
      <c r="P6" s="209"/>
      <c r="Q6" s="170">
        <f t="shared" si="0"/>
        <v>4000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17</v>
      </c>
      <c r="S8" s="147">
        <v>75000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566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1104</v>
      </c>
      <c r="S9" s="147">
        <v>40000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/>
      <c r="S10" s="147">
        <v>1142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>
        <v>25000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>
      <c r="A14" s="168">
        <v>53000</v>
      </c>
      <c r="B14" s="234" t="s">
        <v>354</v>
      </c>
      <c r="C14" s="222">
        <v>4200</v>
      </c>
      <c r="D14" s="183"/>
      <c r="E14" s="188"/>
      <c r="F14" s="225">
        <v>26900</v>
      </c>
      <c r="G14" s="188"/>
      <c r="H14" s="188"/>
      <c r="I14" s="209"/>
      <c r="J14" s="209"/>
      <c r="K14" s="209"/>
      <c r="L14" s="209"/>
      <c r="M14" s="209"/>
      <c r="N14" s="209"/>
      <c r="O14" s="191">
        <v>21900</v>
      </c>
      <c r="P14" s="188"/>
      <c r="Q14" s="170">
        <f t="shared" si="0"/>
        <v>53000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852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95000</v>
      </c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>
        <v>45000</v>
      </c>
      <c r="P20" s="193">
        <v>50000</v>
      </c>
      <c r="Q20" s="170">
        <f t="shared" si="0"/>
        <v>95000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2600</v>
      </c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>
        <v>2600</v>
      </c>
      <c r="P21" s="193"/>
      <c r="Q21" s="170">
        <f t="shared" si="0"/>
        <v>2600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25000</v>
      </c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>
        <v>25000</v>
      </c>
      <c r="N23" s="209"/>
      <c r="O23" s="191"/>
      <c r="P23" s="191"/>
      <c r="Q23" s="170">
        <f t="shared" si="0"/>
        <v>25000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1112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 t="s">
        <v>566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1142</v>
      </c>
      <c r="B29" s="235" t="s">
        <v>1117</v>
      </c>
      <c r="C29" s="340"/>
      <c r="D29" s="195"/>
      <c r="E29" s="195"/>
      <c r="F29" s="227"/>
      <c r="G29" s="195"/>
      <c r="H29" s="195"/>
      <c r="I29" s="195">
        <v>1142</v>
      </c>
      <c r="J29" s="195"/>
      <c r="K29" s="195"/>
      <c r="L29" s="195"/>
      <c r="M29" s="195"/>
      <c r="N29" s="195"/>
      <c r="O29" s="196"/>
      <c r="P29" s="196"/>
      <c r="Q29" s="170">
        <f t="shared" si="0"/>
        <v>1142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359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141142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234500</v>
      </c>
      <c r="B35" s="197" t="s">
        <v>47</v>
      </c>
      <c r="C35" s="170">
        <f>SUM(C3:C27)</f>
        <v>4200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64900</v>
      </c>
      <c r="G35" s="168">
        <f t="shared" si="1"/>
        <v>0</v>
      </c>
      <c r="H35" s="168">
        <f t="shared" si="1"/>
        <v>0</v>
      </c>
      <c r="I35" s="168">
        <f>SUM(I3:I26)</f>
        <v>3500</v>
      </c>
      <c r="J35" s="168">
        <f>SUM(J3:J26)</f>
        <v>0</v>
      </c>
      <c r="K35" s="168">
        <f t="shared" si="1"/>
        <v>0</v>
      </c>
      <c r="L35" s="168">
        <f>SUM(L3:L26)</f>
        <v>2500</v>
      </c>
      <c r="M35" s="168">
        <f>SUM(M3:M26)</f>
        <v>25000</v>
      </c>
      <c r="N35" s="168">
        <f>SUM(N3:N26)</f>
        <v>12900</v>
      </c>
      <c r="O35" s="168">
        <f>SUM(O3:O26)</f>
        <v>71500</v>
      </c>
      <c r="P35" s="168">
        <f t="shared" si="1"/>
        <v>50000</v>
      </c>
      <c r="Q35" s="168">
        <f>SUM(Q3:Q26)</f>
        <v>234500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235642</v>
      </c>
      <c r="B36" s="237" t="s">
        <v>89</v>
      </c>
      <c r="C36" s="287">
        <f>SUM(C27:C35)</f>
        <v>4200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64900</v>
      </c>
      <c r="G36" s="236">
        <f t="shared" si="3"/>
        <v>0</v>
      </c>
      <c r="H36" s="236">
        <f t="shared" si="3"/>
        <v>0</v>
      </c>
      <c r="I36" s="236">
        <f t="shared" si="3"/>
        <v>4642</v>
      </c>
      <c r="J36" s="236">
        <f t="shared" si="3"/>
        <v>0</v>
      </c>
      <c r="K36" s="236">
        <f t="shared" si="3"/>
        <v>0</v>
      </c>
      <c r="L36" s="236">
        <f>SUM(L27:L35)</f>
        <v>2500</v>
      </c>
      <c r="M36" s="236">
        <f>SUM(M27:M35)</f>
        <v>25000</v>
      </c>
      <c r="N36" s="236">
        <f t="shared" si="3"/>
        <v>12900</v>
      </c>
      <c r="O36" s="236">
        <f t="shared" si="3"/>
        <v>71500</v>
      </c>
      <c r="P36" s="236">
        <f t="shared" si="3"/>
        <v>50000</v>
      </c>
      <c r="Q36" s="236">
        <f t="shared" si="3"/>
        <v>235642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-94500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-94500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3"/>
      <c r="O42" s="353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3"/>
      <c r="O43" s="353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3"/>
      <c r="O44" s="353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3"/>
      <c r="O45" s="353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Z89"/>
  <sheetViews>
    <sheetView topLeftCell="K12" zoomScale="90" zoomScaleNormal="90" workbookViewId="0">
      <selection activeCell="Z52" sqref="T7:Z52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50000</v>
      </c>
      <c r="B3" s="172" t="s">
        <v>311</v>
      </c>
      <c r="C3" s="222"/>
      <c r="D3" s="209"/>
      <c r="E3" s="209"/>
      <c r="F3" s="209">
        <v>28500</v>
      </c>
      <c r="G3" s="209"/>
      <c r="H3" s="209"/>
      <c r="I3" s="209"/>
      <c r="J3" s="209"/>
      <c r="K3" s="209"/>
      <c r="L3" s="209"/>
      <c r="M3" s="209"/>
      <c r="N3" s="209">
        <v>21500</v>
      </c>
      <c r="O3" s="278"/>
      <c r="P3" s="209"/>
      <c r="Q3" s="170">
        <f>SUM(C3:P3)</f>
        <v>50000</v>
      </c>
      <c r="R3" s="67"/>
      <c r="S3" s="67"/>
    </row>
    <row r="4" spans="1:26" s="6" customFormat="1">
      <c r="A4" s="168">
        <v>66500</v>
      </c>
      <c r="B4" s="293" t="s">
        <v>592</v>
      </c>
      <c r="C4" s="222"/>
      <c r="D4" s="174"/>
      <c r="E4" s="174"/>
      <c r="F4" s="174"/>
      <c r="G4" s="174"/>
      <c r="H4" s="174"/>
      <c r="I4" s="174">
        <v>28200</v>
      </c>
      <c r="J4" s="174"/>
      <c r="K4" s="174"/>
      <c r="L4" s="174"/>
      <c r="M4" s="174">
        <v>22000</v>
      </c>
      <c r="N4" s="174"/>
      <c r="O4" s="182">
        <v>16300</v>
      </c>
      <c r="P4" s="174"/>
      <c r="Q4" s="168">
        <f t="shared" ref="Q4:Q34" si="0">SUM(C4:P4)</f>
        <v>66500</v>
      </c>
      <c r="R4" s="85"/>
      <c r="S4" s="85"/>
    </row>
    <row r="5" spans="1:26" s="5" customFormat="1">
      <c r="A5" s="168">
        <v>26400</v>
      </c>
      <c r="B5" s="178" t="s">
        <v>255</v>
      </c>
      <c r="C5" s="331"/>
      <c r="D5" s="209"/>
      <c r="E5" s="209"/>
      <c r="F5" s="272">
        <v>22400</v>
      </c>
      <c r="G5" s="209"/>
      <c r="H5" s="209"/>
      <c r="I5" s="209"/>
      <c r="J5" s="209"/>
      <c r="K5" s="209"/>
      <c r="L5" s="209">
        <v>2400</v>
      </c>
      <c r="M5" s="209"/>
      <c r="N5" s="209">
        <v>1600</v>
      </c>
      <c r="O5" s="193"/>
      <c r="P5" s="209"/>
      <c r="Q5" s="170">
        <f t="shared" si="0"/>
        <v>26400</v>
      </c>
      <c r="R5" s="67"/>
      <c r="S5" s="67"/>
    </row>
    <row r="6" spans="1:26" ht="15" thickBot="1">
      <c r="A6" s="180">
        <v>6500</v>
      </c>
      <c r="B6" s="181" t="s">
        <v>999</v>
      </c>
      <c r="C6" s="174"/>
      <c r="D6" s="193"/>
      <c r="E6" s="209"/>
      <c r="F6" s="272">
        <v>4400</v>
      </c>
      <c r="G6" s="209"/>
      <c r="H6" s="209"/>
      <c r="I6" s="209"/>
      <c r="J6" s="209"/>
      <c r="K6" s="209"/>
      <c r="L6" s="209">
        <v>1400</v>
      </c>
      <c r="M6" s="209"/>
      <c r="N6" s="215">
        <v>700</v>
      </c>
      <c r="O6" s="215"/>
      <c r="P6" s="209"/>
      <c r="Q6" s="170">
        <f t="shared" si="0"/>
        <v>6500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200000</v>
      </c>
      <c r="B7" s="233" t="s">
        <v>1073</v>
      </c>
      <c r="C7" s="222">
        <v>200000</v>
      </c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200000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1094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1058</v>
      </c>
      <c r="S8" s="147">
        <v>43500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566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>
        <v>44000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1120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/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/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>
        <v>50000</v>
      </c>
      <c r="M13" s="209"/>
      <c r="N13" s="209"/>
      <c r="O13" s="183"/>
      <c r="P13" s="188"/>
      <c r="Q13" s="170">
        <f t="shared" si="0"/>
        <v>50000</v>
      </c>
      <c r="R13" s="146"/>
      <c r="S13" s="147">
        <v>44500</v>
      </c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28500</v>
      </c>
      <c r="B14" s="234" t="s">
        <v>354</v>
      </c>
      <c r="C14" s="222"/>
      <c r="D14" s="183"/>
      <c r="E14" s="188"/>
      <c r="F14" s="225">
        <v>14000</v>
      </c>
      <c r="G14" s="188"/>
      <c r="H14" s="188"/>
      <c r="I14" s="209">
        <v>3730</v>
      </c>
      <c r="J14" s="209"/>
      <c r="K14" s="209"/>
      <c r="L14" s="209"/>
      <c r="M14" s="209"/>
      <c r="N14" s="209"/>
      <c r="O14" s="191">
        <v>11100</v>
      </c>
      <c r="P14" s="188"/>
      <c r="Q14" s="170">
        <f t="shared" si="0"/>
        <v>28830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3560</v>
      </c>
      <c r="B15" s="234" t="s">
        <v>656</v>
      </c>
      <c r="C15" s="332"/>
      <c r="D15" s="188"/>
      <c r="E15" s="188"/>
      <c r="F15" s="225">
        <v>560</v>
      </c>
      <c r="G15" s="188"/>
      <c r="H15" s="188"/>
      <c r="I15" s="209"/>
      <c r="J15" s="209"/>
      <c r="K15" s="209"/>
      <c r="L15" s="209"/>
      <c r="M15" s="209"/>
      <c r="N15" s="209"/>
      <c r="O15" s="191">
        <v>3000</v>
      </c>
      <c r="P15" s="191"/>
      <c r="Q15" s="170">
        <f t="shared" si="0"/>
        <v>3560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4600</v>
      </c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>
        <v>4600</v>
      </c>
      <c r="O17" s="191"/>
      <c r="P17" s="191"/>
      <c r="Q17" s="170">
        <f t="shared" si="0"/>
        <v>4600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9000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>
        <v>9000</v>
      </c>
      <c r="O18" s="191"/>
      <c r="P18" s="191"/>
      <c r="Q18" s="170">
        <f t="shared" si="0"/>
        <v>9000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43500</v>
      </c>
      <c r="B20" s="233" t="s">
        <v>1028</v>
      </c>
      <c r="C20" s="222"/>
      <c r="D20" s="209"/>
      <c r="E20" s="188"/>
      <c r="F20" s="225">
        <v>43500</v>
      </c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43500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6200</v>
      </c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>
        <v>6200</v>
      </c>
      <c r="O21" s="191"/>
      <c r="P21" s="193"/>
      <c r="Q21" s="170">
        <f t="shared" si="0"/>
        <v>6200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6500</v>
      </c>
      <c r="B25" s="233" t="s">
        <v>1119</v>
      </c>
      <c r="C25" s="222"/>
      <c r="D25" s="188"/>
      <c r="E25" s="188"/>
      <c r="F25" s="225"/>
      <c r="G25" s="188"/>
      <c r="H25" s="188"/>
      <c r="I25" s="209">
        <v>6500</v>
      </c>
      <c r="J25" s="209"/>
      <c r="K25" s="209"/>
      <c r="L25" s="209"/>
      <c r="M25" s="209"/>
      <c r="N25" s="209"/>
      <c r="O25" s="191"/>
      <c r="P25" s="191"/>
      <c r="Q25" s="170">
        <f t="shared" si="0"/>
        <v>6500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566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98000</v>
      </c>
      <c r="B29" s="235" t="s">
        <v>766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359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282000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501260</v>
      </c>
      <c r="B35" s="197" t="s">
        <v>47</v>
      </c>
      <c r="C35" s="170">
        <f>SUM(C3:C27)</f>
        <v>200000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113360</v>
      </c>
      <c r="G35" s="168">
        <f t="shared" si="1"/>
        <v>0</v>
      </c>
      <c r="H35" s="168">
        <f t="shared" si="1"/>
        <v>0</v>
      </c>
      <c r="I35" s="168">
        <f>SUM(I3:I26)</f>
        <v>38430</v>
      </c>
      <c r="J35" s="168">
        <f>SUM(J3:J26)</f>
        <v>0</v>
      </c>
      <c r="K35" s="168">
        <f t="shared" si="1"/>
        <v>0</v>
      </c>
      <c r="L35" s="168">
        <f>SUM(L3:L26)</f>
        <v>53800</v>
      </c>
      <c r="M35" s="168">
        <f>SUM(M3:M26)</f>
        <v>22000</v>
      </c>
      <c r="N35" s="168">
        <f>SUM(N3:N26)</f>
        <v>43600</v>
      </c>
      <c r="O35" s="168">
        <f>SUM(O3:O26)</f>
        <v>30400</v>
      </c>
      <c r="P35" s="168">
        <f t="shared" si="1"/>
        <v>0</v>
      </c>
      <c r="Q35" s="168">
        <f>SUM(Q3:Q26)</f>
        <v>501590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599260</v>
      </c>
      <c r="B36" s="237" t="s">
        <v>89</v>
      </c>
      <c r="C36" s="287">
        <f>SUM(C27:C35)</f>
        <v>200000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113360</v>
      </c>
      <c r="G36" s="236">
        <f t="shared" si="3"/>
        <v>0</v>
      </c>
      <c r="H36" s="236">
        <f t="shared" si="3"/>
        <v>0</v>
      </c>
      <c r="I36" s="236">
        <f t="shared" si="3"/>
        <v>38430</v>
      </c>
      <c r="J36" s="236">
        <f t="shared" si="3"/>
        <v>0</v>
      </c>
      <c r="K36" s="236">
        <f t="shared" si="3"/>
        <v>0</v>
      </c>
      <c r="L36" s="236">
        <f>SUM(L27:L35)</f>
        <v>53800</v>
      </c>
      <c r="M36" s="236">
        <f>SUM(M27:M35)</f>
        <v>22000</v>
      </c>
      <c r="N36" s="236">
        <f t="shared" si="3"/>
        <v>43600</v>
      </c>
      <c r="O36" s="236">
        <f t="shared" si="3"/>
        <v>30400</v>
      </c>
      <c r="P36" s="236">
        <f t="shared" si="3"/>
        <v>0</v>
      </c>
      <c r="Q36" s="236">
        <f t="shared" si="3"/>
        <v>501590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-219590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-317260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4"/>
      <c r="O42" s="354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4"/>
      <c r="O43" s="354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4"/>
      <c r="O44" s="354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4"/>
      <c r="O45" s="354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Z89"/>
  <sheetViews>
    <sheetView topLeftCell="J1" zoomScale="90" zoomScaleNormal="90" workbookViewId="0">
      <selection activeCell="X53" sqref="T7:X53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695</v>
      </c>
      <c r="F2" s="170" t="s">
        <v>560</v>
      </c>
      <c r="G2" s="170" t="s">
        <v>519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68800</v>
      </c>
      <c r="B3" s="172" t="s">
        <v>311</v>
      </c>
      <c r="C3" s="222"/>
      <c r="D3" s="209"/>
      <c r="E3" s="209"/>
      <c r="F3" s="209">
        <v>33500</v>
      </c>
      <c r="G3" s="209"/>
      <c r="H3" s="209"/>
      <c r="I3" s="209"/>
      <c r="J3" s="209"/>
      <c r="K3" s="209"/>
      <c r="L3" s="209">
        <v>7700</v>
      </c>
      <c r="M3" s="209"/>
      <c r="N3" s="209">
        <v>28000</v>
      </c>
      <c r="O3" s="278"/>
      <c r="P3" s="209"/>
      <c r="Q3" s="170">
        <f>SUM(C3:P3)</f>
        <v>69200</v>
      </c>
      <c r="R3" s="67"/>
      <c r="S3" s="67"/>
    </row>
    <row r="4" spans="1:26" s="6" customFormat="1">
      <c r="A4" s="168">
        <v>19500</v>
      </c>
      <c r="B4" s="293" t="s">
        <v>592</v>
      </c>
      <c r="C4" s="222"/>
      <c r="D4" s="174"/>
      <c r="E4" s="174"/>
      <c r="F4" s="174"/>
      <c r="G4" s="174"/>
      <c r="H4" s="174"/>
      <c r="I4" s="174">
        <v>4500</v>
      </c>
      <c r="J4" s="174"/>
      <c r="K4" s="174"/>
      <c r="L4" s="174"/>
      <c r="M4" s="174"/>
      <c r="N4" s="174"/>
      <c r="O4" s="182">
        <v>15000</v>
      </c>
      <c r="P4" s="174"/>
      <c r="Q4" s="168">
        <f t="shared" ref="Q4:Q34" si="0">SUM(C4:P4)</f>
        <v>19500</v>
      </c>
      <c r="R4" s="85"/>
      <c r="S4" s="85"/>
    </row>
    <row r="5" spans="1:26" s="5" customFormat="1">
      <c r="A5" s="168">
        <v>7000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>
        <v>7000</v>
      </c>
      <c r="M5" s="209"/>
      <c r="N5" s="209"/>
      <c r="O5" s="193"/>
      <c r="P5" s="209"/>
      <c r="Q5" s="170">
        <f t="shared" si="0"/>
        <v>7000</v>
      </c>
      <c r="R5" s="67"/>
      <c r="S5" s="67"/>
    </row>
    <row r="6" spans="1:26" ht="15" thickBot="1">
      <c r="A6" s="180">
        <v>9500</v>
      </c>
      <c r="B6" s="181" t="s">
        <v>999</v>
      </c>
      <c r="C6" s="174"/>
      <c r="D6" s="193"/>
      <c r="E6" s="209"/>
      <c r="F6" s="272">
        <v>9500</v>
      </c>
      <c r="G6" s="209"/>
      <c r="H6" s="209"/>
      <c r="I6" s="209"/>
      <c r="J6" s="209"/>
      <c r="K6" s="209"/>
      <c r="L6" s="209"/>
      <c r="M6" s="209"/>
      <c r="N6" s="215"/>
      <c r="O6" s="215"/>
      <c r="P6" s="209"/>
      <c r="Q6" s="170">
        <f t="shared" si="0"/>
        <v>9500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7000</v>
      </c>
      <c r="B8" s="234" t="s">
        <v>1121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>
        <v>7000</v>
      </c>
      <c r="P8" s="188"/>
      <c r="Q8" s="170">
        <f t="shared" si="0"/>
        <v>7000</v>
      </c>
      <c r="R8" s="146" t="s">
        <v>1058</v>
      </c>
      <c r="S8" s="147">
        <v>50000</v>
      </c>
      <c r="T8" s="122"/>
      <c r="U8" s="122"/>
      <c r="V8" s="121"/>
      <c r="W8" s="121"/>
      <c r="X8" s="121"/>
      <c r="Y8" s="121"/>
      <c r="Z8" s="120"/>
    </row>
    <row r="9" spans="1:26">
      <c r="A9" s="168">
        <v>27900</v>
      </c>
      <c r="B9" s="234" t="s">
        <v>314</v>
      </c>
      <c r="C9" s="222">
        <v>14500</v>
      </c>
      <c r="D9" s="188"/>
      <c r="E9" s="188"/>
      <c r="F9" s="225">
        <v>13400</v>
      </c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27900</v>
      </c>
      <c r="R9" s="146" t="s">
        <v>1118</v>
      </c>
      <c r="S9" s="147">
        <v>500000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38000</v>
      </c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>
        <v>38000</v>
      </c>
      <c r="O10" s="183"/>
      <c r="P10" s="188"/>
      <c r="Q10" s="170">
        <f t="shared" si="0"/>
        <v>38000</v>
      </c>
      <c r="R10" s="146" t="s">
        <v>1120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11000</v>
      </c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11000</v>
      </c>
      <c r="P11" s="188"/>
      <c r="Q11" s="170">
        <f t="shared" si="0"/>
        <v>11000</v>
      </c>
      <c r="R11" s="146"/>
      <c r="S11" s="147">
        <v>80500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56000</v>
      </c>
      <c r="B12" s="233" t="s">
        <v>1026</v>
      </c>
      <c r="C12" s="222"/>
      <c r="D12" s="209"/>
      <c r="E12" s="188"/>
      <c r="F12" s="225">
        <v>26300</v>
      </c>
      <c r="G12" s="188"/>
      <c r="H12" s="188"/>
      <c r="I12" s="209">
        <v>19000</v>
      </c>
      <c r="J12" s="209"/>
      <c r="K12" s="209"/>
      <c r="L12" s="209">
        <v>8500</v>
      </c>
      <c r="M12" s="209"/>
      <c r="N12" s="209"/>
      <c r="O12" s="183">
        <v>4000</v>
      </c>
      <c r="P12" s="188"/>
      <c r="Q12" s="170">
        <f t="shared" si="0"/>
        <v>57800</v>
      </c>
      <c r="R12" s="146"/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 t="s">
        <v>793</v>
      </c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43700</v>
      </c>
      <c r="B14" s="234" t="s">
        <v>354</v>
      </c>
      <c r="C14" s="222"/>
      <c r="D14" s="183"/>
      <c r="E14" s="188"/>
      <c r="F14" s="225">
        <v>18320</v>
      </c>
      <c r="G14" s="188"/>
      <c r="H14" s="188"/>
      <c r="I14" s="209">
        <v>3200</v>
      </c>
      <c r="J14" s="209"/>
      <c r="K14" s="209"/>
      <c r="L14" s="209"/>
      <c r="M14" s="209"/>
      <c r="N14" s="209"/>
      <c r="O14" s="191">
        <v>22250</v>
      </c>
      <c r="P14" s="188"/>
      <c r="Q14" s="170">
        <f t="shared" si="0"/>
        <v>43770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656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100000</v>
      </c>
      <c r="B16" s="234" t="s">
        <v>322</v>
      </c>
      <c r="C16" s="222">
        <v>100000</v>
      </c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100000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13500</v>
      </c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19600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300000</v>
      </c>
      <c r="B19" s="234" t="s">
        <v>1097</v>
      </c>
      <c r="C19" s="222"/>
      <c r="D19" s="188"/>
      <c r="E19" s="188"/>
      <c r="F19" s="225"/>
      <c r="G19" s="188"/>
      <c r="H19" s="188"/>
      <c r="I19" s="209">
        <v>50000</v>
      </c>
      <c r="J19" s="209"/>
      <c r="K19" s="209"/>
      <c r="L19" s="209">
        <v>250000</v>
      </c>
      <c r="M19" s="209"/>
      <c r="N19" s="209"/>
      <c r="O19" s="191"/>
      <c r="P19" s="191"/>
      <c r="Q19" s="170">
        <f t="shared" si="0"/>
        <v>300000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8000</v>
      </c>
      <c r="B20" s="233" t="s">
        <v>1028</v>
      </c>
      <c r="C20" s="222"/>
      <c r="D20" s="209"/>
      <c r="E20" s="188"/>
      <c r="F20" s="225">
        <v>8000</v>
      </c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8000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7000</v>
      </c>
      <c r="B25" s="233" t="s">
        <v>766</v>
      </c>
      <c r="C25" s="222">
        <v>7000</v>
      </c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7000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 t="s">
        <v>566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766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359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780500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736500</v>
      </c>
      <c r="B35" s="197" t="s">
        <v>47</v>
      </c>
      <c r="C35" s="170">
        <f>SUM(C3:C27)</f>
        <v>121500</v>
      </c>
      <c r="D35" s="168">
        <f>SUM(D3:D26)</f>
        <v>0</v>
      </c>
      <c r="E35" s="168">
        <f t="shared" ref="E35:P35" si="1">SUM(E3:E26)</f>
        <v>0</v>
      </c>
      <c r="F35" s="168">
        <f t="shared" si="1"/>
        <v>109020</v>
      </c>
      <c r="G35" s="168">
        <f t="shared" si="1"/>
        <v>0</v>
      </c>
      <c r="H35" s="168">
        <f t="shared" si="1"/>
        <v>0</v>
      </c>
      <c r="I35" s="168">
        <f>SUM(I3:I26)</f>
        <v>76700</v>
      </c>
      <c r="J35" s="168">
        <f>SUM(J3:J26)</f>
        <v>0</v>
      </c>
      <c r="K35" s="168">
        <f t="shared" si="1"/>
        <v>0</v>
      </c>
      <c r="L35" s="168">
        <f>SUM(L3:L26)</f>
        <v>273200</v>
      </c>
      <c r="M35" s="168">
        <f>SUM(M3:M26)</f>
        <v>0</v>
      </c>
      <c r="N35" s="168">
        <f>SUM(N3:N26)</f>
        <v>66000</v>
      </c>
      <c r="O35" s="168">
        <f>SUM(O3:O26)</f>
        <v>59250</v>
      </c>
      <c r="P35" s="168">
        <f t="shared" si="1"/>
        <v>0</v>
      </c>
      <c r="Q35" s="168">
        <f>SUM(Q3:Q26)</f>
        <v>705670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736500</v>
      </c>
      <c r="B36" s="237" t="s">
        <v>89</v>
      </c>
      <c r="C36" s="287">
        <f>SUM(C27:C35)</f>
        <v>121500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109020</v>
      </c>
      <c r="G36" s="236">
        <f t="shared" si="3"/>
        <v>0</v>
      </c>
      <c r="H36" s="236">
        <f t="shared" si="3"/>
        <v>0</v>
      </c>
      <c r="I36" s="236">
        <f t="shared" si="3"/>
        <v>76700</v>
      </c>
      <c r="J36" s="236">
        <f t="shared" si="3"/>
        <v>0</v>
      </c>
      <c r="K36" s="236">
        <f t="shared" si="3"/>
        <v>0</v>
      </c>
      <c r="L36" s="236">
        <f>SUM(L27:L35)</f>
        <v>273200</v>
      </c>
      <c r="M36" s="236">
        <f>SUM(M27:M35)</f>
        <v>0</v>
      </c>
      <c r="N36" s="236">
        <f t="shared" si="3"/>
        <v>66000</v>
      </c>
      <c r="O36" s="236">
        <f t="shared" si="3"/>
        <v>59250</v>
      </c>
      <c r="P36" s="236">
        <f t="shared" si="3"/>
        <v>0</v>
      </c>
      <c r="Q36" s="236">
        <f t="shared" si="3"/>
        <v>705670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74830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44000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5"/>
      <c r="O42" s="355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5"/>
      <c r="O43" s="355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5"/>
      <c r="O44" s="355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5"/>
      <c r="O45" s="355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Z89"/>
  <sheetViews>
    <sheetView topLeftCell="R7" zoomScale="90" zoomScaleNormal="90" workbookViewId="0">
      <selection activeCell="AG27" sqref="AG27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519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55000</v>
      </c>
      <c r="B3" s="172" t="s">
        <v>311</v>
      </c>
      <c r="C3" s="222"/>
      <c r="D3" s="209"/>
      <c r="E3" s="209"/>
      <c r="F3" s="209">
        <v>17000</v>
      </c>
      <c r="G3" s="209"/>
      <c r="H3" s="209">
        <v>4500</v>
      </c>
      <c r="I3" s="209"/>
      <c r="J3" s="209">
        <v>5000</v>
      </c>
      <c r="K3" s="209"/>
      <c r="L3" s="209"/>
      <c r="M3" s="209"/>
      <c r="N3" s="209">
        <v>33500</v>
      </c>
      <c r="O3" s="278"/>
      <c r="P3" s="209"/>
      <c r="Q3" s="170">
        <f>SUM(C3:P3)</f>
        <v>60000</v>
      </c>
      <c r="R3" s="67"/>
      <c r="S3" s="67"/>
    </row>
    <row r="4" spans="1:26" s="6" customFormat="1">
      <c r="A4" s="168">
        <v>24000</v>
      </c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>
        <v>24000</v>
      </c>
      <c r="P4" s="174"/>
      <c r="Q4" s="168">
        <f t="shared" ref="Q4:Q34" si="0">SUM(C4:P4)</f>
        <v>24000</v>
      </c>
      <c r="R4" s="85"/>
      <c r="S4" s="85"/>
    </row>
    <row r="5" spans="1:26" s="5" customFormat="1">
      <c r="A5" s="168">
        <v>19500</v>
      </c>
      <c r="B5" s="178" t="s">
        <v>255</v>
      </c>
      <c r="C5" s="331"/>
      <c r="D5" s="209"/>
      <c r="E5" s="209"/>
      <c r="F5" s="272">
        <v>15900</v>
      </c>
      <c r="G5" s="209"/>
      <c r="H5" s="209"/>
      <c r="I5" s="209"/>
      <c r="J5" s="209"/>
      <c r="K5" s="209"/>
      <c r="L5" s="209"/>
      <c r="M5" s="209"/>
      <c r="N5" s="209">
        <v>3600</v>
      </c>
      <c r="O5" s="193"/>
      <c r="P5" s="209"/>
      <c r="Q5" s="170">
        <f t="shared" si="0"/>
        <v>19500</v>
      </c>
      <c r="R5" s="67"/>
      <c r="S5" s="67"/>
    </row>
    <row r="6" spans="1:26" ht="15" thickBot="1">
      <c r="A6" s="180">
        <v>33500</v>
      </c>
      <c r="B6" s="181" t="s">
        <v>999</v>
      </c>
      <c r="C6" s="174"/>
      <c r="D6" s="193"/>
      <c r="E6" s="209"/>
      <c r="F6" s="272">
        <v>18000</v>
      </c>
      <c r="G6" s="209"/>
      <c r="H6" s="209">
        <v>15500</v>
      </c>
      <c r="I6" s="209"/>
      <c r="J6" s="209"/>
      <c r="K6" s="209"/>
      <c r="L6" s="209"/>
      <c r="M6" s="209"/>
      <c r="N6" s="215"/>
      <c r="O6" s="215"/>
      <c r="P6" s="209"/>
      <c r="Q6" s="170">
        <f t="shared" si="0"/>
        <v>33500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1121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1058</v>
      </c>
      <c r="S8" s="147">
        <v>50000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 t="s">
        <v>357</v>
      </c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1120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930</v>
      </c>
      <c r="S11" s="147">
        <v>700000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738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50000</v>
      </c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>
        <v>50000</v>
      </c>
      <c r="M13" s="209"/>
      <c r="N13" s="209"/>
      <c r="O13" s="183"/>
      <c r="P13" s="188"/>
      <c r="Q13" s="170">
        <f t="shared" si="0"/>
        <v>50000</v>
      </c>
      <c r="R13" s="146" t="s">
        <v>1046</v>
      </c>
      <c r="S13" s="147">
        <v>4800</v>
      </c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20300</v>
      </c>
      <c r="B14" s="234" t="s">
        <v>354</v>
      </c>
      <c r="C14" s="222"/>
      <c r="D14" s="183"/>
      <c r="E14" s="188"/>
      <c r="F14" s="225">
        <v>9300</v>
      </c>
      <c r="G14" s="188"/>
      <c r="H14" s="188"/>
      <c r="I14" s="209"/>
      <c r="J14" s="209"/>
      <c r="K14" s="209"/>
      <c r="L14" s="209"/>
      <c r="M14" s="209"/>
      <c r="N14" s="209"/>
      <c r="O14" s="191">
        <v>11050</v>
      </c>
      <c r="P14" s="188"/>
      <c r="Q14" s="170">
        <f t="shared" si="0"/>
        <v>20350</v>
      </c>
      <c r="R14" s="146" t="s">
        <v>1124</v>
      </c>
      <c r="S14" s="147">
        <v>21000</v>
      </c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656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867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25000</v>
      </c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>
        <v>25000</v>
      </c>
      <c r="P20" s="193"/>
      <c r="Q20" s="170">
        <f t="shared" si="0"/>
        <v>25000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8500</v>
      </c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>
        <v>8500</v>
      </c>
      <c r="P21" s="193" t="s">
        <v>0</v>
      </c>
      <c r="Q21" s="170">
        <f t="shared" si="0"/>
        <v>8500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7300</v>
      </c>
      <c r="B25" s="233" t="s">
        <v>1094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>
        <v>7300</v>
      </c>
      <c r="O25" s="191"/>
      <c r="P25" s="191"/>
      <c r="Q25" s="170">
        <f t="shared" si="0"/>
        <v>7300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>
        <v>4800</v>
      </c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>
        <v>4800</v>
      </c>
      <c r="N28" s="195"/>
      <c r="O28" s="196"/>
      <c r="P28" s="196"/>
      <c r="Q28" s="170">
        <f t="shared" si="0"/>
        <v>4800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>
        <v>4700</v>
      </c>
      <c r="B29" s="235" t="s">
        <v>61</v>
      </c>
      <c r="C29" s="340">
        <v>4700</v>
      </c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4700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>
        <v>450000</v>
      </c>
      <c r="B30" s="235" t="s">
        <v>31</v>
      </c>
      <c r="C30" s="340">
        <v>450000</v>
      </c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450000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875800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243100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60200</v>
      </c>
      <c r="G35" s="168">
        <f t="shared" si="1"/>
        <v>0</v>
      </c>
      <c r="H35" s="168">
        <f t="shared" si="1"/>
        <v>20000</v>
      </c>
      <c r="I35" s="168">
        <f>SUM(I3:I26)</f>
        <v>0</v>
      </c>
      <c r="J35" s="168">
        <f>SUM(J3:J26)</f>
        <v>5000</v>
      </c>
      <c r="K35" s="168">
        <f t="shared" si="1"/>
        <v>0</v>
      </c>
      <c r="L35" s="168">
        <f>SUM(L3:L26)</f>
        <v>50000</v>
      </c>
      <c r="M35" s="168">
        <f>SUM(M3:M26)</f>
        <v>0</v>
      </c>
      <c r="N35" s="168">
        <f>SUM(N3:N26)</f>
        <v>44400</v>
      </c>
      <c r="O35" s="168">
        <f>SUM(O3:O26)</f>
        <v>68550</v>
      </c>
      <c r="P35" s="168">
        <f t="shared" si="1"/>
        <v>0</v>
      </c>
      <c r="Q35" s="168">
        <f>SUM(Q3:Q26)</f>
        <v>248150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702600</v>
      </c>
      <c r="B36" s="237" t="s">
        <v>89</v>
      </c>
      <c r="C36" s="287">
        <f>SUM(C27:C35)</f>
        <v>454700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60200</v>
      </c>
      <c r="G36" s="236">
        <f t="shared" si="3"/>
        <v>0</v>
      </c>
      <c r="H36" s="236">
        <f t="shared" si="3"/>
        <v>20000</v>
      </c>
      <c r="I36" s="236">
        <f t="shared" si="3"/>
        <v>0</v>
      </c>
      <c r="J36" s="236">
        <f t="shared" si="3"/>
        <v>5000</v>
      </c>
      <c r="K36" s="236">
        <f t="shared" si="3"/>
        <v>0</v>
      </c>
      <c r="L36" s="236">
        <f>SUM(L27:L35)</f>
        <v>50000</v>
      </c>
      <c r="M36" s="236">
        <f>SUM(M27:M35)</f>
        <v>4800</v>
      </c>
      <c r="N36" s="236">
        <f t="shared" si="3"/>
        <v>44400</v>
      </c>
      <c r="O36" s="236">
        <f t="shared" si="3"/>
        <v>68550</v>
      </c>
      <c r="P36" s="236">
        <f t="shared" si="3"/>
        <v>0</v>
      </c>
      <c r="Q36" s="236">
        <f t="shared" si="3"/>
        <v>707650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168150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173200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6"/>
      <c r="O42" s="356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6"/>
      <c r="O43" s="356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6"/>
      <c r="O44" s="356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6"/>
      <c r="O45" s="356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Z89"/>
  <sheetViews>
    <sheetView topLeftCell="J12" zoomScale="90" zoomScaleNormal="90" workbookViewId="0">
      <selection activeCell="W27" sqref="W27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519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68600</v>
      </c>
      <c r="B3" s="172" t="s">
        <v>311</v>
      </c>
      <c r="C3" s="222"/>
      <c r="D3" s="209"/>
      <c r="E3" s="209"/>
      <c r="F3" s="209">
        <v>33500</v>
      </c>
      <c r="G3" s="209"/>
      <c r="H3" s="209"/>
      <c r="I3" s="209"/>
      <c r="J3" s="209"/>
      <c r="K3" s="209"/>
      <c r="L3" s="209"/>
      <c r="M3" s="209"/>
      <c r="N3" s="209">
        <v>35100</v>
      </c>
      <c r="O3" s="278"/>
      <c r="P3" s="209"/>
      <c r="Q3" s="170">
        <f>SUM(C3:P3)</f>
        <v>68600</v>
      </c>
      <c r="R3" s="67"/>
      <c r="S3" s="67"/>
    </row>
    <row r="4" spans="1:26" s="6" customFormat="1">
      <c r="A4" s="168">
        <v>23000</v>
      </c>
      <c r="B4" s="293" t="s">
        <v>592</v>
      </c>
      <c r="C4" s="222"/>
      <c r="D4" s="174"/>
      <c r="E4" s="174"/>
      <c r="F4" s="174"/>
      <c r="G4" s="174"/>
      <c r="H4" s="174"/>
      <c r="I4" s="174">
        <v>2100</v>
      </c>
      <c r="J4" s="174"/>
      <c r="K4" s="174"/>
      <c r="L4" s="174"/>
      <c r="M4" s="174"/>
      <c r="N4" s="174"/>
      <c r="O4" s="182">
        <v>20900</v>
      </c>
      <c r="P4" s="174"/>
      <c r="Q4" s="168">
        <f t="shared" ref="Q4:Q34" si="0">SUM(C4:P4)</f>
        <v>23000</v>
      </c>
      <c r="R4" s="85"/>
      <c r="S4" s="85"/>
    </row>
    <row r="5" spans="1:26" s="5" customFormat="1">
      <c r="A5" s="168">
        <v>31000</v>
      </c>
      <c r="B5" s="178" t="s">
        <v>255</v>
      </c>
      <c r="C5" s="331"/>
      <c r="D5" s="209"/>
      <c r="E5" s="209"/>
      <c r="F5" s="272">
        <v>20300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20300</v>
      </c>
      <c r="R5" s="67"/>
      <c r="S5" s="67"/>
    </row>
    <row r="6" spans="1:26" ht="15" thickBot="1">
      <c r="A6" s="180">
        <v>32400</v>
      </c>
      <c r="B6" s="181" t="s">
        <v>999</v>
      </c>
      <c r="C6" s="174"/>
      <c r="D6" s="193"/>
      <c r="E6" s="209"/>
      <c r="F6" s="272">
        <v>5400</v>
      </c>
      <c r="G6" s="209"/>
      <c r="H6" s="209"/>
      <c r="I6" s="209"/>
      <c r="J6" s="209"/>
      <c r="K6" s="209"/>
      <c r="L6" s="209">
        <v>27000</v>
      </c>
      <c r="M6" s="209"/>
      <c r="N6" s="215"/>
      <c r="O6" s="215"/>
      <c r="P6" s="209"/>
      <c r="Q6" s="170">
        <f t="shared" si="0"/>
        <v>32400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1121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1125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38000</v>
      </c>
      <c r="B10" s="233" t="s">
        <v>767</v>
      </c>
      <c r="C10" s="222"/>
      <c r="D10" s="363"/>
      <c r="E10" s="188"/>
      <c r="F10" s="225"/>
      <c r="G10" s="188"/>
      <c r="H10" s="188"/>
      <c r="I10" s="209"/>
      <c r="J10" s="209"/>
      <c r="K10" s="209"/>
      <c r="L10" s="209"/>
      <c r="M10" s="209"/>
      <c r="N10" s="209">
        <v>38000</v>
      </c>
      <c r="O10" s="183"/>
      <c r="P10" s="188"/>
      <c r="Q10" s="170">
        <f t="shared" si="0"/>
        <v>38000</v>
      </c>
      <c r="R10" s="146" t="s">
        <v>1120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10200</v>
      </c>
      <c r="B11" s="233" t="s">
        <v>1162</v>
      </c>
      <c r="C11" s="222"/>
      <c r="D11" s="363">
        <v>10200</v>
      </c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10200</v>
      </c>
      <c r="R11" s="146" t="s">
        <v>930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5700</v>
      </c>
      <c r="B12" s="233" t="s">
        <v>1161</v>
      </c>
      <c r="C12" s="222"/>
      <c r="D12" s="363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>
        <v>5700</v>
      </c>
      <c r="P12" s="188"/>
      <c r="Q12" s="170">
        <f t="shared" si="0"/>
        <v>5700</v>
      </c>
      <c r="R12" s="146" t="s">
        <v>738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3800</v>
      </c>
      <c r="B13" s="233" t="s">
        <v>1160</v>
      </c>
      <c r="C13" s="222"/>
      <c r="D13" s="363">
        <v>3800</v>
      </c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3800</v>
      </c>
      <c r="R13" s="146" t="s">
        <v>1046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16500</v>
      </c>
      <c r="B14" s="234" t="s">
        <v>354</v>
      </c>
      <c r="C14" s="222"/>
      <c r="D14" s="364"/>
      <c r="E14" s="188"/>
      <c r="F14" s="225">
        <v>750</v>
      </c>
      <c r="G14" s="188"/>
      <c r="H14" s="188">
        <v>6800</v>
      </c>
      <c r="I14" s="209"/>
      <c r="J14" s="209"/>
      <c r="K14" s="209"/>
      <c r="L14" s="209"/>
      <c r="M14" s="209"/>
      <c r="N14" s="209"/>
      <c r="O14" s="191">
        <v>15740</v>
      </c>
      <c r="P14" s="188"/>
      <c r="Q14" s="170">
        <f t="shared" si="0"/>
        <v>23290</v>
      </c>
      <c r="R14" s="146" t="s">
        <v>1124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1500</v>
      </c>
      <c r="B15" s="234" t="s">
        <v>1154</v>
      </c>
      <c r="C15" s="332"/>
      <c r="D15" s="365">
        <v>1500</v>
      </c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1500</v>
      </c>
      <c r="R15" s="146" t="s">
        <v>1136</v>
      </c>
      <c r="S15" s="147">
        <v>200000</v>
      </c>
      <c r="T15" s="122"/>
      <c r="U15" s="99"/>
      <c r="V15" s="123"/>
      <c r="W15" s="124"/>
      <c r="X15" s="121"/>
      <c r="Y15" s="121"/>
      <c r="Z15" s="120"/>
    </row>
    <row r="16" spans="1:26">
      <c r="A16" s="168">
        <v>1500</v>
      </c>
      <c r="B16" s="234" t="s">
        <v>1155</v>
      </c>
      <c r="C16" s="222"/>
      <c r="D16" s="365">
        <v>1500</v>
      </c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1500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3000</v>
      </c>
      <c r="B17" s="234" t="s">
        <v>1156</v>
      </c>
      <c r="C17" s="222"/>
      <c r="D17" s="365">
        <v>3000</v>
      </c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3000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6000</v>
      </c>
      <c r="B18" s="234" t="s">
        <v>1157</v>
      </c>
      <c r="C18" s="174"/>
      <c r="D18" s="365">
        <v>6000</v>
      </c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6000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365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10000</v>
      </c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>
        <v>10000</v>
      </c>
      <c r="P20" s="193"/>
      <c r="Q20" s="170">
        <f t="shared" si="0"/>
        <v>10000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7500</v>
      </c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>
        <v>7500</v>
      </c>
      <c r="P21" s="193"/>
      <c r="Q21" s="170">
        <f t="shared" si="0"/>
        <v>7500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100000</v>
      </c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>
        <v>100000</v>
      </c>
      <c r="N22" s="209"/>
      <c r="O22" s="191"/>
      <c r="P22" s="193"/>
      <c r="Q22" s="170">
        <f t="shared" si="0"/>
        <v>100000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75000</v>
      </c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>
        <v>75000</v>
      </c>
      <c r="N23" s="209"/>
      <c r="O23" s="191"/>
      <c r="P23" s="191"/>
      <c r="Q23" s="170">
        <f t="shared" si="0"/>
        <v>75000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4800</v>
      </c>
      <c r="B24" s="178" t="s">
        <v>1158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>
        <v>4800</v>
      </c>
      <c r="N24" s="209"/>
      <c r="O24" s="191"/>
      <c r="P24" s="191"/>
      <c r="Q24" s="170">
        <f t="shared" si="0"/>
        <v>4800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5000</v>
      </c>
      <c r="B25" s="233" t="s">
        <v>1159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>
        <v>5000</v>
      </c>
      <c r="P25" s="191"/>
      <c r="Q25" s="170">
        <f t="shared" si="0"/>
        <v>5000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 t="s">
        <v>0</v>
      </c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 t="s">
        <v>684</v>
      </c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300000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443500</v>
      </c>
      <c r="B35" s="197" t="s">
        <v>47</v>
      </c>
      <c r="C35" s="170">
        <f>SUM(C3:C27)</f>
        <v>0</v>
      </c>
      <c r="D35" s="168">
        <f>SUM(D3:D26)</f>
        <v>26000</v>
      </c>
      <c r="E35" s="168">
        <f t="shared" ref="E35:P35" si="1">SUM(E3:E26)</f>
        <v>0</v>
      </c>
      <c r="F35" s="168">
        <f t="shared" si="1"/>
        <v>59950</v>
      </c>
      <c r="G35" s="168">
        <f t="shared" si="1"/>
        <v>0</v>
      </c>
      <c r="H35" s="168">
        <f t="shared" si="1"/>
        <v>6800</v>
      </c>
      <c r="I35" s="168">
        <f>SUM(I3:I26)</f>
        <v>2100</v>
      </c>
      <c r="J35" s="168">
        <f>SUM(J3:J26)</f>
        <v>0</v>
      </c>
      <c r="K35" s="168">
        <f t="shared" si="1"/>
        <v>0</v>
      </c>
      <c r="L35" s="168">
        <f>SUM(L3:L26)</f>
        <v>27000</v>
      </c>
      <c r="M35" s="168">
        <f>SUM(M3:M26)</f>
        <v>179800</v>
      </c>
      <c r="N35" s="168">
        <f>SUM(N3:N26)</f>
        <v>73100</v>
      </c>
      <c r="O35" s="168">
        <f>SUM(O3:O26)</f>
        <v>64840</v>
      </c>
      <c r="P35" s="168">
        <f t="shared" si="1"/>
        <v>0</v>
      </c>
      <c r="Q35" s="168">
        <f>SUM(Q3:Q26)</f>
        <v>439590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443500</v>
      </c>
      <c r="B36" s="237" t="s">
        <v>89</v>
      </c>
      <c r="C36" s="287">
        <f>SUM(C27:C35)</f>
        <v>0</v>
      </c>
      <c r="D36" s="236">
        <f t="shared" ref="D36:Q36" si="3">SUM(D27:D35)</f>
        <v>26000</v>
      </c>
      <c r="E36" s="236">
        <f t="shared" si="3"/>
        <v>0</v>
      </c>
      <c r="F36" s="236">
        <f t="shared" si="3"/>
        <v>59950</v>
      </c>
      <c r="G36" s="236">
        <f t="shared" si="3"/>
        <v>0</v>
      </c>
      <c r="H36" s="236">
        <f t="shared" si="3"/>
        <v>6800</v>
      </c>
      <c r="I36" s="236">
        <f t="shared" si="3"/>
        <v>2100</v>
      </c>
      <c r="J36" s="236">
        <f t="shared" si="3"/>
        <v>0</v>
      </c>
      <c r="K36" s="236">
        <f t="shared" si="3"/>
        <v>0</v>
      </c>
      <c r="L36" s="236">
        <f>SUM(L27:L35)</f>
        <v>27000</v>
      </c>
      <c r="M36" s="236">
        <f>SUM(M27:M35)</f>
        <v>179800</v>
      </c>
      <c r="N36" s="236">
        <f t="shared" si="3"/>
        <v>73100</v>
      </c>
      <c r="O36" s="236">
        <f t="shared" si="3"/>
        <v>64840</v>
      </c>
      <c r="P36" s="236">
        <f t="shared" si="3"/>
        <v>0</v>
      </c>
      <c r="Q36" s="236">
        <f t="shared" si="3"/>
        <v>439590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-139590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-143500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7"/>
      <c r="O42" s="357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7"/>
      <c r="O43" s="357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7"/>
      <c r="O44" s="357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7"/>
      <c r="O45" s="35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Z89"/>
  <sheetViews>
    <sheetView topLeftCell="K23" zoomScale="90" zoomScaleNormal="90" workbookViewId="0">
      <selection activeCell="Y39" sqref="T7:Y39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519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/>
      <c r="B3" s="172"/>
      <c r="C3" s="222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>
        <v>300000</v>
      </c>
      <c r="B4" s="293" t="s">
        <v>1126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10700</v>
      </c>
      <c r="B5" s="178" t="s">
        <v>260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8600</v>
      </c>
      <c r="B6" s="181" t="s">
        <v>132</v>
      </c>
      <c r="C6" s="174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215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116500</v>
      </c>
      <c r="B7" s="233" t="s">
        <v>18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50000</v>
      </c>
      <c r="B8" s="234" t="s">
        <v>1131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1125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/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>
        <v>150000</v>
      </c>
      <c r="B10" s="233" t="s">
        <v>1132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1120</v>
      </c>
      <c r="S10" s="147">
        <v>150000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50000</v>
      </c>
      <c r="B11" s="233" t="s">
        <v>1133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930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10400</v>
      </c>
      <c r="B12" s="233" t="s">
        <v>999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738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11500</v>
      </c>
      <c r="B13" s="233" t="s">
        <v>311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1046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23800</v>
      </c>
      <c r="B14" s="234" t="s">
        <v>255</v>
      </c>
      <c r="C14" s="222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1124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22500</v>
      </c>
      <c r="B15" s="234" t="s">
        <v>1134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/>
      <c r="C16" s="222"/>
      <c r="D16" s="188" t="s">
        <v>260</v>
      </c>
      <c r="E16" s="188"/>
      <c r="F16" s="189" t="s">
        <v>836</v>
      </c>
      <c r="G16" s="188" t="s">
        <v>1130</v>
      </c>
      <c r="H16" s="188" t="s">
        <v>1130</v>
      </c>
      <c r="I16" s="209" t="s">
        <v>1130</v>
      </c>
      <c r="J16" s="209" t="s">
        <v>167</v>
      </c>
      <c r="K16" s="209" t="s">
        <v>167</v>
      </c>
      <c r="L16" s="209"/>
      <c r="M16" s="209" t="s">
        <v>167</v>
      </c>
      <c r="N16" s="209" t="s">
        <v>1129</v>
      </c>
      <c r="O16" s="191" t="s">
        <v>8</v>
      </c>
      <c r="P16" s="191" t="s">
        <v>1128</v>
      </c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14500</v>
      </c>
      <c r="B17" s="234" t="s">
        <v>1134</v>
      </c>
      <c r="C17" s="222"/>
      <c r="D17" s="208">
        <v>14000</v>
      </c>
      <c r="E17" s="188">
        <v>3500</v>
      </c>
      <c r="F17" s="359">
        <v>50000</v>
      </c>
      <c r="G17" s="208">
        <v>31000</v>
      </c>
      <c r="H17" s="208">
        <v>41000</v>
      </c>
      <c r="I17" s="208">
        <v>23000</v>
      </c>
      <c r="J17" s="268">
        <v>5000</v>
      </c>
      <c r="K17" s="208">
        <v>2000</v>
      </c>
      <c r="L17" s="208"/>
      <c r="M17" s="208">
        <v>12750</v>
      </c>
      <c r="N17" s="208">
        <v>70000</v>
      </c>
      <c r="O17" s="358">
        <v>50000</v>
      </c>
      <c r="P17" s="358">
        <v>150000</v>
      </c>
      <c r="Q17" s="170">
        <f t="shared" si="0"/>
        <v>452250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50000</v>
      </c>
      <c r="B18" s="234" t="s">
        <v>1133</v>
      </c>
      <c r="C18" s="174"/>
      <c r="D18" s="208"/>
      <c r="E18" s="208"/>
      <c r="F18" s="359"/>
      <c r="G18" s="208"/>
      <c r="H18" s="208"/>
      <c r="I18" s="208"/>
      <c r="J18" s="208"/>
      <c r="K18" s="208"/>
      <c r="L18" s="208"/>
      <c r="M18" s="208"/>
      <c r="N18" s="208"/>
      <c r="O18" s="358"/>
      <c r="P18" s="358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40000</v>
      </c>
      <c r="B19" s="234" t="s">
        <v>708</v>
      </c>
      <c r="C19" s="222"/>
      <c r="D19" s="208"/>
      <c r="E19" s="208"/>
      <c r="F19" s="359"/>
      <c r="G19" s="208"/>
      <c r="H19" s="208"/>
      <c r="I19" s="208"/>
      <c r="J19" s="208"/>
      <c r="K19" s="208"/>
      <c r="L19" s="208"/>
      <c r="M19" s="208"/>
      <c r="N19" s="208"/>
      <c r="O19" s="358"/>
      <c r="P19" s="358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64000</v>
      </c>
      <c r="B20" s="233" t="s">
        <v>311</v>
      </c>
      <c r="C20" s="222"/>
      <c r="D20" s="208"/>
      <c r="E20" s="208"/>
      <c r="F20" s="359"/>
      <c r="G20" s="208"/>
      <c r="H20" s="208"/>
      <c r="I20" s="208"/>
      <c r="J20" s="208"/>
      <c r="K20" s="208"/>
      <c r="L20" s="208"/>
      <c r="M20" s="208"/>
      <c r="N20" s="208"/>
      <c r="O20" s="358"/>
      <c r="P20" s="358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41600</v>
      </c>
      <c r="B21" s="176" t="s">
        <v>255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32600</v>
      </c>
      <c r="B22" s="176" t="s">
        <v>999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13500</v>
      </c>
      <c r="B23" s="178" t="s">
        <v>46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/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250000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1010200</v>
      </c>
      <c r="B35" s="197" t="s">
        <v>47</v>
      </c>
      <c r="C35" s="170">
        <f>SUM(C3:C27)</f>
        <v>0</v>
      </c>
      <c r="D35" s="168">
        <f>SUM(D3:D26)</f>
        <v>14000</v>
      </c>
      <c r="E35" s="168">
        <f t="shared" ref="E35:P35" si="1">SUM(E3:E26)</f>
        <v>3500</v>
      </c>
      <c r="F35" s="168">
        <f t="shared" si="1"/>
        <v>50000</v>
      </c>
      <c r="G35" s="168">
        <f t="shared" si="1"/>
        <v>31000</v>
      </c>
      <c r="H35" s="168">
        <f t="shared" si="1"/>
        <v>41000</v>
      </c>
      <c r="I35" s="168">
        <f>SUM(I3:I26)</f>
        <v>23000</v>
      </c>
      <c r="J35" s="168">
        <f>SUM(J3:J26)</f>
        <v>5000</v>
      </c>
      <c r="K35" s="168">
        <f t="shared" si="1"/>
        <v>2000</v>
      </c>
      <c r="L35" s="168">
        <f>SUM(L3:L26)</f>
        <v>0</v>
      </c>
      <c r="M35" s="168">
        <f>SUM(M3:M26)</f>
        <v>12750</v>
      </c>
      <c r="N35" s="168">
        <f>SUM(N3:N26)</f>
        <v>70000</v>
      </c>
      <c r="O35" s="168">
        <f>SUM(O3:O26)</f>
        <v>50000</v>
      </c>
      <c r="P35" s="168">
        <f t="shared" si="1"/>
        <v>150000</v>
      </c>
      <c r="Q35" s="168">
        <f>SUM(Q3:Q26)</f>
        <v>452250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1010200</v>
      </c>
      <c r="B36" s="237" t="s">
        <v>89</v>
      </c>
      <c r="C36" s="287">
        <f>SUM(C27:C35)</f>
        <v>0</v>
      </c>
      <c r="D36" s="236">
        <f t="shared" ref="D36:Q36" si="3">SUM(D27:D35)</f>
        <v>14000</v>
      </c>
      <c r="E36" s="236">
        <f t="shared" si="3"/>
        <v>3500</v>
      </c>
      <c r="F36" s="236">
        <f t="shared" si="3"/>
        <v>50000</v>
      </c>
      <c r="G36" s="236">
        <f t="shared" si="3"/>
        <v>31000</v>
      </c>
      <c r="H36" s="236">
        <f t="shared" si="3"/>
        <v>41000</v>
      </c>
      <c r="I36" s="236">
        <f t="shared" si="3"/>
        <v>23000</v>
      </c>
      <c r="J36" s="236">
        <f t="shared" si="3"/>
        <v>5000</v>
      </c>
      <c r="K36" s="236">
        <f t="shared" si="3"/>
        <v>2000</v>
      </c>
      <c r="L36" s="236">
        <f>SUM(L27:L35)</f>
        <v>0</v>
      </c>
      <c r="M36" s="236">
        <f>SUM(M27:M35)</f>
        <v>12750</v>
      </c>
      <c r="N36" s="236">
        <f t="shared" si="3"/>
        <v>70000</v>
      </c>
      <c r="O36" s="236">
        <f t="shared" si="3"/>
        <v>50000</v>
      </c>
      <c r="P36" s="236">
        <f t="shared" si="3"/>
        <v>150000</v>
      </c>
      <c r="Q36" s="236">
        <f t="shared" si="3"/>
        <v>452250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-202250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-760200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7"/>
      <c r="O42" s="357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7"/>
      <c r="O43" s="357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7"/>
      <c r="O44" s="357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7"/>
      <c r="O45" s="35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Z89"/>
  <sheetViews>
    <sheetView topLeftCell="K23" zoomScale="90" zoomScaleNormal="90" workbookViewId="0">
      <selection activeCell="Z39" sqref="T7:Z39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519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/>
      <c r="B3" s="172"/>
      <c r="C3" s="222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>
        <v>70100</v>
      </c>
      <c r="B4" s="293" t="s">
        <v>260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6700</v>
      </c>
      <c r="B5" s="178" t="s">
        <v>1127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100000</v>
      </c>
      <c r="B6" s="181" t="s">
        <v>1126</v>
      </c>
      <c r="C6" s="174"/>
      <c r="D6" s="188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215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38000</v>
      </c>
      <c r="B7" s="233" t="s">
        <v>132</v>
      </c>
      <c r="C7" s="222"/>
      <c r="D7" s="188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100000</v>
      </c>
      <c r="B8" s="234" t="s">
        <v>18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1058</v>
      </c>
      <c r="S8" s="147">
        <v>50000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/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/>
      <c r="C10" s="222"/>
      <c r="D10" s="209"/>
      <c r="E10" s="188"/>
      <c r="F10" s="225"/>
      <c r="G10" s="188"/>
      <c r="H10" s="188"/>
      <c r="I10" s="209">
        <v>232800</v>
      </c>
      <c r="J10" s="209">
        <v>75600</v>
      </c>
      <c r="K10" s="209"/>
      <c r="L10" s="209"/>
      <c r="M10" s="209"/>
      <c r="N10" s="209"/>
      <c r="O10" s="183"/>
      <c r="P10" s="188"/>
      <c r="Q10" s="170">
        <f t="shared" si="0"/>
        <v>308400</v>
      </c>
      <c r="R10" s="146" t="s">
        <v>1120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/>
      <c r="C11" s="222"/>
      <c r="D11" s="209"/>
      <c r="E11" s="188"/>
      <c r="F11" s="225"/>
      <c r="G11" s="188"/>
      <c r="H11" s="188"/>
      <c r="I11" s="209">
        <v>21000</v>
      </c>
      <c r="J11" s="209">
        <v>71500</v>
      </c>
      <c r="K11" s="209"/>
      <c r="L11" s="209"/>
      <c r="M11" s="209"/>
      <c r="N11" s="209"/>
      <c r="O11" s="183"/>
      <c r="P11" s="188"/>
      <c r="Q11" s="170">
        <f t="shared" si="0"/>
        <v>92500</v>
      </c>
      <c r="R11" s="146" t="s">
        <v>930</v>
      </c>
      <c r="S11" s="147">
        <v>700000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/>
      <c r="C12" s="222"/>
      <c r="D12" s="209"/>
      <c r="E12" s="188"/>
      <c r="F12" s="225"/>
      <c r="G12" s="188"/>
      <c r="H12" s="188"/>
      <c r="I12" s="209"/>
      <c r="J12" s="209">
        <v>6700</v>
      </c>
      <c r="K12" s="209"/>
      <c r="L12" s="209"/>
      <c r="M12" s="209"/>
      <c r="N12" s="209"/>
      <c r="O12" s="183"/>
      <c r="P12" s="188"/>
      <c r="Q12" s="170">
        <f t="shared" si="0"/>
        <v>6700</v>
      </c>
      <c r="R12" s="146" t="s">
        <v>738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/>
      <c r="C13" s="222"/>
      <c r="D13" s="209"/>
      <c r="E13" s="188"/>
      <c r="F13" s="225"/>
      <c r="G13" s="188"/>
      <c r="H13" s="188"/>
      <c r="I13" s="209"/>
      <c r="J13" s="209">
        <v>100000</v>
      </c>
      <c r="K13" s="209"/>
      <c r="L13" s="209"/>
      <c r="M13" s="209"/>
      <c r="N13" s="209"/>
      <c r="O13" s="183"/>
      <c r="P13" s="188"/>
      <c r="Q13" s="170">
        <f t="shared" si="0"/>
        <v>100000</v>
      </c>
      <c r="R13" s="146" t="s">
        <v>1046</v>
      </c>
      <c r="S13" s="147">
        <v>4800</v>
      </c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/>
      <c r="B14" s="234"/>
      <c r="C14" s="222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 t="s">
        <v>1124</v>
      </c>
      <c r="S14" s="147">
        <v>21000</v>
      </c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/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/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/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/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/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/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/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/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/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/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/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/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/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/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/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875800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314800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0</v>
      </c>
      <c r="G35" s="168">
        <f t="shared" si="1"/>
        <v>0</v>
      </c>
      <c r="H35" s="168">
        <f t="shared" si="1"/>
        <v>0</v>
      </c>
      <c r="I35" s="168">
        <f>SUM(I3:I26)</f>
        <v>253800</v>
      </c>
      <c r="J35" s="168">
        <f>SUM(J3:J26)</f>
        <v>253800</v>
      </c>
      <c r="K35" s="168">
        <f t="shared" si="1"/>
        <v>0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0</v>
      </c>
      <c r="P35" s="168">
        <f t="shared" si="1"/>
        <v>0</v>
      </c>
      <c r="Q35" s="168">
        <f>SUM(Q3:Q26)</f>
        <v>507600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314800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0</v>
      </c>
      <c r="G36" s="236">
        <f t="shared" si="3"/>
        <v>0</v>
      </c>
      <c r="H36" s="236">
        <f t="shared" si="3"/>
        <v>0</v>
      </c>
      <c r="I36" s="236">
        <f t="shared" si="3"/>
        <v>253800</v>
      </c>
      <c r="J36" s="236">
        <f t="shared" si="3"/>
        <v>253800</v>
      </c>
      <c r="K36" s="236">
        <f t="shared" si="3"/>
        <v>0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0</v>
      </c>
      <c r="P36" s="236">
        <f t="shared" si="3"/>
        <v>0</v>
      </c>
      <c r="Q36" s="236">
        <f t="shared" si="3"/>
        <v>507600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368200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561000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57"/>
      <c r="O42" s="357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57"/>
      <c r="O43" s="357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57"/>
      <c r="O44" s="357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57"/>
      <c r="O45" s="35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Z89"/>
  <sheetViews>
    <sheetView topLeftCell="R36" zoomScale="90" zoomScaleNormal="90" workbookViewId="0">
      <selection activeCell="Y52" sqref="T6:Y52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519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1100</v>
      </c>
      <c r="Q2" s="170" t="s">
        <v>47</v>
      </c>
      <c r="R2" s="67"/>
      <c r="S2" s="67"/>
    </row>
    <row r="3" spans="1:26" s="5" customFormat="1">
      <c r="A3" s="168">
        <v>66000</v>
      </c>
      <c r="B3" s="172" t="s">
        <v>311</v>
      </c>
      <c r="C3" s="222"/>
      <c r="D3" s="209"/>
      <c r="E3" s="209"/>
      <c r="F3" s="209">
        <v>33300</v>
      </c>
      <c r="G3" s="209"/>
      <c r="H3" s="209"/>
      <c r="I3" s="209"/>
      <c r="J3" s="209"/>
      <c r="K3" s="209"/>
      <c r="L3" s="209"/>
      <c r="M3" s="209"/>
      <c r="N3" s="209">
        <v>32700</v>
      </c>
      <c r="O3" s="278"/>
      <c r="P3" s="209"/>
      <c r="Q3" s="170">
        <f>SUM(C3:P3)</f>
        <v>66000</v>
      </c>
      <c r="R3" s="67"/>
      <c r="S3" s="67"/>
    </row>
    <row r="4" spans="1:26" s="6" customFormat="1">
      <c r="A4" s="168">
        <v>21500</v>
      </c>
      <c r="B4" s="293" t="s">
        <v>592</v>
      </c>
      <c r="C4" s="222"/>
      <c r="D4" s="174"/>
      <c r="E4" s="174"/>
      <c r="F4" s="174"/>
      <c r="G4" s="174"/>
      <c r="H4" s="174"/>
      <c r="I4" s="174">
        <v>16125</v>
      </c>
      <c r="J4" s="174"/>
      <c r="K4" s="174"/>
      <c r="L4" s="174"/>
      <c r="M4" s="174"/>
      <c r="N4" s="174"/>
      <c r="O4" s="182">
        <v>5500</v>
      </c>
      <c r="P4" s="174"/>
      <c r="Q4" s="168">
        <f t="shared" ref="Q4:Q34" si="0">SUM(C4:P4)</f>
        <v>21625</v>
      </c>
      <c r="R4" s="85"/>
      <c r="S4" s="85"/>
    </row>
    <row r="5" spans="1:26" s="5" customFormat="1" ht="13.8" customHeight="1">
      <c r="A5" s="168">
        <v>23000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>
        <v>23000</v>
      </c>
      <c r="O5" s="193"/>
      <c r="P5" s="209"/>
      <c r="Q5" s="170">
        <f t="shared" si="0"/>
        <v>23000</v>
      </c>
      <c r="R5" s="67"/>
      <c r="S5" s="67"/>
    </row>
    <row r="6" spans="1:26" ht="15" thickBot="1">
      <c r="A6" s="180">
        <v>22000</v>
      </c>
      <c r="B6" s="181" t="s">
        <v>999</v>
      </c>
      <c r="C6" s="174"/>
      <c r="D6" s="193"/>
      <c r="E6" s="209"/>
      <c r="F6" s="272">
        <v>1400</v>
      </c>
      <c r="G6" s="209"/>
      <c r="H6" s="209"/>
      <c r="I6" s="209"/>
      <c r="J6" s="209"/>
      <c r="K6" s="209"/>
      <c r="L6" s="209">
        <v>20600</v>
      </c>
      <c r="M6" s="209"/>
      <c r="N6" s="215"/>
      <c r="O6" s="215"/>
      <c r="P6" s="209"/>
      <c r="Q6" s="170">
        <f t="shared" si="0"/>
        <v>22000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/>
      <c r="B7" s="233" t="s">
        <v>1073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1121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143</v>
      </c>
      <c r="S8" s="147">
        <v>80500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/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1120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>
        <v>7000</v>
      </c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>
        <v>7000</v>
      </c>
      <c r="P11" s="188"/>
      <c r="Q11" s="170">
        <f t="shared" si="0"/>
        <v>7000</v>
      </c>
      <c r="R11" s="146" t="s">
        <v>930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17600</v>
      </c>
      <c r="B12" s="233" t="s">
        <v>1026</v>
      </c>
      <c r="C12" s="222"/>
      <c r="D12" s="209"/>
      <c r="E12" s="188"/>
      <c r="F12" s="225">
        <v>8800</v>
      </c>
      <c r="G12" s="188"/>
      <c r="H12" s="188"/>
      <c r="I12" s="209"/>
      <c r="J12" s="209"/>
      <c r="K12" s="209"/>
      <c r="L12" s="209">
        <v>8800</v>
      </c>
      <c r="M12" s="209"/>
      <c r="N12" s="209"/>
      <c r="O12" s="183"/>
      <c r="P12" s="188"/>
      <c r="Q12" s="170">
        <f t="shared" si="0"/>
        <v>17600</v>
      </c>
      <c r="R12" s="146" t="s">
        <v>738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21000</v>
      </c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>
        <v>21000</v>
      </c>
      <c r="N13" s="209"/>
      <c r="O13" s="183"/>
      <c r="P13" s="188"/>
      <c r="Q13" s="170">
        <f t="shared" si="0"/>
        <v>21000</v>
      </c>
      <c r="R13" s="146" t="s">
        <v>1046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7000</v>
      </c>
      <c r="B14" s="234" t="s">
        <v>354</v>
      </c>
      <c r="C14" s="222"/>
      <c r="D14" s="183"/>
      <c r="E14" s="188"/>
      <c r="F14" s="225">
        <v>5610</v>
      </c>
      <c r="G14" s="188"/>
      <c r="H14" s="188"/>
      <c r="I14" s="209"/>
      <c r="J14" s="209"/>
      <c r="K14" s="209"/>
      <c r="L14" s="209"/>
      <c r="M14" s="209"/>
      <c r="N14" s="209">
        <v>1400</v>
      </c>
      <c r="O14" s="191"/>
      <c r="P14" s="188"/>
      <c r="Q14" s="170">
        <f t="shared" si="0"/>
        <v>7010</v>
      </c>
      <c r="R14" s="146" t="s">
        <v>1124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14000</v>
      </c>
      <c r="B15" s="234" t="s">
        <v>878</v>
      </c>
      <c r="C15" s="332"/>
      <c r="D15" s="188"/>
      <c r="E15" s="188"/>
      <c r="F15" s="225"/>
      <c r="G15" s="188"/>
      <c r="H15" s="188"/>
      <c r="I15" s="209">
        <v>14000</v>
      </c>
      <c r="J15" s="209"/>
      <c r="K15" s="209"/>
      <c r="L15" s="209"/>
      <c r="M15" s="209"/>
      <c r="N15" s="209"/>
      <c r="O15" s="191"/>
      <c r="P15" s="191"/>
      <c r="Q15" s="170">
        <f t="shared" si="0"/>
        <v>14000</v>
      </c>
      <c r="R15" s="146" t="s">
        <v>1135</v>
      </c>
      <c r="S15" s="147">
        <v>21500</v>
      </c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1400</v>
      </c>
      <c r="B17" s="234" t="s">
        <v>1152</v>
      </c>
      <c r="C17" s="222"/>
      <c r="D17" s="188">
        <v>1400</v>
      </c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1400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12500</v>
      </c>
      <c r="B18" s="234" t="s">
        <v>1153</v>
      </c>
      <c r="C18" s="174"/>
      <c r="D18" s="188"/>
      <c r="E18" s="188"/>
      <c r="F18" s="225">
        <v>6500</v>
      </c>
      <c r="G18" s="188"/>
      <c r="H18" s="188"/>
      <c r="I18" s="209"/>
      <c r="J18" s="209"/>
      <c r="K18" s="209"/>
      <c r="L18" s="209"/>
      <c r="M18" s="209"/>
      <c r="N18" s="209">
        <v>6000</v>
      </c>
      <c r="O18" s="191"/>
      <c r="P18" s="191"/>
      <c r="Q18" s="170">
        <f t="shared" si="0"/>
        <v>12500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/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/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/>
      <c r="B24" s="178" t="s">
        <v>1090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1094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 t="s">
        <v>0</v>
      </c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102000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213000</v>
      </c>
      <c r="B35" s="197" t="s">
        <v>47</v>
      </c>
      <c r="C35" s="170">
        <f>SUM(C3:C27)</f>
        <v>0</v>
      </c>
      <c r="D35" s="168">
        <f>SUM(D3:D26)</f>
        <v>1400</v>
      </c>
      <c r="E35" s="168">
        <f t="shared" ref="E35:P35" si="1">SUM(E3:E26)</f>
        <v>0</v>
      </c>
      <c r="F35" s="168">
        <f t="shared" si="1"/>
        <v>55610</v>
      </c>
      <c r="G35" s="168">
        <f t="shared" si="1"/>
        <v>0</v>
      </c>
      <c r="H35" s="168">
        <f t="shared" si="1"/>
        <v>0</v>
      </c>
      <c r="I35" s="168">
        <f>SUM(I3:I26)</f>
        <v>30125</v>
      </c>
      <c r="J35" s="168">
        <f>SUM(J3:J26)</f>
        <v>0</v>
      </c>
      <c r="K35" s="168">
        <f t="shared" si="1"/>
        <v>0</v>
      </c>
      <c r="L35" s="168">
        <f>SUM(L3:L26)</f>
        <v>29400</v>
      </c>
      <c r="M35" s="168">
        <f>SUM(M3:M26)</f>
        <v>21000</v>
      </c>
      <c r="N35" s="168">
        <f>SUM(N3:N26)</f>
        <v>63100</v>
      </c>
      <c r="O35" s="168">
        <f>SUM(O3:O26)</f>
        <v>12500</v>
      </c>
      <c r="P35" s="168">
        <f t="shared" si="1"/>
        <v>0</v>
      </c>
      <c r="Q35" s="168">
        <f>SUM(Q3:Q26)</f>
        <v>213135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213000</v>
      </c>
      <c r="B36" s="237" t="s">
        <v>89</v>
      </c>
      <c r="C36" s="287">
        <f>SUM(C27:C35)</f>
        <v>0</v>
      </c>
      <c r="D36" s="236">
        <f t="shared" ref="D36:Q36" si="3">SUM(D27:D35)</f>
        <v>1400</v>
      </c>
      <c r="E36" s="236">
        <f t="shared" si="3"/>
        <v>0</v>
      </c>
      <c r="F36" s="236">
        <f t="shared" si="3"/>
        <v>55610</v>
      </c>
      <c r="G36" s="236">
        <f t="shared" si="3"/>
        <v>0</v>
      </c>
      <c r="H36" s="236">
        <f t="shared" si="3"/>
        <v>0</v>
      </c>
      <c r="I36" s="236">
        <f t="shared" si="3"/>
        <v>30125</v>
      </c>
      <c r="J36" s="236">
        <f t="shared" si="3"/>
        <v>0</v>
      </c>
      <c r="K36" s="236">
        <f t="shared" si="3"/>
        <v>0</v>
      </c>
      <c r="L36" s="236">
        <f>SUM(L27:L35)</f>
        <v>29400</v>
      </c>
      <c r="M36" s="236">
        <f>SUM(M27:M35)</f>
        <v>21000</v>
      </c>
      <c r="N36" s="236">
        <f t="shared" si="3"/>
        <v>63100</v>
      </c>
      <c r="O36" s="236">
        <f t="shared" si="3"/>
        <v>12500</v>
      </c>
      <c r="P36" s="236">
        <f t="shared" si="3"/>
        <v>0</v>
      </c>
      <c r="Q36" s="236">
        <f t="shared" si="3"/>
        <v>213135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-111135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-111000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0"/>
      <c r="O42" s="360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0"/>
      <c r="O43" s="360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0"/>
      <c r="O44" s="360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0"/>
      <c r="O45" s="360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Z89"/>
  <sheetViews>
    <sheetView topLeftCell="R34" zoomScale="90" zoomScaleNormal="90" workbookViewId="0">
      <selection activeCell="Y50" sqref="T7:Y50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670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736</v>
      </c>
      <c r="Q2" s="170" t="s">
        <v>47</v>
      </c>
      <c r="R2" s="67"/>
      <c r="S2" s="67"/>
    </row>
    <row r="3" spans="1:26" s="5" customFormat="1">
      <c r="A3" s="168">
        <v>65000</v>
      </c>
      <c r="B3" s="172" t="s">
        <v>311</v>
      </c>
      <c r="C3" s="222"/>
      <c r="D3" s="209"/>
      <c r="E3" s="209"/>
      <c r="F3" s="209">
        <v>39000</v>
      </c>
      <c r="G3" s="209"/>
      <c r="H3" s="209"/>
      <c r="I3" s="209"/>
      <c r="J3" s="209"/>
      <c r="K3" s="209"/>
      <c r="L3" s="209"/>
      <c r="M3" s="209"/>
      <c r="N3" s="209">
        <v>26300</v>
      </c>
      <c r="O3" s="278"/>
      <c r="P3" s="209"/>
      <c r="Q3" s="170">
        <f>SUM(C3:P3)</f>
        <v>65300</v>
      </c>
      <c r="R3" s="67"/>
      <c r="S3" s="67"/>
    </row>
    <row r="4" spans="1:26" s="6" customFormat="1">
      <c r="A4" s="168">
        <v>24000</v>
      </c>
      <c r="B4" s="293" t="s">
        <v>592</v>
      </c>
      <c r="C4" s="222">
        <v>30</v>
      </c>
      <c r="D4" s="174"/>
      <c r="E4" s="174"/>
      <c r="F4" s="174"/>
      <c r="G4" s="174"/>
      <c r="H4" s="174"/>
      <c r="I4" s="174">
        <v>6945</v>
      </c>
      <c r="J4" s="174"/>
      <c r="K4" s="174"/>
      <c r="L4" s="174"/>
      <c r="M4" s="174">
        <v>14925</v>
      </c>
      <c r="N4" s="174"/>
      <c r="O4" s="182">
        <v>2100</v>
      </c>
      <c r="P4" s="174"/>
      <c r="Q4" s="168">
        <f t="shared" ref="Q4:Q34" si="0">SUM(C4:P4)</f>
        <v>24000</v>
      </c>
      <c r="R4" s="85"/>
      <c r="S4" s="85"/>
    </row>
    <row r="5" spans="1:26" s="5" customFormat="1">
      <c r="A5" s="168">
        <v>49225</v>
      </c>
      <c r="B5" s="178" t="s">
        <v>255</v>
      </c>
      <c r="C5" s="331"/>
      <c r="D5" s="209"/>
      <c r="E5" s="209"/>
      <c r="F5" s="272">
        <v>24700</v>
      </c>
      <c r="G5" s="209"/>
      <c r="H5" s="209"/>
      <c r="I5" s="209">
        <v>2400</v>
      </c>
      <c r="J5" s="209"/>
      <c r="K5" s="209"/>
      <c r="L5" s="209">
        <v>8300</v>
      </c>
      <c r="M5" s="209"/>
      <c r="N5" s="209">
        <v>13825</v>
      </c>
      <c r="O5" s="193"/>
      <c r="P5" s="209"/>
      <c r="Q5" s="170">
        <f t="shared" si="0"/>
        <v>49225</v>
      </c>
      <c r="R5" s="67"/>
      <c r="S5" s="67"/>
    </row>
    <row r="6" spans="1:26" ht="15" thickBot="1">
      <c r="A6" s="180">
        <v>46300</v>
      </c>
      <c r="B6" s="181" t="s">
        <v>999</v>
      </c>
      <c r="C6" s="174"/>
      <c r="D6" s="193"/>
      <c r="E6" s="209"/>
      <c r="F6" s="272">
        <v>2900</v>
      </c>
      <c r="G6" s="209"/>
      <c r="H6" s="209"/>
      <c r="I6" s="209"/>
      <c r="J6" s="209"/>
      <c r="K6" s="209"/>
      <c r="L6" s="209">
        <v>40500</v>
      </c>
      <c r="M6" s="209"/>
      <c r="N6" s="215">
        <v>2900</v>
      </c>
      <c r="O6" s="215"/>
      <c r="P6" s="209"/>
      <c r="Q6" s="170">
        <f t="shared" si="0"/>
        <v>46300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8800</v>
      </c>
      <c r="B7" s="233" t="s">
        <v>1138</v>
      </c>
      <c r="C7" s="222"/>
      <c r="D7" s="191"/>
      <c r="E7" s="188"/>
      <c r="F7" s="225">
        <v>8800</v>
      </c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8800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25000</v>
      </c>
      <c r="B8" s="234" t="s">
        <v>408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>
        <v>25000</v>
      </c>
      <c r="O8" s="191"/>
      <c r="P8" s="188"/>
      <c r="Q8" s="170">
        <f t="shared" si="0"/>
        <v>25000</v>
      </c>
      <c r="R8" s="146" t="s">
        <v>143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1118</v>
      </c>
      <c r="S9" s="147">
        <v>318200</v>
      </c>
      <c r="T9" s="122"/>
      <c r="U9" s="123"/>
      <c r="V9" s="124"/>
      <c r="W9" s="124"/>
      <c r="X9" s="121"/>
      <c r="Y9" s="121"/>
      <c r="Z9" s="120"/>
    </row>
    <row r="10" spans="1:26">
      <c r="A10" s="168">
        <v>2000</v>
      </c>
      <c r="B10" s="233" t="s">
        <v>1151</v>
      </c>
      <c r="C10" s="222"/>
      <c r="D10" s="209">
        <v>2000</v>
      </c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2000</v>
      </c>
      <c r="R10" s="146" t="s">
        <v>1120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50000</v>
      </c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>
        <v>50000</v>
      </c>
      <c r="O11" s="183"/>
      <c r="P11" s="188"/>
      <c r="Q11" s="170">
        <f t="shared" si="0"/>
        <v>50000</v>
      </c>
      <c r="R11" s="146" t="s">
        <v>930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23000</v>
      </c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>
        <v>8500</v>
      </c>
      <c r="M12" s="209"/>
      <c r="N12" s="209"/>
      <c r="O12" s="183"/>
      <c r="P12" s="188"/>
      <c r="Q12" s="170">
        <f t="shared" si="0"/>
        <v>8500</v>
      </c>
      <c r="R12" s="146" t="s">
        <v>738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>
        <v>10000</v>
      </c>
      <c r="B13" s="233" t="s">
        <v>771</v>
      </c>
      <c r="C13" s="222"/>
      <c r="D13" s="209"/>
      <c r="E13" s="188"/>
      <c r="F13" s="225">
        <v>3000</v>
      </c>
      <c r="G13" s="188"/>
      <c r="H13" s="188"/>
      <c r="I13" s="209">
        <v>5300</v>
      </c>
      <c r="J13" s="209"/>
      <c r="K13" s="209"/>
      <c r="L13" s="209">
        <v>1700</v>
      </c>
      <c r="M13" s="209"/>
      <c r="N13" s="209"/>
      <c r="O13" s="183"/>
      <c r="P13" s="188"/>
      <c r="Q13" s="170">
        <f t="shared" si="0"/>
        <v>10000</v>
      </c>
      <c r="R13" s="146" t="s">
        <v>1046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26400</v>
      </c>
      <c r="B14" s="234" t="s">
        <v>354</v>
      </c>
      <c r="C14" s="222"/>
      <c r="D14" s="183"/>
      <c r="E14" s="188"/>
      <c r="F14" s="225">
        <v>14900</v>
      </c>
      <c r="G14" s="188"/>
      <c r="H14" s="188"/>
      <c r="I14" s="209"/>
      <c r="J14" s="209"/>
      <c r="K14" s="209"/>
      <c r="L14" s="209"/>
      <c r="M14" s="209">
        <v>11500</v>
      </c>
      <c r="N14" s="209"/>
      <c r="O14" s="191"/>
      <c r="P14" s="188"/>
      <c r="Q14" s="170">
        <f t="shared" si="0"/>
        <v>26400</v>
      </c>
      <c r="R14" s="146" t="s">
        <v>1124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8500</v>
      </c>
      <c r="B15" s="234" t="s">
        <v>1121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>
        <v>8500</v>
      </c>
      <c r="P15" s="191"/>
      <c r="Q15" s="170">
        <f t="shared" si="0"/>
        <v>8500</v>
      </c>
      <c r="R15" s="146" t="s">
        <v>1135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25000</v>
      </c>
      <c r="B16" s="234" t="s">
        <v>322</v>
      </c>
      <c r="C16" s="222"/>
      <c r="D16" s="188"/>
      <c r="E16" s="188"/>
      <c r="F16" s="189"/>
      <c r="G16" s="188">
        <v>2523</v>
      </c>
      <c r="H16" s="188"/>
      <c r="I16" s="209"/>
      <c r="J16" s="209">
        <v>3625</v>
      </c>
      <c r="K16" s="209">
        <v>8473</v>
      </c>
      <c r="L16" s="209"/>
      <c r="M16" s="209"/>
      <c r="N16" s="209">
        <v>8500</v>
      </c>
      <c r="O16" s="191"/>
      <c r="P16" s="191">
        <v>1874</v>
      </c>
      <c r="Q16" s="170">
        <f t="shared" si="0"/>
        <v>24995</v>
      </c>
      <c r="R16" s="146"/>
      <c r="S16" s="147">
        <v>22500</v>
      </c>
      <c r="T16" s="122"/>
      <c r="U16" s="99"/>
      <c r="V16" s="123"/>
      <c r="W16" s="124"/>
      <c r="X16" s="121"/>
      <c r="Y16" s="121"/>
      <c r="Z16" s="120"/>
    </row>
    <row r="17" spans="1:26">
      <c r="A17" s="168">
        <v>19000</v>
      </c>
      <c r="B17" s="234" t="s">
        <v>767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5000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>
        <v>5000</v>
      </c>
      <c r="P18" s="191"/>
      <c r="Q18" s="170">
        <f t="shared" si="0"/>
        <v>5000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3600</v>
      </c>
      <c r="B19" s="234" t="s">
        <v>1150</v>
      </c>
      <c r="C19" s="222"/>
      <c r="D19" s="188">
        <v>3600</v>
      </c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3600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1400</v>
      </c>
      <c r="B20" s="233" t="s">
        <v>1149</v>
      </c>
      <c r="C20" s="222"/>
      <c r="D20" s="209">
        <v>1400</v>
      </c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1400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4700</v>
      </c>
      <c r="B21" s="176" t="s">
        <v>1087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>
        <v>4700</v>
      </c>
      <c r="P21" s="193"/>
      <c r="Q21" s="170">
        <f t="shared" si="0"/>
        <v>4700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700</v>
      </c>
      <c r="B24" s="178" t="s">
        <v>1137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>
        <v>700</v>
      </c>
      <c r="M24" s="209"/>
      <c r="N24" s="209"/>
      <c r="O24" s="191"/>
      <c r="P24" s="191"/>
      <c r="Q24" s="170">
        <f t="shared" si="0"/>
        <v>700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600</v>
      </c>
      <c r="B25" s="233" t="s">
        <v>710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>
        <v>600</v>
      </c>
      <c r="P25" s="191"/>
      <c r="Q25" s="170">
        <f t="shared" si="0"/>
        <v>600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200000</v>
      </c>
      <c r="B26" s="233" t="s">
        <v>853</v>
      </c>
      <c r="C26" s="222">
        <v>200000</v>
      </c>
      <c r="D26" s="188" t="s">
        <v>0</v>
      </c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200000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390700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598225</v>
      </c>
      <c r="B35" s="197" t="s">
        <v>47</v>
      </c>
      <c r="C35" s="170">
        <f>SUM(C3:C27)</f>
        <v>200030</v>
      </c>
      <c r="D35" s="168">
        <f>SUM(D3:D26)</f>
        <v>7000</v>
      </c>
      <c r="E35" s="168">
        <f t="shared" ref="E35:P35" si="1">SUM(E3:E26)</f>
        <v>0</v>
      </c>
      <c r="F35" s="168">
        <f t="shared" si="1"/>
        <v>93300</v>
      </c>
      <c r="G35" s="168">
        <f t="shared" si="1"/>
        <v>2523</v>
      </c>
      <c r="H35" s="168">
        <f t="shared" si="1"/>
        <v>0</v>
      </c>
      <c r="I35" s="168">
        <f>SUM(I3:I26)</f>
        <v>14645</v>
      </c>
      <c r="J35" s="168">
        <f>SUM(J3:J26)</f>
        <v>3625</v>
      </c>
      <c r="K35" s="168">
        <f t="shared" si="1"/>
        <v>8473</v>
      </c>
      <c r="L35" s="168">
        <f>SUM(L3:L26)</f>
        <v>59700</v>
      </c>
      <c r="M35" s="168">
        <f>SUM(M3:M26)</f>
        <v>26425</v>
      </c>
      <c r="N35" s="168">
        <f>SUM(N3:N26)</f>
        <v>126525</v>
      </c>
      <c r="O35" s="168">
        <f>SUM(O3:O26)</f>
        <v>20900</v>
      </c>
      <c r="P35" s="168">
        <f t="shared" si="1"/>
        <v>1874</v>
      </c>
      <c r="Q35" s="168">
        <f>SUM(Q3:Q26)</f>
        <v>565020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598225</v>
      </c>
      <c r="B36" s="237" t="s">
        <v>89</v>
      </c>
      <c r="C36" s="287">
        <f>SUM(C27:C35)</f>
        <v>200030</v>
      </c>
      <c r="D36" s="236">
        <f t="shared" ref="D36:Q36" si="3">SUM(D27:D35)</f>
        <v>7000</v>
      </c>
      <c r="E36" s="236">
        <f t="shared" si="3"/>
        <v>0</v>
      </c>
      <c r="F36" s="236">
        <f t="shared" si="3"/>
        <v>93300</v>
      </c>
      <c r="G36" s="236">
        <f t="shared" si="3"/>
        <v>2523</v>
      </c>
      <c r="H36" s="236">
        <f t="shared" si="3"/>
        <v>0</v>
      </c>
      <c r="I36" s="236">
        <f t="shared" si="3"/>
        <v>14645</v>
      </c>
      <c r="J36" s="236">
        <f t="shared" si="3"/>
        <v>3625</v>
      </c>
      <c r="K36" s="236">
        <f t="shared" si="3"/>
        <v>8473</v>
      </c>
      <c r="L36" s="236">
        <f>SUM(L27:L35)</f>
        <v>59700</v>
      </c>
      <c r="M36" s="236">
        <f>SUM(M27:M35)</f>
        <v>26425</v>
      </c>
      <c r="N36" s="236">
        <f t="shared" si="3"/>
        <v>126525</v>
      </c>
      <c r="O36" s="236">
        <f t="shared" si="3"/>
        <v>20900</v>
      </c>
      <c r="P36" s="236">
        <f t="shared" si="3"/>
        <v>1874</v>
      </c>
      <c r="Q36" s="236">
        <f t="shared" si="3"/>
        <v>565020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-174320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-207525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1"/>
      <c r="O42" s="361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1"/>
      <c r="O43" s="361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1"/>
      <c r="O44" s="361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1"/>
      <c r="O45" s="361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Z89"/>
  <sheetViews>
    <sheetView topLeftCell="R32" zoomScale="90" zoomScaleNormal="90" workbookViewId="0">
      <selection activeCell="Y48" sqref="T7:Y48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670</v>
      </c>
      <c r="H2" s="170" t="s">
        <v>218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736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22"/>
      <c r="D3" s="209"/>
      <c r="E3" s="209"/>
      <c r="F3" s="209">
        <v>31000</v>
      </c>
      <c r="G3" s="209"/>
      <c r="H3" s="209"/>
      <c r="I3" s="209"/>
      <c r="J3" s="209"/>
      <c r="K3" s="209"/>
      <c r="L3" s="209">
        <v>34000</v>
      </c>
      <c r="M3" s="209"/>
      <c r="N3" s="209">
        <v>47500</v>
      </c>
      <c r="O3" s="278"/>
      <c r="P3" s="209"/>
      <c r="Q3" s="170">
        <f>SUM(C3:P3)</f>
        <v>112500</v>
      </c>
      <c r="R3" s="67"/>
      <c r="S3" s="67"/>
    </row>
    <row r="4" spans="1:26" s="6" customFormat="1">
      <c r="A4" s="168">
        <v>100000</v>
      </c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>
        <v>100000</v>
      </c>
      <c r="N4" s="174"/>
      <c r="O4" s="182"/>
      <c r="P4" s="174"/>
      <c r="Q4" s="168">
        <f t="shared" ref="Q4:Q34" si="0">SUM(C4:P4)</f>
        <v>100000</v>
      </c>
      <c r="R4" s="85"/>
      <c r="S4" s="85"/>
    </row>
    <row r="5" spans="1:26" s="5" customFormat="1">
      <c r="A5" s="168">
        <v>9850</v>
      </c>
      <c r="B5" s="178" t="s">
        <v>255</v>
      </c>
      <c r="C5" s="331"/>
      <c r="D5" s="209"/>
      <c r="E5" s="209"/>
      <c r="F5" s="272">
        <v>8650</v>
      </c>
      <c r="G5" s="209"/>
      <c r="H5" s="209"/>
      <c r="I5" s="209"/>
      <c r="J5" s="209"/>
      <c r="K5" s="209"/>
      <c r="L5" s="209"/>
      <c r="M5" s="209"/>
      <c r="N5" s="209">
        <v>1200</v>
      </c>
      <c r="O5" s="193"/>
      <c r="P5" s="209"/>
      <c r="Q5" s="170">
        <f t="shared" si="0"/>
        <v>9850</v>
      </c>
      <c r="R5" s="67"/>
      <c r="S5" s="67"/>
    </row>
    <row r="6" spans="1:26" ht="15" thickBot="1">
      <c r="A6" s="180"/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215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50500</v>
      </c>
      <c r="B7" s="233" t="s">
        <v>1138</v>
      </c>
      <c r="C7" s="222"/>
      <c r="D7" s="191"/>
      <c r="E7" s="188"/>
      <c r="F7" s="225">
        <v>50500</v>
      </c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50500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408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1144</v>
      </c>
      <c r="S8" s="147">
        <v>100000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1140</v>
      </c>
      <c r="S9" s="147">
        <v>49500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1120</v>
      </c>
      <c r="S10" s="147">
        <v>150000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930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>
        <v>50000</v>
      </c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>
        <v>50000</v>
      </c>
      <c r="M12" s="209"/>
      <c r="N12" s="209"/>
      <c r="O12" s="183"/>
      <c r="P12" s="188"/>
      <c r="Q12" s="170">
        <f t="shared" si="0"/>
        <v>50000</v>
      </c>
      <c r="R12" s="146" t="s">
        <v>738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1046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53200</v>
      </c>
      <c r="B14" s="234" t="s">
        <v>354</v>
      </c>
      <c r="C14" s="222"/>
      <c r="D14" s="183"/>
      <c r="E14" s="188"/>
      <c r="F14" s="225">
        <v>25120</v>
      </c>
      <c r="G14" s="188"/>
      <c r="H14" s="188"/>
      <c r="I14" s="209"/>
      <c r="J14" s="209"/>
      <c r="K14" s="209"/>
      <c r="L14" s="209"/>
      <c r="M14" s="209">
        <v>28110</v>
      </c>
      <c r="N14" s="209"/>
      <c r="O14" s="191"/>
      <c r="P14" s="188"/>
      <c r="Q14" s="170">
        <f t="shared" si="0"/>
        <v>53230</v>
      </c>
      <c r="R14" s="146" t="s">
        <v>1124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1121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 t="s">
        <v>1135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767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24000</v>
      </c>
      <c r="B20" s="233" t="s">
        <v>1028</v>
      </c>
      <c r="C20" s="222"/>
      <c r="D20" s="209"/>
      <c r="E20" s="188"/>
      <c r="F20" s="225">
        <v>24000</v>
      </c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24000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1087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1700</v>
      </c>
      <c r="B24" s="178" t="s">
        <v>775</v>
      </c>
      <c r="C24" s="222"/>
      <c r="D24" s="188">
        <v>1700</v>
      </c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1700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710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853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299500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289250</v>
      </c>
      <c r="B35" s="197" t="s">
        <v>47</v>
      </c>
      <c r="C35" s="170">
        <f>SUM(C3:C27)</f>
        <v>0</v>
      </c>
      <c r="D35" s="168">
        <f>SUM(D3:D26)</f>
        <v>1700</v>
      </c>
      <c r="E35" s="168">
        <f t="shared" ref="E35:P35" si="1">SUM(E3:E26)</f>
        <v>0</v>
      </c>
      <c r="F35" s="168">
        <f t="shared" si="1"/>
        <v>139270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84000</v>
      </c>
      <c r="M35" s="168">
        <f>SUM(M3:M26)</f>
        <v>128110</v>
      </c>
      <c r="N35" s="168">
        <f>SUM(N3:N26)</f>
        <v>48700</v>
      </c>
      <c r="O35" s="168">
        <f>SUM(O3:O26)</f>
        <v>0</v>
      </c>
      <c r="P35" s="168">
        <f t="shared" si="1"/>
        <v>0</v>
      </c>
      <c r="Q35" s="168">
        <f>SUM(Q3:Q26)</f>
        <v>401780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289250</v>
      </c>
      <c r="B36" s="237" t="s">
        <v>89</v>
      </c>
      <c r="C36" s="287">
        <f>SUM(C27:C35)</f>
        <v>0</v>
      </c>
      <c r="D36" s="236">
        <f t="shared" ref="D36:Q36" si="3">SUM(D27:D35)</f>
        <v>1700</v>
      </c>
      <c r="E36" s="236">
        <f t="shared" si="3"/>
        <v>0</v>
      </c>
      <c r="F36" s="236">
        <f t="shared" si="3"/>
        <v>139270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84000</v>
      </c>
      <c r="M36" s="236">
        <f>SUM(M27:M35)</f>
        <v>128110</v>
      </c>
      <c r="N36" s="236">
        <f t="shared" si="3"/>
        <v>48700</v>
      </c>
      <c r="O36" s="236">
        <f t="shared" si="3"/>
        <v>0</v>
      </c>
      <c r="P36" s="236">
        <f t="shared" si="3"/>
        <v>0</v>
      </c>
      <c r="Q36" s="236">
        <f t="shared" si="3"/>
        <v>401780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-102280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10250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2"/>
      <c r="O42" s="362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2"/>
      <c r="O43" s="362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2"/>
      <c r="O44" s="362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2"/>
      <c r="O45" s="362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Z89"/>
  <sheetViews>
    <sheetView topLeftCell="R34" zoomScale="90" zoomScaleNormal="90" workbookViewId="0">
      <selection activeCell="Y50" sqref="T7:Y50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670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736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22"/>
      <c r="D3" s="209"/>
      <c r="E3" s="209"/>
      <c r="F3" s="209">
        <v>56700</v>
      </c>
      <c r="G3" s="209"/>
      <c r="H3" s="209"/>
      <c r="I3" s="209"/>
      <c r="J3" s="209"/>
      <c r="K3" s="209"/>
      <c r="L3" s="209">
        <v>9500</v>
      </c>
      <c r="M3" s="209"/>
      <c r="N3" s="209">
        <v>26500</v>
      </c>
      <c r="O3" s="278"/>
      <c r="P3" s="209"/>
      <c r="Q3" s="170">
        <f>SUM(C3:P3)</f>
        <v>92700</v>
      </c>
      <c r="R3" s="67"/>
      <c r="S3" s="67"/>
    </row>
    <row r="4" spans="1:26" s="6" customFormat="1">
      <c r="A4" s="168">
        <v>70000</v>
      </c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>
        <v>70000</v>
      </c>
      <c r="N4" s="174"/>
      <c r="O4" s="182"/>
      <c r="P4" s="174"/>
      <c r="Q4" s="168">
        <f t="shared" ref="Q4:Q34" si="0">SUM(C4:P4)</f>
        <v>70000</v>
      </c>
      <c r="R4" s="85"/>
      <c r="S4" s="85"/>
    </row>
    <row r="5" spans="1:26" s="5" customFormat="1">
      <c r="A5" s="168">
        <v>2000</v>
      </c>
      <c r="B5" s="178" t="s">
        <v>255</v>
      </c>
      <c r="C5" s="331"/>
      <c r="D5" s="209"/>
      <c r="E5" s="209"/>
      <c r="F5" s="272">
        <v>2000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2000</v>
      </c>
      <c r="R5" s="67"/>
      <c r="S5" s="67"/>
    </row>
    <row r="6" spans="1:26" ht="15" thickBot="1">
      <c r="A6" s="180">
        <v>13600</v>
      </c>
      <c r="B6" s="181" t="s">
        <v>999</v>
      </c>
      <c r="C6" s="174"/>
      <c r="D6" s="193"/>
      <c r="E6" s="209"/>
      <c r="F6" s="272">
        <v>8100</v>
      </c>
      <c r="G6" s="209"/>
      <c r="H6" s="209"/>
      <c r="I6" s="209"/>
      <c r="J6" s="209"/>
      <c r="K6" s="209"/>
      <c r="L6" s="209">
        <v>5500</v>
      </c>
      <c r="M6" s="209"/>
      <c r="N6" s="215"/>
      <c r="O6" s="215"/>
      <c r="P6" s="209"/>
      <c r="Q6" s="170">
        <f t="shared" si="0"/>
        <v>13600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63200</v>
      </c>
      <c r="B7" s="233" t="s">
        <v>1138</v>
      </c>
      <c r="C7" s="222"/>
      <c r="D7" s="191"/>
      <c r="E7" s="188"/>
      <c r="F7" s="225">
        <v>56000</v>
      </c>
      <c r="G7" s="188"/>
      <c r="H7" s="188">
        <v>7200</v>
      </c>
      <c r="I7" s="209"/>
      <c r="J7" s="209"/>
      <c r="K7" s="209"/>
      <c r="L7" s="209"/>
      <c r="M7" s="209"/>
      <c r="N7" s="209"/>
      <c r="O7" s="183"/>
      <c r="P7" s="188"/>
      <c r="Q7" s="170">
        <f t="shared" si="0"/>
        <v>63200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408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143</v>
      </c>
      <c r="S8" s="147"/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1140</v>
      </c>
      <c r="S9" s="147">
        <v>63000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1120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30000</v>
      </c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>
        <v>30000</v>
      </c>
      <c r="O11" s="183"/>
      <c r="P11" s="188"/>
      <c r="Q11" s="170">
        <f t="shared" si="0"/>
        <v>30000</v>
      </c>
      <c r="R11" s="146" t="s">
        <v>1141</v>
      </c>
      <c r="S11" s="147">
        <v>50000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738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1046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44500</v>
      </c>
      <c r="B14" s="234" t="s">
        <v>354</v>
      </c>
      <c r="C14" s="222"/>
      <c r="D14" s="183"/>
      <c r="E14" s="188"/>
      <c r="F14" s="225">
        <v>14690</v>
      </c>
      <c r="G14" s="188"/>
      <c r="H14" s="188"/>
      <c r="I14" s="209"/>
      <c r="J14" s="209"/>
      <c r="K14" s="209"/>
      <c r="L14" s="209">
        <v>750</v>
      </c>
      <c r="M14" s="209">
        <v>29100</v>
      </c>
      <c r="N14" s="209"/>
      <c r="O14" s="191"/>
      <c r="P14" s="188"/>
      <c r="Q14" s="170">
        <f t="shared" si="0"/>
        <v>44540</v>
      </c>
      <c r="R14" s="146" t="s">
        <v>1124</v>
      </c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14000</v>
      </c>
      <c r="B15" s="234" t="s">
        <v>1142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>
        <v>14000</v>
      </c>
      <c r="O15" s="191"/>
      <c r="P15" s="191"/>
      <c r="Q15" s="170">
        <f t="shared" si="0"/>
        <v>14000</v>
      </c>
      <c r="R15" s="146" t="s">
        <v>1135</v>
      </c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322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767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45000</v>
      </c>
      <c r="B20" s="233" t="s">
        <v>1028</v>
      </c>
      <c r="C20" s="222"/>
      <c r="D20" s="209"/>
      <c r="E20" s="188"/>
      <c r="F20" s="225">
        <v>35000</v>
      </c>
      <c r="G20" s="188"/>
      <c r="H20" s="188"/>
      <c r="I20" s="209"/>
      <c r="J20" s="209"/>
      <c r="K20" s="209"/>
      <c r="L20" s="209"/>
      <c r="M20" s="209"/>
      <c r="N20" s="209"/>
      <c r="O20" s="191">
        <v>10000</v>
      </c>
      <c r="P20" s="193"/>
      <c r="Q20" s="170">
        <f t="shared" si="0"/>
        <v>45000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1087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1400</v>
      </c>
      <c r="B24" s="178" t="s">
        <v>782</v>
      </c>
      <c r="C24" s="222"/>
      <c r="D24" s="188"/>
      <c r="E24" s="188"/>
      <c r="F24" s="225"/>
      <c r="G24" s="188"/>
      <c r="H24" s="188">
        <v>1400</v>
      </c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1400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34000</v>
      </c>
      <c r="B25" s="233" t="s">
        <v>1143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>
        <v>34000</v>
      </c>
      <c r="P25" s="191"/>
      <c r="Q25" s="170">
        <f t="shared" si="0"/>
        <v>34000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50000</v>
      </c>
      <c r="B26" s="233" t="s">
        <v>853</v>
      </c>
      <c r="C26" s="222"/>
      <c r="D26" s="188"/>
      <c r="E26" s="188"/>
      <c r="F26" s="24">
        <v>50000</v>
      </c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50000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163000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367700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222490</v>
      </c>
      <c r="G35" s="168">
        <f t="shared" si="1"/>
        <v>0</v>
      </c>
      <c r="H35" s="168">
        <f t="shared" si="1"/>
        <v>8600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15750</v>
      </c>
      <c r="M35" s="168">
        <f>SUM(M3:M26)</f>
        <v>99100</v>
      </c>
      <c r="N35" s="168">
        <f>SUM(N3:N26)</f>
        <v>70500</v>
      </c>
      <c r="O35" s="168">
        <f>SUM(O3:O26)</f>
        <v>44000</v>
      </c>
      <c r="P35" s="168">
        <f t="shared" si="1"/>
        <v>0</v>
      </c>
      <c r="Q35" s="168">
        <f>SUM(Q3:Q26)</f>
        <v>460440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367700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222490</v>
      </c>
      <c r="G36" s="236">
        <f t="shared" si="3"/>
        <v>0</v>
      </c>
      <c r="H36" s="236">
        <f t="shared" si="3"/>
        <v>8600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15750</v>
      </c>
      <c r="M36" s="236">
        <f>SUM(M27:M35)</f>
        <v>99100</v>
      </c>
      <c r="N36" s="236">
        <f t="shared" si="3"/>
        <v>70500</v>
      </c>
      <c r="O36" s="236">
        <f t="shared" si="3"/>
        <v>44000</v>
      </c>
      <c r="P36" s="236">
        <f t="shared" si="3"/>
        <v>0</v>
      </c>
      <c r="Q36" s="236">
        <f t="shared" si="3"/>
        <v>460440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-297440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-204700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2"/>
      <c r="O42" s="362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2"/>
      <c r="O43" s="362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2"/>
      <c r="O44" s="362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2"/>
      <c r="O45" s="362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Z89"/>
  <sheetViews>
    <sheetView topLeftCell="K27" zoomScale="90" zoomScaleNormal="90" workbookViewId="0">
      <selection activeCell="Z43" sqref="T5:Z43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670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1139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22"/>
      <c r="D3" s="209"/>
      <c r="E3" s="209"/>
      <c r="F3" s="209">
        <v>31000</v>
      </c>
      <c r="G3" s="209"/>
      <c r="H3" s="209"/>
      <c r="I3" s="209"/>
      <c r="J3" s="209"/>
      <c r="K3" s="209"/>
      <c r="L3" s="209">
        <v>4000</v>
      </c>
      <c r="M3" s="209"/>
      <c r="N3" s="209">
        <v>29500</v>
      </c>
      <c r="O3" s="278"/>
      <c r="P3" s="209"/>
      <c r="Q3" s="170">
        <f>SUM(C3:P3)</f>
        <v>64500</v>
      </c>
      <c r="R3" s="67"/>
      <c r="S3" s="67"/>
    </row>
    <row r="4" spans="1:26" s="6" customFormat="1">
      <c r="A4" s="168">
        <v>100000</v>
      </c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>
        <v>100000</v>
      </c>
      <c r="N4" s="174"/>
      <c r="O4" s="182"/>
      <c r="P4" s="174"/>
      <c r="Q4" s="168">
        <f t="shared" ref="Q4:Q34" si="0">SUM(C4:P4)</f>
        <v>100000</v>
      </c>
      <c r="R4" s="85"/>
      <c r="S4" s="85"/>
    </row>
    <row r="5" spans="1:26" s="5" customFormat="1">
      <c r="A5" s="168">
        <v>6000</v>
      </c>
      <c r="B5" s="178" t="s">
        <v>255</v>
      </c>
      <c r="C5" s="331"/>
      <c r="D5" s="209"/>
      <c r="E5" s="209"/>
      <c r="F5" s="272">
        <v>6000</v>
      </c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6000</v>
      </c>
      <c r="R5" s="67"/>
      <c r="S5" s="67"/>
    </row>
    <row r="6" spans="1:26" ht="15" thickBot="1">
      <c r="A6" s="180">
        <v>7700</v>
      </c>
      <c r="B6" s="181" t="s">
        <v>999</v>
      </c>
      <c r="C6" s="174"/>
      <c r="D6" s="193"/>
      <c r="E6" s="209"/>
      <c r="F6" s="272">
        <v>1700</v>
      </c>
      <c r="G6" s="209"/>
      <c r="H6" s="209">
        <v>1000</v>
      </c>
      <c r="I6" s="209"/>
      <c r="J6" s="209"/>
      <c r="K6" s="209"/>
      <c r="L6" s="209">
        <v>5000</v>
      </c>
      <c r="M6" s="209"/>
      <c r="N6" s="215"/>
      <c r="O6" s="215"/>
      <c r="P6" s="209"/>
      <c r="Q6" s="170">
        <f t="shared" si="0"/>
        <v>7700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53300</v>
      </c>
      <c r="B7" s="233" t="s">
        <v>1138</v>
      </c>
      <c r="C7" s="222"/>
      <c r="D7" s="191"/>
      <c r="E7" s="188"/>
      <c r="F7" s="225">
        <v>45000</v>
      </c>
      <c r="G7" s="188"/>
      <c r="H7" s="188">
        <v>8300</v>
      </c>
      <c r="I7" s="209"/>
      <c r="J7" s="209"/>
      <c r="K7" s="209"/>
      <c r="L7" s="209"/>
      <c r="M7" s="209"/>
      <c r="N7" s="209"/>
      <c r="O7" s="183"/>
      <c r="P7" s="188"/>
      <c r="Q7" s="170">
        <f t="shared" si="0"/>
        <v>53300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408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169</v>
      </c>
      <c r="S8" s="147">
        <v>839000</v>
      </c>
      <c r="T8" s="122"/>
      <c r="U8" s="122"/>
      <c r="V8" s="121"/>
      <c r="W8" s="121"/>
      <c r="X8" s="121"/>
      <c r="Y8" s="121"/>
      <c r="Z8" s="120"/>
    </row>
    <row r="9" spans="1:26">
      <c r="A9" s="168">
        <v>10500</v>
      </c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>
        <v>10500</v>
      </c>
      <c r="M9" s="209"/>
      <c r="N9" s="209"/>
      <c r="O9" s="191"/>
      <c r="P9" s="188"/>
      <c r="Q9" s="170">
        <f t="shared" si="0"/>
        <v>10500</v>
      </c>
      <c r="R9" s="146" t="s">
        <v>17</v>
      </c>
      <c r="S9" s="147">
        <v>50000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1059</v>
      </c>
      <c r="S10" s="147">
        <v>100000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39000</v>
      </c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>
        <v>39000</v>
      </c>
      <c r="O11" s="183"/>
      <c r="P11" s="188"/>
      <c r="Q11" s="170">
        <f t="shared" si="0"/>
        <v>39000</v>
      </c>
      <c r="R11" s="146" t="s">
        <v>1145</v>
      </c>
      <c r="S11" s="147">
        <v>300000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50000</v>
      </c>
      <c r="B12" s="233" t="s">
        <v>1026</v>
      </c>
      <c r="C12" s="222"/>
      <c r="D12" s="209"/>
      <c r="E12" s="188"/>
      <c r="F12" s="225">
        <v>30400</v>
      </c>
      <c r="G12" s="188"/>
      <c r="H12" s="188"/>
      <c r="I12" s="209"/>
      <c r="J12" s="209"/>
      <c r="K12" s="209">
        <v>11000</v>
      </c>
      <c r="L12" s="209">
        <v>15950</v>
      </c>
      <c r="M12" s="209"/>
      <c r="N12" s="209"/>
      <c r="O12" s="183"/>
      <c r="P12" s="188"/>
      <c r="Q12" s="170">
        <f t="shared" si="0"/>
        <v>57350</v>
      </c>
      <c r="R12" s="146" t="s">
        <v>1146</v>
      </c>
      <c r="S12" s="147">
        <v>600000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45000</v>
      </c>
      <c r="B14" s="234" t="s">
        <v>354</v>
      </c>
      <c r="C14" s="222"/>
      <c r="D14" s="183"/>
      <c r="E14" s="188"/>
      <c r="F14" s="225">
        <v>12700</v>
      </c>
      <c r="G14" s="188"/>
      <c r="H14" s="188"/>
      <c r="I14" s="209"/>
      <c r="J14" s="209"/>
      <c r="K14" s="209"/>
      <c r="L14" s="209">
        <v>10830</v>
      </c>
      <c r="M14" s="209">
        <v>20750</v>
      </c>
      <c r="N14" s="209"/>
      <c r="O14" s="191">
        <v>1125</v>
      </c>
      <c r="P14" s="188"/>
      <c r="Q14" s="170">
        <f t="shared" si="0"/>
        <v>45405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10300</v>
      </c>
      <c r="B15" s="234" t="s">
        <v>1036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>
        <v>10300</v>
      </c>
      <c r="O15" s="191"/>
      <c r="P15" s="191"/>
      <c r="Q15" s="170">
        <f t="shared" si="0"/>
        <v>10300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7400</v>
      </c>
      <c r="B16" s="234" t="s">
        <v>1148</v>
      </c>
      <c r="C16" s="222"/>
      <c r="D16" s="188"/>
      <c r="E16" s="188"/>
      <c r="F16" s="189"/>
      <c r="G16" s="188"/>
      <c r="H16" s="188">
        <v>7400</v>
      </c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7400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1500</v>
      </c>
      <c r="B17" s="234" t="s">
        <v>1003</v>
      </c>
      <c r="C17" s="222"/>
      <c r="D17" s="188">
        <v>1500</v>
      </c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1500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8400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>
        <v>8400</v>
      </c>
      <c r="M18" s="209"/>
      <c r="N18" s="209"/>
      <c r="O18" s="191"/>
      <c r="P18" s="191"/>
      <c r="Q18" s="170">
        <f t="shared" si="0"/>
        <v>8400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1097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30000</v>
      </c>
      <c r="B20" s="233" t="s">
        <v>1028</v>
      </c>
      <c r="C20" s="222"/>
      <c r="D20" s="209"/>
      <c r="E20" s="188"/>
      <c r="F20" s="225">
        <v>27000</v>
      </c>
      <c r="G20" s="188"/>
      <c r="H20" s="188"/>
      <c r="I20" s="209"/>
      <c r="J20" s="209"/>
      <c r="K20" s="209"/>
      <c r="L20" s="209">
        <v>3000</v>
      </c>
      <c r="M20" s="209"/>
      <c r="N20" s="209"/>
      <c r="O20" s="191"/>
      <c r="P20" s="193"/>
      <c r="Q20" s="170">
        <f t="shared" si="0"/>
        <v>30000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300000</v>
      </c>
      <c r="B21" s="176" t="s">
        <v>1097</v>
      </c>
      <c r="C21" s="222">
        <v>300000</v>
      </c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300000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/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50000</v>
      </c>
      <c r="B24" s="178" t="s">
        <v>352</v>
      </c>
      <c r="C24" s="222"/>
      <c r="D24" s="188"/>
      <c r="E24" s="188"/>
      <c r="F24" s="225">
        <v>50000</v>
      </c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50000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300</v>
      </c>
      <c r="B25" s="233" t="s">
        <v>235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>
        <v>300</v>
      </c>
      <c r="N25" s="209"/>
      <c r="O25" s="191"/>
      <c r="P25" s="191"/>
      <c r="Q25" s="170">
        <f t="shared" si="0"/>
        <v>300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37500</v>
      </c>
      <c r="B26" s="233" t="s">
        <v>1147</v>
      </c>
      <c r="C26" s="222"/>
      <c r="D26" s="188"/>
      <c r="E26" s="188"/>
      <c r="F26" s="24">
        <v>37500</v>
      </c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37500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1889000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756900</v>
      </c>
      <c r="B35" s="197" t="s">
        <v>47</v>
      </c>
      <c r="C35" s="170">
        <f>SUM(C3:C27)</f>
        <v>300000</v>
      </c>
      <c r="D35" s="168">
        <f>SUM(D3:D26)</f>
        <v>1500</v>
      </c>
      <c r="E35" s="168">
        <f t="shared" ref="E35:P35" si="1">SUM(E3:E26)</f>
        <v>0</v>
      </c>
      <c r="F35" s="168">
        <f t="shared" si="1"/>
        <v>241300</v>
      </c>
      <c r="G35" s="168">
        <f t="shared" si="1"/>
        <v>0</v>
      </c>
      <c r="H35" s="168">
        <f t="shared" si="1"/>
        <v>16700</v>
      </c>
      <c r="I35" s="168">
        <f>SUM(I3:I26)</f>
        <v>0</v>
      </c>
      <c r="J35" s="168">
        <f>SUM(J3:J26)</f>
        <v>0</v>
      </c>
      <c r="K35" s="168">
        <f t="shared" si="1"/>
        <v>11000</v>
      </c>
      <c r="L35" s="168">
        <f>SUM(L3:L26)</f>
        <v>57680</v>
      </c>
      <c r="M35" s="168">
        <f>SUM(M3:M26)</f>
        <v>121050</v>
      </c>
      <c r="N35" s="168">
        <f>SUM(N3:N26)</f>
        <v>78800</v>
      </c>
      <c r="O35" s="168">
        <f>SUM(O3:O26)</f>
        <v>1125</v>
      </c>
      <c r="P35" s="168">
        <f t="shared" si="1"/>
        <v>0</v>
      </c>
      <c r="Q35" s="168">
        <f>SUM(Q3:Q26)</f>
        <v>829155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756900</v>
      </c>
      <c r="B36" s="237" t="s">
        <v>89</v>
      </c>
      <c r="C36" s="287">
        <f>SUM(C27:C35)</f>
        <v>300000</v>
      </c>
      <c r="D36" s="236">
        <f t="shared" ref="D36:Q36" si="3">SUM(D27:D35)</f>
        <v>1500</v>
      </c>
      <c r="E36" s="236">
        <f t="shared" si="3"/>
        <v>0</v>
      </c>
      <c r="F36" s="236">
        <f t="shared" si="3"/>
        <v>241300</v>
      </c>
      <c r="G36" s="236">
        <f t="shared" si="3"/>
        <v>0</v>
      </c>
      <c r="H36" s="236">
        <f t="shared" si="3"/>
        <v>16700</v>
      </c>
      <c r="I36" s="236">
        <f t="shared" si="3"/>
        <v>0</v>
      </c>
      <c r="J36" s="236">
        <f t="shared" si="3"/>
        <v>0</v>
      </c>
      <c r="K36" s="236">
        <f t="shared" si="3"/>
        <v>11000</v>
      </c>
      <c r="L36" s="236">
        <f>SUM(L27:L35)</f>
        <v>57680</v>
      </c>
      <c r="M36" s="236">
        <f>SUM(M27:M35)</f>
        <v>121050</v>
      </c>
      <c r="N36" s="236">
        <f t="shared" si="3"/>
        <v>78800</v>
      </c>
      <c r="O36" s="236">
        <f t="shared" si="3"/>
        <v>1125</v>
      </c>
      <c r="P36" s="236">
        <f t="shared" si="3"/>
        <v>0</v>
      </c>
      <c r="Q36" s="236">
        <f t="shared" si="3"/>
        <v>829155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1059845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1132100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2"/>
      <c r="O42" s="362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2"/>
      <c r="O43" s="362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2"/>
      <c r="O44" s="362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2"/>
      <c r="O45" s="362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Z89"/>
  <sheetViews>
    <sheetView topLeftCell="R36" zoomScale="90" zoomScaleNormal="90" workbookViewId="0">
      <selection activeCell="Y52" sqref="T4:Y52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1122</v>
      </c>
      <c r="F2" s="170" t="s">
        <v>560</v>
      </c>
      <c r="G2" s="170" t="s">
        <v>670</v>
      </c>
      <c r="H2" s="170" t="s">
        <v>1002</v>
      </c>
      <c r="I2" s="170" t="s">
        <v>109</v>
      </c>
      <c r="J2" s="170" t="s">
        <v>252</v>
      </c>
      <c r="K2" s="170" t="s">
        <v>653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1139</v>
      </c>
      <c r="Q2" s="170" t="s">
        <v>47</v>
      </c>
      <c r="R2" s="67"/>
      <c r="S2" s="67"/>
    </row>
    <row r="3" spans="1:26" s="5" customFormat="1">
      <c r="A3" s="168"/>
      <c r="B3" s="172" t="s">
        <v>311</v>
      </c>
      <c r="C3" s="222"/>
      <c r="D3" s="209"/>
      <c r="E3" s="209"/>
      <c r="F3" s="209">
        <v>33000</v>
      </c>
      <c r="G3" s="209"/>
      <c r="H3" s="209"/>
      <c r="I3" s="209"/>
      <c r="J3" s="209"/>
      <c r="K3" s="209"/>
      <c r="L3" s="209">
        <v>22000</v>
      </c>
      <c r="M3" s="209"/>
      <c r="N3" s="209">
        <v>21500</v>
      </c>
      <c r="O3" s="278"/>
      <c r="P3" s="209"/>
      <c r="Q3" s="170">
        <f>SUM(C3:P3)</f>
        <v>76500</v>
      </c>
      <c r="R3" s="67"/>
      <c r="S3" s="67"/>
    </row>
    <row r="4" spans="1:26" s="6" customFormat="1">
      <c r="A4" s="168"/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11000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>
        <v>11000</v>
      </c>
      <c r="P5" s="209"/>
      <c r="Q5" s="170">
        <f t="shared" si="0"/>
        <v>11000</v>
      </c>
      <c r="R5" s="67"/>
      <c r="S5" s="67"/>
    </row>
    <row r="6" spans="1:26" ht="15" thickBot="1">
      <c r="A6" s="180">
        <v>6400</v>
      </c>
      <c r="B6" s="181" t="s">
        <v>999</v>
      </c>
      <c r="C6" s="174"/>
      <c r="D6" s="193"/>
      <c r="E6" s="209"/>
      <c r="F6" s="272">
        <v>4100</v>
      </c>
      <c r="G6" s="209"/>
      <c r="H6" s="209">
        <v>450</v>
      </c>
      <c r="I6" s="209"/>
      <c r="J6" s="209"/>
      <c r="K6" s="209"/>
      <c r="L6" s="209">
        <v>1800</v>
      </c>
      <c r="M6" s="209"/>
      <c r="N6" s="215"/>
      <c r="O6" s="215"/>
      <c r="P6" s="209"/>
      <c r="Q6" s="170">
        <f t="shared" si="0"/>
        <v>6350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50000</v>
      </c>
      <c r="B7" s="233" t="s">
        <v>1138</v>
      </c>
      <c r="C7" s="222"/>
      <c r="D7" s="191"/>
      <c r="E7" s="188"/>
      <c r="F7" s="225">
        <v>50000</v>
      </c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50000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25000</v>
      </c>
      <c r="B8" s="234" t="s">
        <v>1164</v>
      </c>
      <c r="C8" s="222"/>
      <c r="D8" s="188"/>
      <c r="E8" s="188"/>
      <c r="F8" s="24">
        <v>25000</v>
      </c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25000</v>
      </c>
      <c r="R8" s="146" t="s">
        <v>169</v>
      </c>
      <c r="S8" s="147">
        <v>596300</v>
      </c>
      <c r="T8" s="122"/>
      <c r="U8" s="122"/>
      <c r="V8" s="121"/>
      <c r="W8" s="121"/>
      <c r="X8" s="121"/>
      <c r="Y8" s="121"/>
      <c r="Z8" s="120"/>
    </row>
    <row r="9" spans="1:26">
      <c r="A9" s="168"/>
      <c r="B9" s="234" t="s">
        <v>314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17</v>
      </c>
      <c r="S9" s="147">
        <v>75000</v>
      </c>
      <c r="T9" s="122"/>
      <c r="U9" s="123"/>
      <c r="V9" s="124"/>
      <c r="W9" s="124"/>
      <c r="X9" s="121"/>
      <c r="Y9" s="121"/>
      <c r="Z9" s="120"/>
    </row>
    <row r="10" spans="1:26">
      <c r="A10" s="168">
        <v>19000</v>
      </c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>
        <v>19000</v>
      </c>
      <c r="O10" s="183"/>
      <c r="P10" s="188"/>
      <c r="Q10" s="170">
        <f t="shared" si="0"/>
        <v>19000</v>
      </c>
      <c r="R10" s="146" t="s">
        <v>1059</v>
      </c>
      <c r="S10" s="147"/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972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1145</v>
      </c>
      <c r="S11" s="147"/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143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/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38000</v>
      </c>
      <c r="B14" s="234" t="s">
        <v>354</v>
      </c>
      <c r="C14" s="222"/>
      <c r="D14" s="183">
        <v>1500</v>
      </c>
      <c r="E14" s="188"/>
      <c r="F14" s="225">
        <v>4750</v>
      </c>
      <c r="G14" s="188"/>
      <c r="H14" s="188" t="s">
        <v>357</v>
      </c>
      <c r="I14" s="209"/>
      <c r="J14" s="209"/>
      <c r="K14" s="209"/>
      <c r="L14" s="209">
        <v>6350</v>
      </c>
      <c r="M14" s="209">
        <v>25500</v>
      </c>
      <c r="N14" s="209"/>
      <c r="O14" s="191"/>
      <c r="P14" s="188"/>
      <c r="Q14" s="170">
        <f t="shared" si="0"/>
        <v>38100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11500</v>
      </c>
      <c r="B15" s="234" t="s">
        <v>1142</v>
      </c>
      <c r="C15" s="332">
        <v>11500</v>
      </c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11500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1148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/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1900</v>
      </c>
      <c r="B19" s="234" t="s">
        <v>656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>
        <v>1900</v>
      </c>
      <c r="N19" s="209" t="s">
        <v>1166</v>
      </c>
      <c r="O19" s="191"/>
      <c r="P19" s="191"/>
      <c r="Q19" s="170">
        <f t="shared" si="0"/>
        <v>1900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16000</v>
      </c>
      <c r="B20" s="233" t="s">
        <v>1028</v>
      </c>
      <c r="C20" s="222"/>
      <c r="D20" s="209"/>
      <c r="E20" s="188"/>
      <c r="F20" s="225">
        <v>16000</v>
      </c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16000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/>
      <c r="B21" s="176" t="s">
        <v>1097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50000</v>
      </c>
      <c r="B22" s="176" t="s">
        <v>879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>
        <v>50000</v>
      </c>
      <c r="N22" s="209"/>
      <c r="O22" s="191"/>
      <c r="P22" s="193"/>
      <c r="Q22" s="170">
        <f t="shared" si="0"/>
        <v>50000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30000</v>
      </c>
      <c r="B23" s="178" t="s">
        <v>1110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>
        <v>30000</v>
      </c>
      <c r="N23" s="209"/>
      <c r="O23" s="191"/>
      <c r="P23" s="191"/>
      <c r="Q23" s="170">
        <f t="shared" si="0"/>
        <v>30000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75000</v>
      </c>
      <c r="B24" s="178" t="s">
        <v>1163</v>
      </c>
      <c r="C24" s="222">
        <v>75000</v>
      </c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75000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>
        <v>9700</v>
      </c>
      <c r="B25" s="233" t="s">
        <v>1165</v>
      </c>
      <c r="C25" s="222"/>
      <c r="D25" s="188"/>
      <c r="E25" s="188"/>
      <c r="F25" s="225">
        <v>9700</v>
      </c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9700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1147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721300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343500</v>
      </c>
      <c r="B35" s="197" t="s">
        <v>47</v>
      </c>
      <c r="C35" s="170">
        <f>SUM(C3:C27)</f>
        <v>86500</v>
      </c>
      <c r="D35" s="168">
        <f>SUM(D3:D26)</f>
        <v>1500</v>
      </c>
      <c r="E35" s="168">
        <f t="shared" ref="E35:P35" si="1">SUM(E3:E26)</f>
        <v>0</v>
      </c>
      <c r="F35" s="168">
        <f t="shared" si="1"/>
        <v>142550</v>
      </c>
      <c r="G35" s="168">
        <f t="shared" si="1"/>
        <v>0</v>
      </c>
      <c r="H35" s="168">
        <f t="shared" si="1"/>
        <v>450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30150</v>
      </c>
      <c r="M35" s="168">
        <f>SUM(M3:M26)</f>
        <v>107400</v>
      </c>
      <c r="N35" s="168">
        <f>SUM(N3:N26)</f>
        <v>40500</v>
      </c>
      <c r="O35" s="168">
        <f>SUM(O3:O26)</f>
        <v>11000</v>
      </c>
      <c r="P35" s="168">
        <f t="shared" si="1"/>
        <v>0</v>
      </c>
      <c r="Q35" s="168">
        <f>SUM(Q3:Q26)</f>
        <v>420050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343500</v>
      </c>
      <c r="B36" s="237" t="s">
        <v>89</v>
      </c>
      <c r="C36" s="287">
        <f>SUM(C27:C35)</f>
        <v>86500</v>
      </c>
      <c r="D36" s="236">
        <f t="shared" ref="D36:Q36" si="3">SUM(D27:D35)</f>
        <v>1500</v>
      </c>
      <c r="E36" s="236">
        <f t="shared" si="3"/>
        <v>0</v>
      </c>
      <c r="F36" s="236">
        <f t="shared" si="3"/>
        <v>142550</v>
      </c>
      <c r="G36" s="236">
        <f t="shared" si="3"/>
        <v>0</v>
      </c>
      <c r="H36" s="236">
        <f t="shared" si="3"/>
        <v>450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30150</v>
      </c>
      <c r="M36" s="236">
        <f>SUM(M27:M35)</f>
        <v>107400</v>
      </c>
      <c r="N36" s="236">
        <f t="shared" si="3"/>
        <v>40500</v>
      </c>
      <c r="O36" s="236">
        <f t="shared" si="3"/>
        <v>11000</v>
      </c>
      <c r="P36" s="236">
        <f t="shared" si="3"/>
        <v>0</v>
      </c>
      <c r="Q36" s="236">
        <f t="shared" si="3"/>
        <v>420050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301250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377800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6"/>
      <c r="O42" s="366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6"/>
      <c r="O43" s="366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6"/>
      <c r="O44" s="366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6"/>
      <c r="O45" s="366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Z89"/>
  <sheetViews>
    <sheetView topLeftCell="R35" zoomScale="90" zoomScaleNormal="90" workbookViewId="0">
      <selection activeCell="Y51" sqref="T5:Y51"/>
    </sheetView>
  </sheetViews>
  <sheetFormatPr defaultRowHeight="14.4"/>
  <cols>
    <col min="1" max="1" width="10.44140625" style="5" customWidth="1"/>
    <col min="2" max="2" width="25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1171</v>
      </c>
      <c r="F2" s="170" t="s">
        <v>560</v>
      </c>
      <c r="G2" s="170" t="s">
        <v>670</v>
      </c>
      <c r="H2" s="170" t="s">
        <v>1002</v>
      </c>
      <c r="I2" s="170" t="s">
        <v>109</v>
      </c>
      <c r="J2" s="170" t="s">
        <v>252</v>
      </c>
      <c r="K2" s="170" t="s">
        <v>1168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1139</v>
      </c>
      <c r="Q2" s="170" t="s">
        <v>47</v>
      </c>
      <c r="R2" s="67"/>
      <c r="S2" s="67"/>
    </row>
    <row r="3" spans="1:26" s="5" customFormat="1">
      <c r="A3" s="168">
        <v>148000</v>
      </c>
      <c r="B3" s="172" t="s">
        <v>311</v>
      </c>
      <c r="C3" s="222"/>
      <c r="D3" s="209"/>
      <c r="E3" s="209"/>
      <c r="F3" s="209"/>
      <c r="G3" s="209"/>
      <c r="H3" s="209"/>
      <c r="I3" s="209"/>
      <c r="J3" s="209"/>
      <c r="K3" s="209">
        <v>86000</v>
      </c>
      <c r="L3" s="209">
        <v>24000</v>
      </c>
      <c r="M3" s="209"/>
      <c r="N3" s="209">
        <v>44500</v>
      </c>
      <c r="O3" s="278"/>
      <c r="P3" s="209"/>
      <c r="Q3" s="170">
        <f>SUM(C3:P3)</f>
        <v>154500</v>
      </c>
      <c r="R3" s="67"/>
      <c r="S3" s="67"/>
    </row>
    <row r="4" spans="1:26" s="6" customFormat="1">
      <c r="A4" s="168"/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28000</v>
      </c>
      <c r="B5" s="178" t="s">
        <v>255</v>
      </c>
      <c r="C5" s="331"/>
      <c r="D5" s="209"/>
      <c r="E5" s="209"/>
      <c r="F5" s="272">
        <v>2400</v>
      </c>
      <c r="G5" s="209"/>
      <c r="H5" s="209"/>
      <c r="I5" s="209"/>
      <c r="J5" s="209"/>
      <c r="K5" s="209">
        <v>2900</v>
      </c>
      <c r="L5" s="209">
        <v>5750</v>
      </c>
      <c r="M5" s="209"/>
      <c r="N5" s="209">
        <v>18400</v>
      </c>
      <c r="O5" s="193">
        <v>4800</v>
      </c>
      <c r="P5" s="209"/>
      <c r="Q5" s="170">
        <f t="shared" si="0"/>
        <v>34250</v>
      </c>
      <c r="R5" s="67"/>
      <c r="S5" s="67"/>
    </row>
    <row r="6" spans="1:26" ht="15" thickBot="1">
      <c r="A6" s="180">
        <v>36200</v>
      </c>
      <c r="B6" s="181" t="s">
        <v>999</v>
      </c>
      <c r="C6" s="174"/>
      <c r="D6" s="193">
        <v>1000</v>
      </c>
      <c r="E6" s="209">
        <v>2400</v>
      </c>
      <c r="F6" s="272">
        <v>8000</v>
      </c>
      <c r="G6" s="209"/>
      <c r="H6" s="209"/>
      <c r="I6" s="209"/>
      <c r="J6" s="209"/>
      <c r="K6" s="209">
        <v>19000</v>
      </c>
      <c r="L6" s="209"/>
      <c r="M6" s="209"/>
      <c r="N6" s="215">
        <v>3600</v>
      </c>
      <c r="O6" s="215">
        <v>2100</v>
      </c>
      <c r="P6" s="209"/>
      <c r="Q6" s="170">
        <f t="shared" si="0"/>
        <v>36100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33500</v>
      </c>
      <c r="B7" s="233" t="s">
        <v>1138</v>
      </c>
      <c r="C7" s="222"/>
      <c r="D7" s="191"/>
      <c r="E7" s="188"/>
      <c r="F7" s="225">
        <v>33500</v>
      </c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33500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/>
      <c r="B8" s="234" t="s">
        <v>1164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169</v>
      </c>
      <c r="S8" s="147">
        <v>251600</v>
      </c>
      <c r="T8" s="122"/>
      <c r="U8" s="122"/>
      <c r="V8" s="121"/>
      <c r="W8" s="121"/>
      <c r="X8" s="121"/>
      <c r="Y8" s="121"/>
      <c r="Z8" s="120"/>
    </row>
    <row r="9" spans="1:26">
      <c r="A9" s="168">
        <v>13500</v>
      </c>
      <c r="B9" s="234" t="s">
        <v>314</v>
      </c>
      <c r="C9" s="222"/>
      <c r="D9" s="188"/>
      <c r="E9" s="188"/>
      <c r="F9" s="225">
        <v>13500</v>
      </c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13500</v>
      </c>
      <c r="R9" s="146" t="s">
        <v>828</v>
      </c>
      <c r="S9" s="147">
        <v>700000</v>
      </c>
      <c r="T9" s="122"/>
      <c r="U9" s="123"/>
      <c r="V9" s="124"/>
      <c r="W9" s="124"/>
      <c r="X9" s="121"/>
      <c r="Y9" s="121"/>
      <c r="Z9" s="120"/>
    </row>
    <row r="10" spans="1:26">
      <c r="A10" s="168"/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1169</v>
      </c>
      <c r="S10" s="147">
        <v>76500</v>
      </c>
      <c r="T10" s="122"/>
      <c r="U10" s="123"/>
      <c r="V10" s="124"/>
      <c r="W10" s="124"/>
      <c r="X10" s="121"/>
      <c r="Y10" s="121"/>
      <c r="Z10" s="120"/>
    </row>
    <row r="11" spans="1:26">
      <c r="A11" s="168">
        <v>100000</v>
      </c>
      <c r="B11" s="233" t="s">
        <v>853</v>
      </c>
      <c r="C11" s="222">
        <v>100000</v>
      </c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100000</v>
      </c>
      <c r="R11" s="146" t="s">
        <v>1069</v>
      </c>
      <c r="S11" s="147">
        <v>100000</v>
      </c>
      <c r="T11" s="122"/>
      <c r="U11" s="123"/>
      <c r="V11" s="124"/>
      <c r="W11" s="124"/>
      <c r="X11" s="121"/>
      <c r="Y11" s="121"/>
      <c r="Z11" s="120"/>
    </row>
    <row r="12" spans="1:26">
      <c r="A12" s="168">
        <v>35000</v>
      </c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1170</v>
      </c>
      <c r="S12" s="147">
        <v>50000</v>
      </c>
      <c r="T12" s="122"/>
      <c r="U12" s="123"/>
      <c r="V12" s="124"/>
      <c r="W12" s="124"/>
      <c r="X12" s="121"/>
      <c r="Y12" s="121"/>
      <c r="Z12" s="120"/>
    </row>
    <row r="13" spans="1:26">
      <c r="A13" s="168">
        <v>93000</v>
      </c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>
        <v>18000</v>
      </c>
      <c r="L13" s="209">
        <v>50000</v>
      </c>
      <c r="M13" s="209"/>
      <c r="N13" s="209"/>
      <c r="O13" s="183"/>
      <c r="P13" s="188">
        <v>25000</v>
      </c>
      <c r="Q13" s="170">
        <f t="shared" si="0"/>
        <v>93000</v>
      </c>
      <c r="R13" s="146" t="s">
        <v>999</v>
      </c>
      <c r="S13" s="147">
        <v>64200</v>
      </c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34500</v>
      </c>
      <c r="B14" s="234" t="s">
        <v>354</v>
      </c>
      <c r="C14" s="222"/>
      <c r="D14" s="183"/>
      <c r="E14" s="188"/>
      <c r="F14" s="225">
        <v>8600</v>
      </c>
      <c r="G14" s="188"/>
      <c r="H14" s="188"/>
      <c r="I14" s="209"/>
      <c r="J14" s="209"/>
      <c r="K14" s="209"/>
      <c r="L14" s="209"/>
      <c r="M14" s="209">
        <v>25900</v>
      </c>
      <c r="N14" s="209"/>
      <c r="O14" s="191"/>
      <c r="P14" s="188"/>
      <c r="Q14" s="170">
        <f t="shared" si="0"/>
        <v>34500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>
        <v>50000</v>
      </c>
      <c r="B15" s="234" t="s">
        <v>1175</v>
      </c>
      <c r="C15" s="332">
        <v>50000</v>
      </c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50000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>
        <v>14000</v>
      </c>
      <c r="B16" s="234" t="s">
        <v>671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>
        <v>14000</v>
      </c>
      <c r="M16" s="209"/>
      <c r="N16" s="209"/>
      <c r="O16" s="191"/>
      <c r="P16" s="191"/>
      <c r="Q16" s="170">
        <f t="shared" si="0"/>
        <v>14000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>
        <v>250000</v>
      </c>
      <c r="B17" s="234" t="s">
        <v>1167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>
        <v>250000</v>
      </c>
      <c r="N17" s="209"/>
      <c r="O17" s="191"/>
      <c r="P17" s="191"/>
      <c r="Q17" s="170">
        <f t="shared" si="0"/>
        <v>250000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/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/>
      <c r="B19" s="234" t="s">
        <v>656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34500</v>
      </c>
      <c r="B20" s="233" t="s">
        <v>1028</v>
      </c>
      <c r="C20" s="222"/>
      <c r="D20" s="209"/>
      <c r="E20" s="188"/>
      <c r="F20" s="225">
        <v>24500</v>
      </c>
      <c r="G20" s="188"/>
      <c r="H20" s="188"/>
      <c r="I20" s="209"/>
      <c r="J20" s="209"/>
      <c r="K20" s="209"/>
      <c r="L20" s="209"/>
      <c r="M20" s="209">
        <v>10000</v>
      </c>
      <c r="N20" s="209"/>
      <c r="O20" s="191"/>
      <c r="P20" s="193"/>
      <c r="Q20" s="170">
        <f t="shared" si="0"/>
        <v>34500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84500</v>
      </c>
      <c r="B21" s="176" t="s">
        <v>1173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>
        <v>84500</v>
      </c>
      <c r="N21" s="209"/>
      <c r="O21" s="191"/>
      <c r="P21" s="193"/>
      <c r="Q21" s="170">
        <f t="shared" si="0"/>
        <v>84500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109000</v>
      </c>
      <c r="B22" s="176" t="s">
        <v>1174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>
        <v>109000</v>
      </c>
      <c r="N22" s="209"/>
      <c r="O22" s="191"/>
      <c r="P22" s="193"/>
      <c r="Q22" s="170">
        <f t="shared" si="0"/>
        <v>109000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>
        <v>300000</v>
      </c>
      <c r="B23" s="178" t="s">
        <v>672</v>
      </c>
      <c r="C23" s="222">
        <v>300000</v>
      </c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300000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4250</v>
      </c>
      <c r="B24" s="178" t="s">
        <v>1172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 t="s">
        <v>0</v>
      </c>
      <c r="M24" s="209">
        <v>4250</v>
      </c>
      <c r="N24" s="209"/>
      <c r="O24" s="191"/>
      <c r="P24" s="191"/>
      <c r="Q24" s="170">
        <f t="shared" si="0"/>
        <v>4250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1165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>
        <v>11500</v>
      </c>
      <c r="B26" s="233" t="s">
        <v>1147</v>
      </c>
      <c r="C26" s="222"/>
      <c r="D26" s="188"/>
      <c r="E26" s="188"/>
      <c r="F26" s="24">
        <v>2700</v>
      </c>
      <c r="G26" s="183"/>
      <c r="H26" s="183"/>
      <c r="I26" s="209"/>
      <c r="J26" s="209"/>
      <c r="K26" s="209"/>
      <c r="L26" s="209"/>
      <c r="M26" s="209"/>
      <c r="N26" s="209">
        <v>8900</v>
      </c>
      <c r="O26" s="191"/>
      <c r="P26" s="191"/>
      <c r="Q26" s="170">
        <f t="shared" si="0"/>
        <v>11600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1242300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1379450</v>
      </c>
      <c r="B35" s="197" t="s">
        <v>47</v>
      </c>
      <c r="C35" s="170">
        <f>SUM(C3:C27)</f>
        <v>450000</v>
      </c>
      <c r="D35" s="168">
        <f>SUM(D3:D26)</f>
        <v>1000</v>
      </c>
      <c r="E35" s="168">
        <f t="shared" ref="E35:P35" si="1">SUM(E3:E26)</f>
        <v>2400</v>
      </c>
      <c r="F35" s="168">
        <f t="shared" si="1"/>
        <v>93200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125900</v>
      </c>
      <c r="L35" s="168">
        <f>SUM(L3:L26)</f>
        <v>93750</v>
      </c>
      <c r="M35" s="168">
        <f>SUM(M3:M26)</f>
        <v>483650</v>
      </c>
      <c r="N35" s="168">
        <f>SUM(N3:N26)</f>
        <v>75400</v>
      </c>
      <c r="O35" s="168">
        <f>SUM(O3:O26)</f>
        <v>6900</v>
      </c>
      <c r="P35" s="168">
        <f t="shared" si="1"/>
        <v>25000</v>
      </c>
      <c r="Q35" s="168">
        <f>SUM(Q3:Q26)</f>
        <v>1357200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1379450</v>
      </c>
      <c r="B36" s="237" t="s">
        <v>89</v>
      </c>
      <c r="C36" s="287">
        <f>SUM(C27:C35)</f>
        <v>450000</v>
      </c>
      <c r="D36" s="236">
        <f t="shared" ref="D36:Q36" si="3">SUM(D27:D35)</f>
        <v>1000</v>
      </c>
      <c r="E36" s="236">
        <f t="shared" si="3"/>
        <v>2400</v>
      </c>
      <c r="F36" s="236">
        <f t="shared" si="3"/>
        <v>93200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125900</v>
      </c>
      <c r="L36" s="236">
        <f>SUM(L27:L35)</f>
        <v>93750</v>
      </c>
      <c r="M36" s="236">
        <f>SUM(M27:M35)</f>
        <v>483650</v>
      </c>
      <c r="N36" s="236">
        <f t="shared" si="3"/>
        <v>75400</v>
      </c>
      <c r="O36" s="236">
        <f t="shared" si="3"/>
        <v>6900</v>
      </c>
      <c r="P36" s="236">
        <f t="shared" si="3"/>
        <v>25000</v>
      </c>
      <c r="Q36" s="236">
        <f t="shared" si="3"/>
        <v>1357200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-114900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-137150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7"/>
      <c r="O42" s="367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7"/>
      <c r="O43" s="367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7"/>
      <c r="O44" s="367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7"/>
      <c r="O45" s="367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Z89"/>
  <sheetViews>
    <sheetView tabSelected="1" topLeftCell="K33" zoomScale="90" zoomScaleNormal="90" workbookViewId="0">
      <selection activeCell="Z49" sqref="T5:Z49"/>
    </sheetView>
  </sheetViews>
  <sheetFormatPr defaultRowHeight="14.4"/>
  <cols>
    <col min="1" max="1" width="10.44140625" style="5" customWidth="1"/>
    <col min="2" max="2" width="27" style="99" bestFit="1" customWidth="1"/>
    <col min="3" max="3" width="9" style="63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05"/>
      <c r="B1" s="303" t="s">
        <v>913</v>
      </c>
    </row>
    <row r="2" spans="1:26" s="5" customFormat="1">
      <c r="A2" s="170"/>
      <c r="B2" s="169" t="s">
        <v>73</v>
      </c>
      <c r="C2" s="170" t="s">
        <v>38</v>
      </c>
      <c r="D2" s="170" t="s">
        <v>107</v>
      </c>
      <c r="E2" s="170" t="s">
        <v>1171</v>
      </c>
      <c r="F2" s="170" t="s">
        <v>560</v>
      </c>
      <c r="G2" s="170" t="s">
        <v>670</v>
      </c>
      <c r="H2" s="170" t="s">
        <v>1002</v>
      </c>
      <c r="I2" s="170" t="s">
        <v>109</v>
      </c>
      <c r="J2" s="170" t="s">
        <v>252</v>
      </c>
      <c r="K2" s="170" t="s">
        <v>1168</v>
      </c>
      <c r="L2" s="171" t="s">
        <v>547</v>
      </c>
      <c r="M2" s="171" t="s">
        <v>713</v>
      </c>
      <c r="N2" s="170" t="s">
        <v>1062</v>
      </c>
      <c r="O2" s="170" t="s">
        <v>1108</v>
      </c>
      <c r="P2" s="170" t="s">
        <v>1139</v>
      </c>
      <c r="Q2" s="170" t="s">
        <v>47</v>
      </c>
      <c r="R2" s="67"/>
      <c r="S2" s="67"/>
    </row>
    <row r="3" spans="1:26" s="5" customFormat="1">
      <c r="A3" s="168">
        <v>100000</v>
      </c>
      <c r="B3" s="172" t="s">
        <v>311</v>
      </c>
      <c r="C3" s="222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78"/>
      <c r="P3" s="209"/>
      <c r="Q3" s="170">
        <f>SUM(C3:P3)</f>
        <v>0</v>
      </c>
      <c r="R3" s="67"/>
      <c r="S3" s="67"/>
    </row>
    <row r="4" spans="1:26" s="6" customFormat="1">
      <c r="A4" s="168"/>
      <c r="B4" s="293" t="s">
        <v>592</v>
      </c>
      <c r="C4" s="222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82"/>
      <c r="P4" s="174"/>
      <c r="Q4" s="168">
        <f t="shared" ref="Q4:Q34" si="0">SUM(C4:P4)</f>
        <v>0</v>
      </c>
      <c r="R4" s="85"/>
      <c r="S4" s="85"/>
    </row>
    <row r="5" spans="1:26" s="5" customFormat="1">
      <c r="A5" s="168">
        <v>41800</v>
      </c>
      <c r="B5" s="178" t="s">
        <v>255</v>
      </c>
      <c r="C5" s="331"/>
      <c r="D5" s="209"/>
      <c r="E5" s="209"/>
      <c r="F5" s="272"/>
      <c r="G5" s="209"/>
      <c r="H5" s="209"/>
      <c r="I5" s="209"/>
      <c r="J5" s="209"/>
      <c r="K5" s="209"/>
      <c r="L5" s="209"/>
      <c r="M5" s="209"/>
      <c r="N5" s="209"/>
      <c r="O5" s="193"/>
      <c r="P5" s="209"/>
      <c r="Q5" s="170">
        <f t="shared" si="0"/>
        <v>0</v>
      </c>
      <c r="R5" s="67"/>
      <c r="S5" s="67"/>
    </row>
    <row r="6" spans="1:26" ht="15" thickBot="1">
      <c r="A6" s="180">
        <v>48000</v>
      </c>
      <c r="B6" s="181" t="s">
        <v>999</v>
      </c>
      <c r="C6" s="174"/>
      <c r="D6" s="193"/>
      <c r="E6" s="209"/>
      <c r="F6" s="272"/>
      <c r="G6" s="209"/>
      <c r="H6" s="209"/>
      <c r="I6" s="209"/>
      <c r="J6" s="209"/>
      <c r="K6" s="209"/>
      <c r="L6" s="209"/>
      <c r="M6" s="209"/>
      <c r="N6" s="215"/>
      <c r="O6" s="215"/>
      <c r="P6" s="209"/>
      <c r="Q6" s="170">
        <f t="shared" si="0"/>
        <v>0</v>
      </c>
      <c r="R6" s="70"/>
      <c r="S6" s="70"/>
      <c r="T6" s="121"/>
      <c r="U6" s="121"/>
      <c r="V6" s="121"/>
      <c r="W6" s="121"/>
      <c r="X6" s="121"/>
      <c r="Y6" s="121"/>
      <c r="Z6" s="120"/>
    </row>
    <row r="7" spans="1:26">
      <c r="A7" s="168">
        <v>59500</v>
      </c>
      <c r="B7" s="233" t="s">
        <v>1138</v>
      </c>
      <c r="C7" s="222"/>
      <c r="D7" s="191"/>
      <c r="E7" s="188"/>
      <c r="F7" s="225"/>
      <c r="G7" s="188"/>
      <c r="H7" s="188"/>
      <c r="I7" s="209"/>
      <c r="J7" s="209"/>
      <c r="K7" s="209"/>
      <c r="L7" s="209"/>
      <c r="M7" s="209"/>
      <c r="N7" s="209"/>
      <c r="O7" s="183"/>
      <c r="P7" s="188"/>
      <c r="Q7" s="170">
        <f t="shared" si="0"/>
        <v>0</v>
      </c>
      <c r="R7" s="72" t="s">
        <v>65</v>
      </c>
      <c r="S7" s="116" t="s">
        <v>66</v>
      </c>
      <c r="T7" s="122"/>
      <c r="U7" s="122"/>
      <c r="V7" s="121"/>
      <c r="W7" s="121"/>
      <c r="X7" s="121"/>
      <c r="Y7" s="121"/>
      <c r="Z7" s="120"/>
    </row>
    <row r="8" spans="1:26">
      <c r="A8" s="168">
        <v>50000</v>
      </c>
      <c r="B8" s="234" t="s">
        <v>1164</v>
      </c>
      <c r="C8" s="222"/>
      <c r="D8" s="188"/>
      <c r="E8" s="188"/>
      <c r="F8" s="24"/>
      <c r="G8" s="183"/>
      <c r="H8" s="183"/>
      <c r="I8" s="209"/>
      <c r="J8" s="209"/>
      <c r="K8" s="209"/>
      <c r="L8" s="209"/>
      <c r="M8" s="209"/>
      <c r="N8" s="209"/>
      <c r="O8" s="191"/>
      <c r="P8" s="188"/>
      <c r="Q8" s="170">
        <f t="shared" si="0"/>
        <v>0</v>
      </c>
      <c r="R8" s="146" t="s">
        <v>169</v>
      </c>
      <c r="S8" s="147">
        <v>381300</v>
      </c>
      <c r="T8" s="122"/>
      <c r="U8" s="122"/>
      <c r="V8" s="121"/>
      <c r="W8" s="121"/>
      <c r="X8" s="121"/>
      <c r="Y8" s="121"/>
      <c r="Z8" s="120"/>
    </row>
    <row r="9" spans="1:26">
      <c r="A9" s="168">
        <v>11800</v>
      </c>
      <c r="B9" s="234" t="s">
        <v>867</v>
      </c>
      <c r="C9" s="222"/>
      <c r="D9" s="188"/>
      <c r="E9" s="188"/>
      <c r="F9" s="225"/>
      <c r="G9" s="188"/>
      <c r="H9" s="188"/>
      <c r="I9" s="209"/>
      <c r="J9" s="209"/>
      <c r="K9" s="209"/>
      <c r="L9" s="209"/>
      <c r="M9" s="209"/>
      <c r="N9" s="209"/>
      <c r="O9" s="191"/>
      <c r="P9" s="188"/>
      <c r="Q9" s="170">
        <f t="shared" si="0"/>
        <v>0</v>
      </c>
      <c r="R9" s="146" t="s">
        <v>1176</v>
      </c>
      <c r="S9" s="147">
        <v>550000</v>
      </c>
      <c r="T9" s="122"/>
      <c r="U9" s="123"/>
      <c r="V9" s="124"/>
      <c r="W9" s="124"/>
      <c r="X9" s="121"/>
      <c r="Y9" s="121"/>
      <c r="Z9" s="120"/>
    </row>
    <row r="10" spans="1:26">
      <c r="A10" s="168">
        <v>38000</v>
      </c>
      <c r="B10" s="233" t="s">
        <v>767</v>
      </c>
      <c r="C10" s="222"/>
      <c r="D10" s="209"/>
      <c r="E10" s="188"/>
      <c r="F10" s="225"/>
      <c r="G10" s="188"/>
      <c r="H10" s="188"/>
      <c r="I10" s="209"/>
      <c r="J10" s="209"/>
      <c r="K10" s="209"/>
      <c r="L10" s="209"/>
      <c r="M10" s="209"/>
      <c r="N10" s="209"/>
      <c r="O10" s="183"/>
      <c r="P10" s="188"/>
      <c r="Q10" s="170">
        <f t="shared" si="0"/>
        <v>0</v>
      </c>
      <c r="R10" s="146" t="s">
        <v>1180</v>
      </c>
      <c r="S10" s="147">
        <v>50000</v>
      </c>
      <c r="T10" s="122"/>
      <c r="U10" s="123"/>
      <c r="V10" s="124"/>
      <c r="W10" s="124"/>
      <c r="X10" s="121"/>
      <c r="Y10" s="121"/>
      <c r="Z10" s="120"/>
    </row>
    <row r="11" spans="1:26">
      <c r="A11" s="168"/>
      <c r="B11" s="233" t="s">
        <v>853</v>
      </c>
      <c r="C11" s="222"/>
      <c r="D11" s="209"/>
      <c r="E11" s="188"/>
      <c r="F11" s="225"/>
      <c r="G11" s="188"/>
      <c r="H11" s="188"/>
      <c r="I11" s="209"/>
      <c r="J11" s="209"/>
      <c r="K11" s="209"/>
      <c r="L11" s="209"/>
      <c r="M11" s="209"/>
      <c r="N11" s="209"/>
      <c r="O11" s="183"/>
      <c r="P11" s="188"/>
      <c r="Q11" s="170">
        <f t="shared" si="0"/>
        <v>0</v>
      </c>
      <c r="R11" s="146" t="s">
        <v>1069</v>
      </c>
      <c r="S11" s="147">
        <v>100000</v>
      </c>
      <c r="T11" s="122"/>
      <c r="U11" s="123"/>
      <c r="V11" s="124"/>
      <c r="W11" s="124"/>
      <c r="X11" s="121"/>
      <c r="Y11" s="121"/>
      <c r="Z11" s="120"/>
    </row>
    <row r="12" spans="1:26">
      <c r="A12" s="168"/>
      <c r="B12" s="233" t="s">
        <v>1026</v>
      </c>
      <c r="C12" s="222"/>
      <c r="D12" s="209"/>
      <c r="E12" s="188"/>
      <c r="F12" s="225"/>
      <c r="G12" s="188"/>
      <c r="H12" s="188"/>
      <c r="I12" s="209"/>
      <c r="J12" s="209"/>
      <c r="K12" s="209"/>
      <c r="L12" s="209"/>
      <c r="M12" s="209"/>
      <c r="N12" s="209"/>
      <c r="O12" s="183"/>
      <c r="P12" s="188"/>
      <c r="Q12" s="170">
        <f t="shared" si="0"/>
        <v>0</v>
      </c>
      <c r="R12" s="146" t="s">
        <v>1170</v>
      </c>
      <c r="S12" s="147"/>
      <c r="T12" s="122"/>
      <c r="U12" s="123"/>
      <c r="V12" s="124"/>
      <c r="W12" s="124"/>
      <c r="X12" s="121"/>
      <c r="Y12" s="121"/>
      <c r="Z12" s="120"/>
    </row>
    <row r="13" spans="1:26">
      <c r="A13" s="168"/>
      <c r="B13" s="233" t="s">
        <v>771</v>
      </c>
      <c r="C13" s="222"/>
      <c r="D13" s="209"/>
      <c r="E13" s="188"/>
      <c r="F13" s="225"/>
      <c r="G13" s="188"/>
      <c r="H13" s="188"/>
      <c r="I13" s="209"/>
      <c r="J13" s="209"/>
      <c r="K13" s="209"/>
      <c r="L13" s="209"/>
      <c r="M13" s="209"/>
      <c r="N13" s="209"/>
      <c r="O13" s="183"/>
      <c r="P13" s="188"/>
      <c r="Q13" s="170">
        <f t="shared" si="0"/>
        <v>0</v>
      </c>
      <c r="R13" s="146" t="s">
        <v>999</v>
      </c>
      <c r="S13" s="147"/>
      <c r="T13" s="122"/>
      <c r="U13" s="123"/>
      <c r="V13" s="124"/>
      <c r="W13" s="124"/>
      <c r="X13" s="121"/>
      <c r="Y13" s="121"/>
      <c r="Z13" s="120"/>
    </row>
    <row r="14" spans="1:26" ht="13.8" customHeight="1">
      <c r="A14" s="168">
        <v>50500</v>
      </c>
      <c r="B14" s="234" t="s">
        <v>354</v>
      </c>
      <c r="C14" s="222"/>
      <c r="D14" s="183"/>
      <c r="E14" s="188"/>
      <c r="F14" s="225"/>
      <c r="G14" s="188"/>
      <c r="H14" s="188"/>
      <c r="I14" s="209"/>
      <c r="J14" s="209"/>
      <c r="K14" s="209"/>
      <c r="L14" s="209"/>
      <c r="M14" s="209"/>
      <c r="N14" s="209"/>
      <c r="O14" s="191"/>
      <c r="P14" s="188"/>
      <c r="Q14" s="170">
        <f t="shared" si="0"/>
        <v>0</v>
      </c>
      <c r="R14" s="146"/>
      <c r="S14" s="147"/>
      <c r="T14" s="122"/>
      <c r="U14" s="123"/>
      <c r="V14" s="124"/>
      <c r="W14" s="124"/>
      <c r="X14" s="121"/>
      <c r="Y14" s="121"/>
      <c r="Z14" s="120"/>
    </row>
    <row r="15" spans="1:26">
      <c r="A15" s="221"/>
      <c r="B15" s="234" t="s">
        <v>1175</v>
      </c>
      <c r="C15" s="332"/>
      <c r="D15" s="188"/>
      <c r="E15" s="188"/>
      <c r="F15" s="225"/>
      <c r="G15" s="188"/>
      <c r="H15" s="188"/>
      <c r="I15" s="209"/>
      <c r="J15" s="209"/>
      <c r="K15" s="209"/>
      <c r="L15" s="209"/>
      <c r="M15" s="209"/>
      <c r="N15" s="209"/>
      <c r="O15" s="191"/>
      <c r="P15" s="191"/>
      <c r="Q15" s="170">
        <f t="shared" si="0"/>
        <v>0</v>
      </c>
      <c r="R15" s="146"/>
      <c r="S15" s="147"/>
      <c r="T15" s="122"/>
      <c r="U15" s="99"/>
      <c r="V15" s="123"/>
      <c r="W15" s="124"/>
      <c r="X15" s="121"/>
      <c r="Y15" s="121"/>
      <c r="Z15" s="120"/>
    </row>
    <row r="16" spans="1:26">
      <c r="A16" s="168"/>
      <c r="B16" s="234" t="s">
        <v>671</v>
      </c>
      <c r="C16" s="222"/>
      <c r="D16" s="188"/>
      <c r="E16" s="188"/>
      <c r="F16" s="189"/>
      <c r="G16" s="188"/>
      <c r="H16" s="188"/>
      <c r="I16" s="209"/>
      <c r="J16" s="209"/>
      <c r="K16" s="209"/>
      <c r="L16" s="209"/>
      <c r="M16" s="209"/>
      <c r="N16" s="209"/>
      <c r="O16" s="191"/>
      <c r="P16" s="191"/>
      <c r="Q16" s="170">
        <f t="shared" si="0"/>
        <v>0</v>
      </c>
      <c r="R16" s="146"/>
      <c r="S16" s="147"/>
      <c r="T16" s="122"/>
      <c r="U16" s="99"/>
      <c r="V16" s="123"/>
      <c r="W16" s="124"/>
      <c r="X16" s="121"/>
      <c r="Y16" s="121"/>
      <c r="Z16" s="120"/>
    </row>
    <row r="17" spans="1:26">
      <c r="A17" s="168"/>
      <c r="B17" s="234" t="s">
        <v>1167</v>
      </c>
      <c r="C17" s="222"/>
      <c r="D17" s="188"/>
      <c r="E17" s="188"/>
      <c r="F17" s="225"/>
      <c r="G17" s="188"/>
      <c r="H17" s="188"/>
      <c r="I17" s="209"/>
      <c r="J17" s="270"/>
      <c r="K17" s="209"/>
      <c r="L17" s="209"/>
      <c r="M17" s="209"/>
      <c r="N17" s="209"/>
      <c r="O17" s="191"/>
      <c r="P17" s="191"/>
      <c r="Q17" s="170">
        <f t="shared" si="0"/>
        <v>0</v>
      </c>
      <c r="R17" s="146"/>
      <c r="S17" s="147"/>
      <c r="T17" s="122"/>
      <c r="U17" s="123"/>
      <c r="V17" s="123"/>
      <c r="W17" s="124"/>
      <c r="X17" s="121"/>
      <c r="Y17" s="121"/>
      <c r="Z17" s="120"/>
    </row>
    <row r="18" spans="1:26">
      <c r="A18" s="168">
        <v>9500</v>
      </c>
      <c r="B18" s="234" t="s">
        <v>775</v>
      </c>
      <c r="C18" s="174"/>
      <c r="D18" s="188"/>
      <c r="E18" s="188"/>
      <c r="F18" s="225"/>
      <c r="G18" s="188"/>
      <c r="H18" s="188"/>
      <c r="I18" s="209"/>
      <c r="J18" s="209"/>
      <c r="K18" s="209"/>
      <c r="L18" s="209"/>
      <c r="M18" s="209"/>
      <c r="N18" s="209"/>
      <c r="O18" s="191"/>
      <c r="P18" s="191"/>
      <c r="Q18" s="170">
        <f t="shared" si="0"/>
        <v>0</v>
      </c>
      <c r="R18" s="146"/>
      <c r="S18" s="147"/>
      <c r="T18" s="122"/>
      <c r="U18" s="99"/>
      <c r="V18" s="123"/>
      <c r="W18" s="124"/>
      <c r="X18" s="121"/>
      <c r="Y18" s="121"/>
      <c r="Z18" s="120"/>
    </row>
    <row r="19" spans="1:26">
      <c r="A19" s="168">
        <v>16500</v>
      </c>
      <c r="B19" s="234" t="s">
        <v>972</v>
      </c>
      <c r="C19" s="222"/>
      <c r="D19" s="188"/>
      <c r="E19" s="188"/>
      <c r="F19" s="225"/>
      <c r="G19" s="188"/>
      <c r="H19" s="188"/>
      <c r="I19" s="209"/>
      <c r="J19" s="209"/>
      <c r="K19" s="209"/>
      <c r="L19" s="209"/>
      <c r="M19" s="209"/>
      <c r="N19" s="209"/>
      <c r="O19" s="191"/>
      <c r="P19" s="191"/>
      <c r="Q19" s="170">
        <f t="shared" si="0"/>
        <v>0</v>
      </c>
      <c r="R19" s="146"/>
      <c r="S19" s="147"/>
      <c r="T19" s="122"/>
      <c r="U19" s="99"/>
      <c r="V19" s="123"/>
      <c r="W19" s="124"/>
      <c r="X19" s="121"/>
      <c r="Y19" s="121"/>
      <c r="Z19" s="120"/>
    </row>
    <row r="20" spans="1:26">
      <c r="A20" s="168">
        <v>53000</v>
      </c>
      <c r="B20" s="233" t="s">
        <v>1028</v>
      </c>
      <c r="C20" s="222"/>
      <c r="D20" s="209"/>
      <c r="E20" s="188"/>
      <c r="F20" s="225"/>
      <c r="G20" s="188"/>
      <c r="H20" s="188"/>
      <c r="I20" s="209"/>
      <c r="J20" s="209"/>
      <c r="K20" s="209"/>
      <c r="L20" s="209"/>
      <c r="M20" s="209"/>
      <c r="N20" s="209"/>
      <c r="O20" s="191"/>
      <c r="P20" s="193"/>
      <c r="Q20" s="170">
        <f t="shared" si="0"/>
        <v>0</v>
      </c>
      <c r="R20" s="146"/>
      <c r="S20" s="147"/>
      <c r="T20" s="122"/>
      <c r="U20" s="99"/>
      <c r="V20" s="123"/>
      <c r="W20" s="124"/>
      <c r="X20" s="121"/>
      <c r="Y20" s="121"/>
      <c r="Z20" s="120"/>
    </row>
    <row r="21" spans="1:26">
      <c r="A21" s="168">
        <v>40000</v>
      </c>
      <c r="B21" s="176" t="s">
        <v>1179</v>
      </c>
      <c r="C21" s="222"/>
      <c r="D21" s="209"/>
      <c r="E21" s="188"/>
      <c r="F21" s="225"/>
      <c r="G21" s="188"/>
      <c r="H21" s="188"/>
      <c r="I21" s="209"/>
      <c r="J21" s="209"/>
      <c r="K21" s="209"/>
      <c r="L21" s="209"/>
      <c r="M21" s="209"/>
      <c r="N21" s="209"/>
      <c r="O21" s="191"/>
      <c r="P21" s="193"/>
      <c r="Q21" s="170">
        <f t="shared" si="0"/>
        <v>0</v>
      </c>
      <c r="R21" s="153"/>
      <c r="S21" s="154"/>
      <c r="T21" s="122"/>
      <c r="U21" s="99"/>
      <c r="V21" s="123"/>
      <c r="W21" s="124"/>
      <c r="X21" s="121"/>
      <c r="Y21" s="121"/>
      <c r="Z21" s="120"/>
    </row>
    <row r="22" spans="1:26">
      <c r="A22" s="168">
        <v>100000</v>
      </c>
      <c r="B22" s="176" t="s">
        <v>1178</v>
      </c>
      <c r="C22" s="222"/>
      <c r="D22" s="209"/>
      <c r="E22" s="188"/>
      <c r="F22" s="225"/>
      <c r="G22" s="188"/>
      <c r="H22" s="188"/>
      <c r="I22" s="209"/>
      <c r="J22" s="209"/>
      <c r="K22" s="209"/>
      <c r="L22" s="209"/>
      <c r="M22" s="209"/>
      <c r="N22" s="209"/>
      <c r="O22" s="191"/>
      <c r="P22" s="193"/>
      <c r="Q22" s="170">
        <f t="shared" si="0"/>
        <v>0</v>
      </c>
      <c r="R22" s="153"/>
      <c r="S22" s="154"/>
      <c r="T22" s="122"/>
      <c r="U22" s="99"/>
      <c r="V22" s="123"/>
      <c r="W22" s="124"/>
      <c r="X22" s="121"/>
      <c r="Y22" s="121"/>
      <c r="Z22" s="120"/>
    </row>
    <row r="23" spans="1:26">
      <c r="A23" s="168"/>
      <c r="B23" s="178" t="s">
        <v>672</v>
      </c>
      <c r="C23" s="222"/>
      <c r="D23" s="188"/>
      <c r="E23" s="188"/>
      <c r="F23" s="225"/>
      <c r="G23" s="188"/>
      <c r="H23" s="188"/>
      <c r="I23" s="209"/>
      <c r="J23" s="209"/>
      <c r="K23" s="209"/>
      <c r="L23" s="209"/>
      <c r="M23" s="209"/>
      <c r="N23" s="209"/>
      <c r="O23" s="191"/>
      <c r="P23" s="191"/>
      <c r="Q23" s="170">
        <f t="shared" si="0"/>
        <v>0</v>
      </c>
      <c r="R23" s="153"/>
      <c r="S23" s="154"/>
      <c r="T23" s="122"/>
      <c r="U23" s="99"/>
      <c r="V23" s="123"/>
      <c r="W23" s="124"/>
      <c r="X23" s="121"/>
      <c r="Y23" s="121"/>
      <c r="Z23" s="120"/>
    </row>
    <row r="24" spans="1:26">
      <c r="A24" s="168">
        <v>140000</v>
      </c>
      <c r="B24" s="178" t="s">
        <v>1177</v>
      </c>
      <c r="C24" s="222"/>
      <c r="D24" s="188"/>
      <c r="E24" s="188"/>
      <c r="F24" s="225"/>
      <c r="G24" s="188"/>
      <c r="H24" s="188"/>
      <c r="I24" s="209"/>
      <c r="J24" s="209"/>
      <c r="K24" s="209"/>
      <c r="L24" s="209"/>
      <c r="M24" s="209"/>
      <c r="N24" s="209"/>
      <c r="O24" s="191"/>
      <c r="P24" s="191"/>
      <c r="Q24" s="170">
        <f t="shared" si="0"/>
        <v>0</v>
      </c>
      <c r="R24" s="153"/>
      <c r="S24" s="154"/>
      <c r="T24" s="122"/>
      <c r="U24" s="99"/>
      <c r="V24" s="123"/>
      <c r="W24" s="124"/>
      <c r="X24" s="121"/>
      <c r="Y24" s="121"/>
      <c r="Z24" s="120"/>
    </row>
    <row r="25" spans="1:26">
      <c r="A25" s="168"/>
      <c r="B25" s="233" t="s">
        <v>1165</v>
      </c>
      <c r="C25" s="222"/>
      <c r="D25" s="188"/>
      <c r="E25" s="188"/>
      <c r="F25" s="225"/>
      <c r="G25" s="188"/>
      <c r="H25" s="188"/>
      <c r="I25" s="209"/>
      <c r="J25" s="209"/>
      <c r="K25" s="209"/>
      <c r="L25" s="209"/>
      <c r="M25" s="209"/>
      <c r="N25" s="209"/>
      <c r="O25" s="191"/>
      <c r="P25" s="191"/>
      <c r="Q25" s="170">
        <f t="shared" si="0"/>
        <v>0</v>
      </c>
      <c r="R25" s="153"/>
      <c r="S25" s="118"/>
      <c r="T25" s="122"/>
      <c r="U25" s="99"/>
      <c r="V25" s="123"/>
      <c r="W25" s="124"/>
      <c r="X25" s="121"/>
      <c r="Y25" s="121"/>
      <c r="Z25" s="120"/>
    </row>
    <row r="26" spans="1:26">
      <c r="A26" s="168"/>
      <c r="B26" s="233" t="s">
        <v>1147</v>
      </c>
      <c r="C26" s="222"/>
      <c r="D26" s="188"/>
      <c r="E26" s="188"/>
      <c r="F26" s="24"/>
      <c r="G26" s="183"/>
      <c r="H26" s="183"/>
      <c r="I26" s="209"/>
      <c r="J26" s="209"/>
      <c r="K26" s="209"/>
      <c r="L26" s="209"/>
      <c r="M26" s="209"/>
      <c r="N26" s="209"/>
      <c r="O26" s="191"/>
      <c r="P26" s="191"/>
      <c r="Q26" s="170">
        <f t="shared" si="0"/>
        <v>0</v>
      </c>
      <c r="R26" s="226"/>
      <c r="S26" s="118"/>
      <c r="T26" s="121"/>
      <c r="U26" s="99"/>
      <c r="V26" s="124"/>
      <c r="W26" s="124"/>
      <c r="X26" s="121"/>
      <c r="Y26" s="121"/>
      <c r="Z26" s="120"/>
    </row>
    <row r="27" spans="1:26">
      <c r="A27" s="170"/>
      <c r="B27" s="235" t="s">
        <v>1114</v>
      </c>
      <c r="C27" s="340"/>
      <c r="D27" s="195"/>
      <c r="E27" s="195"/>
      <c r="F27" s="227"/>
      <c r="G27" s="195"/>
      <c r="H27" s="195"/>
      <c r="I27" s="195"/>
      <c r="J27" s="195"/>
      <c r="K27" s="195"/>
      <c r="L27" s="195"/>
      <c r="M27" s="195"/>
      <c r="N27" s="195"/>
      <c r="O27" s="196"/>
      <c r="P27" s="196"/>
      <c r="Q27" s="170">
        <f t="shared" si="0"/>
        <v>0</v>
      </c>
      <c r="R27" s="226"/>
      <c r="S27" s="118"/>
      <c r="T27" s="121"/>
      <c r="U27" s="99"/>
      <c r="V27" s="124"/>
      <c r="W27" s="124"/>
      <c r="X27" s="121"/>
      <c r="Y27" s="121"/>
      <c r="Z27" s="120"/>
    </row>
    <row r="28" spans="1:26">
      <c r="A28" s="170"/>
      <c r="B28" s="235" t="s">
        <v>1123</v>
      </c>
      <c r="C28" s="340"/>
      <c r="D28" s="195"/>
      <c r="E28" s="195"/>
      <c r="F28" s="227"/>
      <c r="G28" s="195"/>
      <c r="H28" s="195"/>
      <c r="I28" s="195"/>
      <c r="J28" s="195"/>
      <c r="K28" s="195"/>
      <c r="L28" s="195"/>
      <c r="M28" s="195"/>
      <c r="N28" s="195"/>
      <c r="O28" s="196"/>
      <c r="P28" s="196"/>
      <c r="Q28" s="170">
        <f t="shared" si="0"/>
        <v>0</v>
      </c>
      <c r="R28" s="226"/>
      <c r="S28" s="118"/>
      <c r="T28" s="121"/>
      <c r="U28" s="99"/>
      <c r="V28" s="124"/>
      <c r="W28" s="124"/>
      <c r="X28" s="121"/>
      <c r="Y28" s="121"/>
      <c r="Z28" s="120"/>
    </row>
    <row r="29" spans="1:26">
      <c r="A29" s="170"/>
      <c r="B29" s="235" t="s">
        <v>61</v>
      </c>
      <c r="C29" s="340"/>
      <c r="D29" s="195"/>
      <c r="E29" s="195"/>
      <c r="F29" s="227"/>
      <c r="G29" s="195"/>
      <c r="H29" s="195"/>
      <c r="I29" s="195"/>
      <c r="J29" s="195"/>
      <c r="K29" s="195"/>
      <c r="L29" s="195"/>
      <c r="M29" s="195"/>
      <c r="N29" s="195"/>
      <c r="O29" s="196"/>
      <c r="P29" s="196"/>
      <c r="Q29" s="170">
        <f t="shared" si="0"/>
        <v>0</v>
      </c>
      <c r="R29" s="226"/>
      <c r="S29" s="118"/>
      <c r="T29" s="121"/>
      <c r="U29" s="99"/>
      <c r="V29" s="124"/>
      <c r="W29" s="124"/>
      <c r="X29" s="121"/>
      <c r="Y29" s="121"/>
      <c r="Z29" s="120"/>
    </row>
    <row r="30" spans="1:26">
      <c r="A30" s="170"/>
      <c r="B30" s="235" t="s">
        <v>31</v>
      </c>
      <c r="C30" s="340"/>
      <c r="D30" s="195"/>
      <c r="E30" s="195"/>
      <c r="F30" s="227"/>
      <c r="G30" s="195"/>
      <c r="H30" s="195"/>
      <c r="I30" s="195"/>
      <c r="J30" s="195"/>
      <c r="K30" s="195"/>
      <c r="L30" s="195"/>
      <c r="M30" s="195"/>
      <c r="N30" s="195"/>
      <c r="O30" s="196"/>
      <c r="P30" s="196"/>
      <c r="Q30" s="170">
        <f t="shared" si="0"/>
        <v>0</v>
      </c>
      <c r="R30" s="226"/>
      <c r="S30" s="118"/>
      <c r="T30" s="121"/>
      <c r="U30" s="99"/>
      <c r="V30" s="124"/>
      <c r="W30" s="124"/>
      <c r="X30" s="121"/>
      <c r="Y30" s="121"/>
      <c r="Z30" s="120"/>
    </row>
    <row r="31" spans="1:26">
      <c r="A31" s="170"/>
      <c r="B31" s="194"/>
      <c r="C31" s="340"/>
      <c r="D31" s="195"/>
      <c r="E31" s="195"/>
      <c r="F31" s="227"/>
      <c r="G31" s="195"/>
      <c r="H31" s="195"/>
      <c r="I31" s="195"/>
      <c r="J31" s="195"/>
      <c r="K31" s="195"/>
      <c r="L31" s="195"/>
      <c r="M31" s="195"/>
      <c r="N31" s="195"/>
      <c r="O31" s="196"/>
      <c r="P31" s="196"/>
      <c r="Q31" s="170">
        <f t="shared" si="0"/>
        <v>0</v>
      </c>
      <c r="R31" s="226"/>
      <c r="S31" s="118"/>
      <c r="T31" s="121"/>
      <c r="U31" s="124"/>
      <c r="V31" s="124"/>
      <c r="W31" s="124"/>
      <c r="X31" s="121"/>
      <c r="Y31" s="121"/>
      <c r="Z31" s="120"/>
    </row>
    <row r="32" spans="1:26">
      <c r="A32" s="170"/>
      <c r="B32" s="194"/>
      <c r="C32" s="340"/>
      <c r="D32" s="195"/>
      <c r="E32" s="195"/>
      <c r="F32" s="227"/>
      <c r="G32" s="195"/>
      <c r="H32" s="195"/>
      <c r="I32" s="195"/>
      <c r="J32" s="195"/>
      <c r="K32" s="195"/>
      <c r="L32" s="195"/>
      <c r="M32" s="195"/>
      <c r="N32" s="195"/>
      <c r="O32" s="196"/>
      <c r="P32" s="196"/>
      <c r="Q32" s="170">
        <f t="shared" si="0"/>
        <v>0</v>
      </c>
      <c r="R32" s="113"/>
      <c r="S32" s="159">
        <f>SUM(S8:S31)</f>
        <v>1081300</v>
      </c>
      <c r="T32" s="121"/>
      <c r="U32" s="124"/>
      <c r="V32" s="121"/>
      <c r="W32" s="121"/>
      <c r="X32" s="121"/>
      <c r="Y32" s="121"/>
      <c r="Z32" s="120"/>
    </row>
    <row r="33" spans="1:26">
      <c r="A33" s="170"/>
      <c r="B33" s="194"/>
      <c r="C33" s="341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70">
        <f>SUM(C33:P33)</f>
        <v>0</v>
      </c>
      <c r="R33" s="113"/>
      <c r="S33" s="113"/>
      <c r="T33" s="121"/>
      <c r="U33" s="121"/>
      <c r="V33" s="121"/>
      <c r="W33" s="121"/>
      <c r="X33" s="121"/>
      <c r="Y33" s="121"/>
      <c r="Z33" s="120"/>
    </row>
    <row r="34" spans="1:26">
      <c r="A34" s="170"/>
      <c r="B34" s="194"/>
      <c r="C34" s="341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70">
        <f t="shared" si="0"/>
        <v>0</v>
      </c>
      <c r="R34" s="83"/>
      <c r="S34" s="70"/>
      <c r="T34" s="121"/>
      <c r="U34" s="121"/>
      <c r="V34" s="121"/>
      <c r="W34" s="121"/>
      <c r="X34" s="121"/>
      <c r="Y34" s="121"/>
      <c r="Z34" s="120"/>
    </row>
    <row r="35" spans="1:26" s="336" customFormat="1">
      <c r="A35" s="170">
        <f>SUM(A3:A26)</f>
        <v>758600</v>
      </c>
      <c r="B35" s="197" t="s">
        <v>47</v>
      </c>
      <c r="C35" s="170">
        <f>SUM(C3:C27)</f>
        <v>0</v>
      </c>
      <c r="D35" s="168">
        <f>SUM(D3:D26)</f>
        <v>0</v>
      </c>
      <c r="E35" s="168">
        <f t="shared" ref="E35:P35" si="1">SUM(E3:E26)</f>
        <v>0</v>
      </c>
      <c r="F35" s="168">
        <f t="shared" si="1"/>
        <v>0</v>
      </c>
      <c r="G35" s="168">
        <f t="shared" si="1"/>
        <v>0</v>
      </c>
      <c r="H35" s="168">
        <f t="shared" si="1"/>
        <v>0</v>
      </c>
      <c r="I35" s="168">
        <f>SUM(I3:I26)</f>
        <v>0</v>
      </c>
      <c r="J35" s="168">
        <f>SUM(J3:J26)</f>
        <v>0</v>
      </c>
      <c r="K35" s="168">
        <f t="shared" si="1"/>
        <v>0</v>
      </c>
      <c r="L35" s="168">
        <f>SUM(L3:L26)</f>
        <v>0</v>
      </c>
      <c r="M35" s="168">
        <f>SUM(M3:M26)</f>
        <v>0</v>
      </c>
      <c r="N35" s="168">
        <f>SUM(N3:N26)</f>
        <v>0</v>
      </c>
      <c r="O35" s="168">
        <f>SUM(O3:O26)</f>
        <v>0</v>
      </c>
      <c r="P35" s="168">
        <f t="shared" si="1"/>
        <v>0</v>
      </c>
      <c r="Q35" s="168">
        <f>SUM(Q3:Q26)</f>
        <v>0</v>
      </c>
      <c r="R35" s="334"/>
      <c r="S35" s="334"/>
      <c r="T35" s="335"/>
      <c r="U35" s="335"/>
      <c r="V35" s="335"/>
      <c r="W35" s="335"/>
      <c r="X35" s="335"/>
      <c r="Y35" s="335"/>
      <c r="Z35" s="335"/>
    </row>
    <row r="36" spans="1:26" s="339" customFormat="1" ht="18">
      <c r="A36" s="287">
        <f t="shared" ref="A36" si="2">SUM(A27:A35)</f>
        <v>758600</v>
      </c>
      <c r="B36" s="237" t="s">
        <v>89</v>
      </c>
      <c r="C36" s="287">
        <f>SUM(C27:C35)</f>
        <v>0</v>
      </c>
      <c r="D36" s="236">
        <f t="shared" ref="D36:Q36" si="3">SUM(D27:D35)</f>
        <v>0</v>
      </c>
      <c r="E36" s="236">
        <f t="shared" si="3"/>
        <v>0</v>
      </c>
      <c r="F36" s="236">
        <f t="shared" si="3"/>
        <v>0</v>
      </c>
      <c r="G36" s="236">
        <f t="shared" si="3"/>
        <v>0</v>
      </c>
      <c r="H36" s="236">
        <f t="shared" si="3"/>
        <v>0</v>
      </c>
      <c r="I36" s="236">
        <f t="shared" si="3"/>
        <v>0</v>
      </c>
      <c r="J36" s="236">
        <f t="shared" si="3"/>
        <v>0</v>
      </c>
      <c r="K36" s="236">
        <f t="shared" si="3"/>
        <v>0</v>
      </c>
      <c r="L36" s="236">
        <f>SUM(L27:L35)</f>
        <v>0</v>
      </c>
      <c r="M36" s="236">
        <f>SUM(M27:M35)</f>
        <v>0</v>
      </c>
      <c r="N36" s="236">
        <f t="shared" si="3"/>
        <v>0</v>
      </c>
      <c r="O36" s="236">
        <f t="shared" si="3"/>
        <v>0</v>
      </c>
      <c r="P36" s="236">
        <f t="shared" si="3"/>
        <v>0</v>
      </c>
      <c r="Q36" s="236">
        <f t="shared" si="3"/>
        <v>0</v>
      </c>
      <c r="R36" s="337"/>
      <c r="S36" s="337"/>
      <c r="T36" s="338"/>
      <c r="U36" s="338"/>
      <c r="V36" s="338"/>
      <c r="W36" s="338"/>
      <c r="X36" s="338"/>
      <c r="Y36" s="338"/>
      <c r="Z36" s="338"/>
    </row>
    <row r="37" spans="1:26">
      <c r="A37" s="67"/>
      <c r="B37" s="98"/>
      <c r="C37" s="333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83"/>
      <c r="P37" s="166"/>
      <c r="Q37" s="166"/>
      <c r="R37" s="166"/>
      <c r="S37" s="70"/>
      <c r="T37" s="121"/>
      <c r="U37" s="121"/>
      <c r="V37" s="121"/>
      <c r="W37" s="121"/>
      <c r="X37" s="121"/>
      <c r="Y37" s="121"/>
      <c r="Z37" s="120"/>
    </row>
    <row r="38" spans="1:26">
      <c r="A38" s="67"/>
      <c r="B38" s="98" t="s">
        <v>0</v>
      </c>
      <c r="C38" s="333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83"/>
      <c r="P38" s="166"/>
      <c r="Q38" s="166"/>
      <c r="R38" s="166"/>
      <c r="S38" s="70"/>
      <c r="T38" s="121"/>
      <c r="U38" s="121"/>
      <c r="V38" s="121"/>
      <c r="W38" s="121"/>
      <c r="X38" s="121"/>
      <c r="Y38" s="121"/>
      <c r="Z38" s="120"/>
    </row>
    <row r="39" spans="1:26">
      <c r="A39" s="67"/>
      <c r="B39" s="98"/>
      <c r="C39" s="333"/>
      <c r="D39" s="70"/>
      <c r="E39" s="70"/>
      <c r="F39" s="86">
        <f>SUM(S32-Q36)</f>
        <v>1081300</v>
      </c>
      <c r="G39" s="86"/>
      <c r="H39" s="86"/>
      <c r="I39" s="87" t="s">
        <v>96</v>
      </c>
      <c r="J39" s="87"/>
      <c r="K39" s="70"/>
      <c r="L39" s="70"/>
      <c r="M39" s="70"/>
      <c r="N39" s="70"/>
      <c r="O39" s="83"/>
      <c r="P39" s="166"/>
      <c r="Q39" s="166"/>
      <c r="R39" s="166"/>
      <c r="S39" s="70"/>
    </row>
    <row r="40" spans="1:26">
      <c r="A40" s="67"/>
      <c r="B40" s="98"/>
      <c r="C40" s="333"/>
      <c r="D40" s="70"/>
      <c r="E40" s="70"/>
      <c r="F40" s="157">
        <f>SUM(S32-A36)</f>
        <v>322700</v>
      </c>
      <c r="G40" s="157"/>
      <c r="H40" s="157"/>
      <c r="I40" s="137"/>
      <c r="J40" s="137"/>
      <c r="K40" s="70"/>
      <c r="L40" s="70"/>
      <c r="M40" s="70"/>
      <c r="N40" s="160"/>
      <c r="O40" s="160"/>
      <c r="P40" s="167"/>
      <c r="Q40" s="98"/>
      <c r="R40" s="98"/>
      <c r="S40" s="70"/>
    </row>
    <row r="41" spans="1:26">
      <c r="A41" s="67"/>
      <c r="B41" s="98"/>
      <c r="C41" s="333"/>
      <c r="D41" s="70"/>
      <c r="E41" s="70"/>
      <c r="F41" s="70"/>
      <c r="G41" s="70"/>
      <c r="H41" s="70"/>
      <c r="I41" s="70"/>
      <c r="J41" s="70"/>
      <c r="K41" s="70"/>
      <c r="L41" s="160"/>
      <c r="M41" s="160"/>
      <c r="N41" s="160"/>
      <c r="O41" s="160"/>
      <c r="P41" s="98"/>
      <c r="Q41" s="98"/>
      <c r="R41" s="98"/>
      <c r="S41" s="70"/>
    </row>
    <row r="42" spans="1:26">
      <c r="A42" s="67"/>
      <c r="B42" s="98"/>
      <c r="C42" s="333"/>
      <c r="D42" s="70"/>
      <c r="E42" s="70"/>
      <c r="F42" s="70"/>
      <c r="G42" s="70"/>
      <c r="H42" s="70"/>
      <c r="I42" s="70"/>
      <c r="J42" s="70"/>
      <c r="K42" s="155"/>
      <c r="L42" s="246"/>
      <c r="M42" s="246"/>
      <c r="N42" s="368"/>
      <c r="O42" s="368"/>
      <c r="P42" s="98"/>
      <c r="Q42" s="98"/>
      <c r="R42" s="98"/>
      <c r="S42" s="70"/>
    </row>
    <row r="43" spans="1:26">
      <c r="A43" s="67"/>
      <c r="B43" s="98"/>
      <c r="C43" s="333"/>
      <c r="D43" s="70"/>
      <c r="E43" s="70"/>
      <c r="F43" s="70"/>
      <c r="G43" s="70"/>
      <c r="H43" s="70"/>
      <c r="I43" s="70"/>
      <c r="J43" s="70"/>
      <c r="K43" s="155"/>
      <c r="L43" s="246"/>
      <c r="M43" s="246"/>
      <c r="N43" s="368"/>
      <c r="O43" s="368"/>
      <c r="P43" s="98"/>
      <c r="Q43" s="98"/>
      <c r="R43" s="98"/>
      <c r="S43" s="70"/>
    </row>
    <row r="44" spans="1:26">
      <c r="A44" s="67"/>
      <c r="B44" s="98"/>
      <c r="C44" s="333"/>
      <c r="D44" s="70"/>
      <c r="E44" s="70"/>
      <c r="F44" s="70"/>
      <c r="G44" s="70"/>
      <c r="H44" s="70"/>
      <c r="I44" s="70"/>
      <c r="J44" s="70"/>
      <c r="K44" s="155"/>
      <c r="L44" s="246"/>
      <c r="M44" s="246"/>
      <c r="N44" s="368"/>
      <c r="O44" s="368"/>
      <c r="P44" s="98"/>
      <c r="Q44" s="98"/>
      <c r="R44" s="98"/>
      <c r="S44" s="70"/>
    </row>
    <row r="45" spans="1:26">
      <c r="A45" s="67"/>
      <c r="B45" s="98"/>
      <c r="C45" s="333"/>
      <c r="D45" s="70"/>
      <c r="E45" s="70"/>
      <c r="F45" s="70"/>
      <c r="G45" s="70"/>
      <c r="H45" s="70"/>
      <c r="I45" s="70"/>
      <c r="J45" s="70"/>
      <c r="K45" s="155"/>
      <c r="L45" s="246"/>
      <c r="M45" s="246"/>
      <c r="N45" s="368"/>
      <c r="O45" s="368"/>
      <c r="P45" s="98"/>
      <c r="Q45" s="98"/>
      <c r="R45" s="98"/>
      <c r="S45" s="70"/>
    </row>
    <row r="46" spans="1:26">
      <c r="K46" s="247"/>
      <c r="L46" s="247"/>
      <c r="M46" s="247"/>
      <c r="P46" s="166"/>
      <c r="Q46" s="166"/>
      <c r="R46" s="99"/>
    </row>
    <row r="47" spans="1:26">
      <c r="K47" s="247"/>
      <c r="L47" s="247"/>
      <c r="M47" s="247"/>
      <c r="P47" s="166"/>
      <c r="Q47" s="166"/>
      <c r="R47" s="99"/>
    </row>
    <row r="50" spans="2:19" ht="15.6">
      <c r="B50" s="114"/>
      <c r="F50" s="125"/>
      <c r="G50" s="125"/>
      <c r="H50" s="125"/>
      <c r="P50" s="138"/>
      <c r="Q50" s="138"/>
      <c r="R50" s="68"/>
      <c r="S50" s="68"/>
    </row>
    <row r="51" spans="2:19">
      <c r="P51" s="138"/>
      <c r="Q51" s="138"/>
      <c r="R51" s="127"/>
      <c r="S51" s="127"/>
    </row>
    <row r="52" spans="2:19">
      <c r="P52" s="138"/>
      <c r="Q52" s="138"/>
      <c r="R52" s="127"/>
      <c r="S52" s="127"/>
    </row>
    <row r="53" spans="2:19">
      <c r="P53" s="138"/>
      <c r="Q53" s="138"/>
      <c r="R53" s="127"/>
      <c r="S53" s="127"/>
    </row>
    <row r="54" spans="2:19">
      <c r="F54" s="125"/>
      <c r="G54" s="125"/>
      <c r="H54" s="125"/>
      <c r="P54" s="140"/>
      <c r="Q54" s="140"/>
      <c r="R54" s="129"/>
      <c r="S54" s="129"/>
    </row>
    <row r="55" spans="2:19">
      <c r="P55" s="140"/>
      <c r="Q55" s="140"/>
      <c r="R55" s="129"/>
      <c r="S55" s="129"/>
    </row>
    <row r="56" spans="2:19">
      <c r="P56" s="141"/>
      <c r="Q56" s="141"/>
      <c r="R56" s="130"/>
      <c r="S56" s="130"/>
    </row>
    <row r="57" spans="2:19" ht="15.6">
      <c r="F57" s="56"/>
      <c r="G57" s="56"/>
      <c r="H57" s="56"/>
      <c r="I57" s="56"/>
      <c r="J57" s="56"/>
      <c r="P57" s="141"/>
      <c r="Q57" s="141"/>
      <c r="S57" s="130"/>
    </row>
    <row r="58" spans="2:19" ht="15.6">
      <c r="F58" s="161"/>
      <c r="G58" s="161"/>
      <c r="H58" s="161"/>
      <c r="I58" s="56"/>
      <c r="J58" s="56"/>
      <c r="P58" s="141"/>
      <c r="Q58" s="141"/>
      <c r="R58" s="130"/>
      <c r="S58" s="130"/>
    </row>
    <row r="59" spans="2:19" ht="15.6">
      <c r="F59" s="161"/>
      <c r="G59" s="161"/>
      <c r="H59" s="161"/>
      <c r="I59" s="56"/>
      <c r="J59" s="56"/>
      <c r="P59" s="141"/>
      <c r="Q59" s="141"/>
      <c r="R59" s="130"/>
      <c r="S59" s="130"/>
    </row>
    <row r="60" spans="2:19" ht="15.6">
      <c r="F60" s="161"/>
      <c r="G60" s="161"/>
      <c r="H60" s="161"/>
      <c r="I60" s="56"/>
      <c r="J60" s="56"/>
      <c r="P60" s="141"/>
      <c r="Q60" s="141"/>
      <c r="R60" s="130"/>
      <c r="S60" s="130"/>
    </row>
    <row r="61" spans="2:19" ht="15.6">
      <c r="F61" s="161"/>
      <c r="G61" s="161"/>
      <c r="H61" s="161"/>
      <c r="I61" s="56"/>
      <c r="J61" s="56"/>
      <c r="P61" s="141"/>
      <c r="Q61" s="141"/>
      <c r="R61" s="130"/>
      <c r="S61" s="130"/>
    </row>
    <row r="62" spans="2:19" ht="15.6">
      <c r="F62" s="161"/>
      <c r="G62" s="161"/>
      <c r="H62" s="161"/>
      <c r="I62" s="56"/>
      <c r="J62" s="56"/>
      <c r="P62" s="141"/>
      <c r="Q62" s="141"/>
      <c r="R62" s="130"/>
      <c r="S62" s="130"/>
    </row>
    <row r="63" spans="2:19" ht="15.6">
      <c r="F63" s="161"/>
      <c r="G63" s="161"/>
      <c r="H63" s="161"/>
      <c r="I63" s="56"/>
      <c r="J63" s="56"/>
      <c r="P63" s="141"/>
      <c r="Q63" s="141"/>
      <c r="R63" s="130"/>
      <c r="S63" s="130"/>
    </row>
    <row r="64" spans="2:19" ht="15.6">
      <c r="F64" s="161"/>
      <c r="G64" s="161"/>
      <c r="H64" s="161"/>
      <c r="I64" s="163"/>
      <c r="J64" s="163"/>
      <c r="P64" s="141"/>
      <c r="Q64" s="141"/>
      <c r="R64" s="130"/>
      <c r="S64" s="130"/>
    </row>
    <row r="65" spans="6:19" ht="15.6">
      <c r="F65" s="161"/>
      <c r="G65" s="161"/>
      <c r="H65" s="161"/>
      <c r="I65" s="56"/>
      <c r="J65" s="56"/>
      <c r="P65" s="141"/>
      <c r="Q65" s="141"/>
      <c r="R65" s="130"/>
      <c r="S65" s="130"/>
    </row>
    <row r="66" spans="6:19" ht="15.6">
      <c r="F66" s="161"/>
      <c r="G66" s="161"/>
      <c r="H66" s="161"/>
      <c r="I66" s="56"/>
      <c r="J66" s="56"/>
      <c r="P66" s="141"/>
      <c r="Q66" s="141"/>
      <c r="R66" s="130"/>
      <c r="S66" s="130"/>
    </row>
    <row r="67" spans="6:19" ht="15.6">
      <c r="F67" s="161"/>
      <c r="G67" s="161"/>
      <c r="H67" s="161"/>
      <c r="I67" s="56"/>
      <c r="J67" s="56"/>
    </row>
    <row r="68" spans="6:19" ht="15.6">
      <c r="F68" s="161"/>
      <c r="G68" s="161"/>
      <c r="H68" s="161"/>
      <c r="I68" s="56"/>
      <c r="J68" s="56"/>
      <c r="R68" s="148"/>
    </row>
    <row r="69" spans="6:19" ht="15.6">
      <c r="F69" s="161"/>
      <c r="G69" s="161"/>
      <c r="H69" s="161"/>
      <c r="I69" s="56"/>
      <c r="J69" s="56"/>
      <c r="R69" s="148"/>
    </row>
    <row r="70" spans="6:19" ht="15.6">
      <c r="F70" s="161"/>
      <c r="G70" s="161"/>
      <c r="H70" s="161"/>
      <c r="I70" s="56"/>
      <c r="J70" s="56"/>
      <c r="R70" s="151"/>
    </row>
    <row r="71" spans="6:19" ht="15.6">
      <c r="F71" s="161"/>
      <c r="G71" s="161"/>
      <c r="H71" s="161"/>
      <c r="I71" s="56"/>
      <c r="J71" s="56"/>
      <c r="R71" s="148"/>
    </row>
    <row r="72" spans="6:19" ht="15.6">
      <c r="F72" s="161"/>
      <c r="G72" s="161"/>
      <c r="H72" s="161"/>
      <c r="I72" s="164"/>
      <c r="J72" s="164"/>
      <c r="R72" s="148"/>
    </row>
    <row r="73" spans="6:19" ht="15.6">
      <c r="F73" s="161"/>
      <c r="G73" s="161"/>
      <c r="H73" s="161"/>
      <c r="I73" s="56"/>
      <c r="J73" s="56"/>
      <c r="R73" s="148"/>
    </row>
    <row r="74" spans="6:19" ht="15.6">
      <c r="F74" s="162"/>
      <c r="G74" s="162"/>
      <c r="H74" s="162"/>
      <c r="I74" s="56"/>
      <c r="J74" s="56"/>
    </row>
    <row r="75" spans="6:19" ht="15.6">
      <c r="F75" s="161"/>
      <c r="G75" s="161"/>
      <c r="H75" s="161"/>
      <c r="I75" s="56"/>
      <c r="J75" s="56"/>
    </row>
    <row r="76" spans="6:19" ht="15.6">
      <c r="F76" s="162"/>
      <c r="G76" s="162"/>
      <c r="H76" s="162"/>
      <c r="I76" s="56"/>
      <c r="J76" s="56"/>
    </row>
    <row r="77" spans="6:19" ht="23.4">
      <c r="F77" s="125"/>
      <c r="G77" s="125"/>
      <c r="H77" s="125"/>
      <c r="I77" s="165"/>
      <c r="J77" s="165"/>
    </row>
    <row r="78" spans="6:19">
      <c r="F78" s="126"/>
      <c r="G78" s="126"/>
      <c r="H78" s="126"/>
    </row>
    <row r="79" spans="6:19">
      <c r="F79" s="126"/>
      <c r="G79" s="126"/>
      <c r="H79" s="126"/>
    </row>
    <row r="80" spans="6:19">
      <c r="F80" s="126"/>
      <c r="G80" s="126"/>
      <c r="H80" s="126"/>
    </row>
    <row r="81" spans="6:8">
      <c r="F81" s="126"/>
      <c r="G81" s="126"/>
      <c r="H81" s="126"/>
    </row>
    <row r="82" spans="6:8">
      <c r="F82" s="125"/>
      <c r="G82" s="125"/>
      <c r="H82" s="125"/>
    </row>
    <row r="83" spans="6:8">
      <c r="F83" s="126"/>
      <c r="G83" s="126"/>
      <c r="H83" s="126"/>
    </row>
    <row r="84" spans="6:8">
      <c r="F84" s="126"/>
      <c r="G84" s="126"/>
      <c r="H84" s="126"/>
    </row>
    <row r="85" spans="6:8">
      <c r="F85" s="126"/>
      <c r="G85" s="126"/>
      <c r="H85" s="126"/>
    </row>
    <row r="86" spans="6:8">
      <c r="F86" s="125"/>
      <c r="G86" s="125"/>
      <c r="H86" s="125"/>
    </row>
    <row r="87" spans="6:8">
      <c r="F87" s="126"/>
      <c r="G87" s="126"/>
      <c r="H87" s="126"/>
    </row>
    <row r="88" spans="6:8">
      <c r="F88" s="126"/>
      <c r="G88" s="126"/>
      <c r="H88" s="126"/>
    </row>
    <row r="89" spans="6:8">
      <c r="F89" s="126"/>
      <c r="G89" s="126"/>
      <c r="H89" s="1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191</vt:i4>
      </vt:variant>
    </vt:vector>
  </HeadingPairs>
  <TitlesOfParts>
    <vt:vector size="191" baseType="lpstr">
      <vt:lpstr>27.08.2022</vt:lpstr>
      <vt:lpstr>10.09.2022</vt:lpstr>
      <vt:lpstr>17.09.2022</vt:lpstr>
      <vt:lpstr>24.09.2022</vt:lpstr>
      <vt:lpstr>01.10.2022</vt:lpstr>
      <vt:lpstr>08.10.2022</vt:lpstr>
      <vt:lpstr>15.10.2022</vt:lpstr>
      <vt:lpstr>22.10.2022</vt:lpstr>
      <vt:lpstr>29.10.2022</vt:lpstr>
      <vt:lpstr>05.11.2022</vt:lpstr>
      <vt:lpstr>12.11.2022</vt:lpstr>
      <vt:lpstr>19.11.2022</vt:lpstr>
      <vt:lpstr>26.11.2022</vt:lpstr>
      <vt:lpstr>03.12.2022</vt:lpstr>
      <vt:lpstr>10.12.2022</vt:lpstr>
      <vt:lpstr>17.12.2022</vt:lpstr>
      <vt:lpstr>24.12.2022</vt:lpstr>
      <vt:lpstr>31.12.2022</vt:lpstr>
      <vt:lpstr>07.01.2023</vt:lpstr>
      <vt:lpstr>14.01.2023</vt:lpstr>
      <vt:lpstr>21.01.2023</vt:lpstr>
      <vt:lpstr>28.01.2023</vt:lpstr>
      <vt:lpstr>04.02.2023</vt:lpstr>
      <vt:lpstr>11.02.2023</vt:lpstr>
      <vt:lpstr>18.02.2023</vt:lpstr>
      <vt:lpstr>25.02.2023</vt:lpstr>
      <vt:lpstr>04.03.2023</vt:lpstr>
      <vt:lpstr>11.03.2023</vt:lpstr>
      <vt:lpstr>08.04.2023 </vt:lpstr>
      <vt:lpstr>18.03.2023</vt:lpstr>
      <vt:lpstr>25.03.2023</vt:lpstr>
      <vt:lpstr>01.04.2023</vt:lpstr>
      <vt:lpstr>15.04.2023</vt:lpstr>
      <vt:lpstr>22.04.2023 </vt:lpstr>
      <vt:lpstr>29.04.2023</vt:lpstr>
      <vt:lpstr>06.05.2023</vt:lpstr>
      <vt:lpstr>13.05.2023</vt:lpstr>
      <vt:lpstr>20.05.2023</vt:lpstr>
      <vt:lpstr>27.05.2023</vt:lpstr>
      <vt:lpstr>03.06.2023</vt:lpstr>
      <vt:lpstr>10.06.2023</vt:lpstr>
      <vt:lpstr>17.06.2023</vt:lpstr>
      <vt:lpstr>24.06.2023</vt:lpstr>
      <vt:lpstr>01.07.2023 </vt:lpstr>
      <vt:lpstr>08.07.2023</vt:lpstr>
      <vt:lpstr>15.07.2023</vt:lpstr>
      <vt:lpstr>22.07.2023</vt:lpstr>
      <vt:lpstr>29.07.2023</vt:lpstr>
      <vt:lpstr>05.08.2023</vt:lpstr>
      <vt:lpstr>12.08.2023</vt:lpstr>
      <vt:lpstr>19.08.2023</vt:lpstr>
      <vt:lpstr>26.08.2023</vt:lpstr>
      <vt:lpstr>02.09.2023</vt:lpstr>
      <vt:lpstr>09.09.2023</vt:lpstr>
      <vt:lpstr>16.09.2023 </vt:lpstr>
      <vt:lpstr>23.09.2023</vt:lpstr>
      <vt:lpstr>30.09.2023</vt:lpstr>
      <vt:lpstr>7.10.2023</vt:lpstr>
      <vt:lpstr>14.10.2023</vt:lpstr>
      <vt:lpstr>21.10.2023</vt:lpstr>
      <vt:lpstr>28.10.2023</vt:lpstr>
      <vt:lpstr>04.11.2023</vt:lpstr>
      <vt:lpstr>11.11.2023</vt:lpstr>
      <vt:lpstr>18.11.2023</vt:lpstr>
      <vt:lpstr>25.11.2023</vt:lpstr>
      <vt:lpstr>02.12.2023</vt:lpstr>
      <vt:lpstr>09.12.2023</vt:lpstr>
      <vt:lpstr>16.12.2023</vt:lpstr>
      <vt:lpstr>23.12.2023</vt:lpstr>
      <vt:lpstr>30.12.2023</vt:lpstr>
      <vt:lpstr>06.01.2024</vt:lpstr>
      <vt:lpstr>13.01.2024</vt:lpstr>
      <vt:lpstr>20.01.2024 </vt:lpstr>
      <vt:lpstr>27.01.2024</vt:lpstr>
      <vt:lpstr>03.02.2024</vt:lpstr>
      <vt:lpstr>10.02.2024 </vt:lpstr>
      <vt:lpstr>17.02.2024</vt:lpstr>
      <vt:lpstr>24.02.2024 </vt:lpstr>
      <vt:lpstr>02.03.2024</vt:lpstr>
      <vt:lpstr>09.03.2024</vt:lpstr>
      <vt:lpstr>16.03.2024</vt:lpstr>
      <vt:lpstr>23.03.2024</vt:lpstr>
      <vt:lpstr>30.03.2024</vt:lpstr>
      <vt:lpstr>06.04.2024</vt:lpstr>
      <vt:lpstr>13.04.2024</vt:lpstr>
      <vt:lpstr>20.04.2024</vt:lpstr>
      <vt:lpstr>27.04.2024</vt:lpstr>
      <vt:lpstr>04.05.2024</vt:lpstr>
      <vt:lpstr>11.05.2024</vt:lpstr>
      <vt:lpstr>18.05.2024</vt:lpstr>
      <vt:lpstr>25.05.2024</vt:lpstr>
      <vt:lpstr>01.06.2024</vt:lpstr>
      <vt:lpstr>08.06.2024</vt:lpstr>
      <vt:lpstr>15.06.2024</vt:lpstr>
      <vt:lpstr>22.06.2024</vt:lpstr>
      <vt:lpstr>29.06.2024</vt:lpstr>
      <vt:lpstr>06.07.2024</vt:lpstr>
      <vt:lpstr>13.07.2024</vt:lpstr>
      <vt:lpstr>20.07.2024</vt:lpstr>
      <vt:lpstr>27.07.2024 </vt:lpstr>
      <vt:lpstr>02.08.2024</vt:lpstr>
      <vt:lpstr>10.08.2024</vt:lpstr>
      <vt:lpstr>17.08.2024</vt:lpstr>
      <vt:lpstr>24.08.2024</vt:lpstr>
      <vt:lpstr>31.08.2024</vt:lpstr>
      <vt:lpstr>07.09.2024</vt:lpstr>
      <vt:lpstr>14.09.2024</vt:lpstr>
      <vt:lpstr>21.09.2024</vt:lpstr>
      <vt:lpstr>28.09.2024 </vt:lpstr>
      <vt:lpstr>05.10.2024</vt:lpstr>
      <vt:lpstr>12.10.2024</vt:lpstr>
      <vt:lpstr>19.10.2024</vt:lpstr>
      <vt:lpstr>26.10.2024 </vt:lpstr>
      <vt:lpstr>9.11.2024 </vt:lpstr>
      <vt:lpstr>16.11.2024</vt:lpstr>
      <vt:lpstr>23.11.2024</vt:lpstr>
      <vt:lpstr>23.11.2024 (2)</vt:lpstr>
      <vt:lpstr>30.11.2024</vt:lpstr>
      <vt:lpstr>07.12.2024</vt:lpstr>
      <vt:lpstr>14.12.2024</vt:lpstr>
      <vt:lpstr>21.12.2024</vt:lpstr>
      <vt:lpstr>28.12.2024</vt:lpstr>
      <vt:lpstr>04.01.2025</vt:lpstr>
      <vt:lpstr>11.01.2025 </vt:lpstr>
      <vt:lpstr>25.01.2025 (2)</vt:lpstr>
      <vt:lpstr>25.01.2025</vt:lpstr>
      <vt:lpstr>1.02.2025</vt:lpstr>
      <vt:lpstr>8.02.2025</vt:lpstr>
      <vt:lpstr>15.02.2025 </vt:lpstr>
      <vt:lpstr>22.02.2025</vt:lpstr>
      <vt:lpstr>01.03.2025</vt:lpstr>
      <vt:lpstr>8.03.2025</vt:lpstr>
      <vt:lpstr>15.3.2025</vt:lpstr>
      <vt:lpstr>22.3.2025</vt:lpstr>
      <vt:lpstr>29.3.2025</vt:lpstr>
      <vt:lpstr>05.04.2025</vt:lpstr>
      <vt:lpstr>12.04.2025</vt:lpstr>
      <vt:lpstr>19.04.2025</vt:lpstr>
      <vt:lpstr>26.04.2025</vt:lpstr>
      <vt:lpstr>03.05.2025</vt:lpstr>
      <vt:lpstr>10.05.2025</vt:lpstr>
      <vt:lpstr>17.05.2025</vt:lpstr>
      <vt:lpstr>24.05.2025</vt:lpstr>
      <vt:lpstr>31.05.2025</vt:lpstr>
      <vt:lpstr>07.06.2025</vt:lpstr>
      <vt:lpstr>14.06.2025</vt:lpstr>
      <vt:lpstr>21.06.2025</vt:lpstr>
      <vt:lpstr>28.06.2025</vt:lpstr>
      <vt:lpstr>05.07.2025</vt:lpstr>
      <vt:lpstr>12.07.2025</vt:lpstr>
      <vt:lpstr>19.07.2025</vt:lpstr>
      <vt:lpstr>26.07.2025 </vt:lpstr>
      <vt:lpstr>2.08.2025</vt:lpstr>
      <vt:lpstr>9.08.2025</vt:lpstr>
      <vt:lpstr>16.08.2025</vt:lpstr>
      <vt:lpstr>23.08.2025</vt:lpstr>
      <vt:lpstr>30.08.2025</vt:lpstr>
      <vt:lpstr>06.09.2025</vt:lpstr>
      <vt:lpstr>13.09.2025</vt:lpstr>
      <vt:lpstr>20.09.2025</vt:lpstr>
      <vt:lpstr>27.09.2025</vt:lpstr>
      <vt:lpstr>04.10.2025</vt:lpstr>
      <vt:lpstr>11.10.2025</vt:lpstr>
      <vt:lpstr>18.10.2025</vt:lpstr>
      <vt:lpstr>25.10.2025</vt:lpstr>
      <vt:lpstr>01.11.2025</vt:lpstr>
      <vt:lpstr>08.11.2025</vt:lpstr>
      <vt:lpstr>15.11.2025</vt:lpstr>
      <vt:lpstr>22.11.2025</vt:lpstr>
      <vt:lpstr>29.11.2025 </vt:lpstr>
      <vt:lpstr>06.12.2025</vt:lpstr>
      <vt:lpstr>13.12.2025</vt:lpstr>
      <vt:lpstr>20.12.2025</vt:lpstr>
      <vt:lpstr>27.12.2025</vt:lpstr>
      <vt:lpstr>03.1.2026</vt:lpstr>
      <vt:lpstr>10.1.2026</vt:lpstr>
      <vt:lpstr>13.1.2026</vt:lpstr>
      <vt:lpstr>24.1.2026</vt:lpstr>
      <vt:lpstr>31.01.2026</vt:lpstr>
      <vt:lpstr>7.02.2026</vt:lpstr>
      <vt:lpstr>14.02.2026</vt:lpstr>
      <vt:lpstr>14.02.2026 (2)</vt:lpstr>
      <vt:lpstr>7.02.2026 (2)</vt:lpstr>
      <vt:lpstr>21.02.2026</vt:lpstr>
      <vt:lpstr>28.02.2026</vt:lpstr>
      <vt:lpstr>7.03.26</vt:lpstr>
      <vt:lpstr>14.3.26</vt:lpstr>
      <vt:lpstr>21.3.26</vt:lpstr>
      <vt:lpstr>28.3.26</vt:lpstr>
      <vt:lpstr>04.04.26</vt:lpstr>
      <vt:lpstr>11.04.2026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2026-04-27T19:23:06Z</dcterms:modified>
</cp:coreProperties>
</file>