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jjatarun.teja.lv\Downloads\"/>
    </mc:Choice>
  </mc:AlternateContent>
  <xr:revisionPtr revIDLastSave="0" documentId="13_ncr:1_{01106C6F-D842-4AC8-B638-6B9F70C455D8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Pivot Table" sheetId="2" r:id="rId1"/>
    <sheet name="OG Data" sheetId="4" r:id="rId2"/>
  </sheets>
  <calcPr calcId="191029"/>
  <pivotCaches>
    <pivotCache cacheId="51" r:id="rId3"/>
    <pivotCache cacheId="61" r:id="rId4"/>
    <pivotCache cacheId="68" r:id="rId5"/>
    <pivotCache cacheId="8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2" i="4"/>
  <c r="P3" i="4" a="1"/>
  <c r="P3" i="4"/>
  <c r="P4" i="4" a="1"/>
  <c r="P4" i="4" s="1"/>
  <c r="P5" i="4" a="1"/>
  <c r="P5" i="4" s="1"/>
  <c r="P6" i="4" a="1"/>
  <c r="P6" i="4" s="1"/>
  <c r="P7" i="4" a="1"/>
  <c r="P7" i="4" s="1"/>
  <c r="P8" i="4" a="1"/>
  <c r="P8" i="4" s="1"/>
  <c r="P9" i="4" a="1"/>
  <c r="P9" i="4"/>
  <c r="P10" i="4" a="1"/>
  <c r="P10" i="4"/>
  <c r="P11" i="4" a="1"/>
  <c r="P11" i="4"/>
  <c r="P12" i="4" a="1"/>
  <c r="P12" i="4"/>
  <c r="P13" i="4" a="1"/>
  <c r="P13" i="4"/>
  <c r="P14" i="4" a="1"/>
  <c r="P14" i="4"/>
  <c r="P15" i="4" a="1"/>
  <c r="P15" i="4"/>
  <c r="P16" i="4" a="1"/>
  <c r="P16" i="4" s="1"/>
  <c r="P17" i="4" a="1"/>
  <c r="P17" i="4"/>
  <c r="P18" i="4" a="1"/>
  <c r="P18" i="4" s="1"/>
  <c r="P19" i="4" a="1"/>
  <c r="P19" i="4" s="1"/>
  <c r="P20" i="4" a="1"/>
  <c r="P20" i="4"/>
  <c r="P21" i="4" a="1"/>
  <c r="P21" i="4"/>
  <c r="P22" i="4" a="1"/>
  <c r="P22" i="4" s="1"/>
  <c r="P23" i="4" a="1"/>
  <c r="P23" i="4"/>
  <c r="P24" i="4" a="1"/>
  <c r="P24" i="4" s="1"/>
  <c r="P25" i="4" a="1"/>
  <c r="P25" i="4"/>
  <c r="P26" i="4" a="1"/>
  <c r="P26" i="4"/>
  <c r="P27" i="4" a="1"/>
  <c r="P27" i="4" s="1"/>
  <c r="P28" i="4" a="1"/>
  <c r="P28" i="4" s="1"/>
  <c r="P29" i="4" a="1"/>
  <c r="P29" i="4" s="1"/>
  <c r="P30" i="4" a="1"/>
  <c r="P30" i="4" s="1"/>
  <c r="P31" i="4" a="1"/>
  <c r="P31" i="4"/>
  <c r="P32" i="4" a="1"/>
  <c r="P32" i="4" s="1"/>
  <c r="P33" i="4" a="1"/>
  <c r="P33" i="4"/>
  <c r="P34" i="4" a="1"/>
  <c r="P34" i="4"/>
  <c r="P35" i="4" a="1"/>
  <c r="P35" i="4"/>
  <c r="P36" i="4" a="1"/>
  <c r="P36" i="4"/>
  <c r="P37" i="4" a="1"/>
  <c r="P37" i="4" s="1"/>
  <c r="P38" i="4" a="1"/>
  <c r="P38" i="4" s="1"/>
  <c r="P39" i="4" a="1"/>
  <c r="P39" i="4" s="1"/>
  <c r="P40" i="4" a="1"/>
  <c r="P40" i="4" s="1"/>
  <c r="P41" i="4" a="1"/>
  <c r="P41" i="4"/>
  <c r="P42" i="4" a="1"/>
  <c r="P42" i="4" s="1"/>
  <c r="P43" i="4" a="1"/>
  <c r="P43" i="4"/>
  <c r="P44" i="4" a="1"/>
  <c r="P44" i="4"/>
  <c r="P45" i="4" a="1"/>
  <c r="P45" i="4" s="1"/>
  <c r="P46" i="4" a="1"/>
  <c r="P46" i="4"/>
  <c r="P47" i="4" a="1"/>
  <c r="P47" i="4" s="1"/>
  <c r="P48" i="4" a="1"/>
  <c r="P48" i="4" s="1"/>
  <c r="P49" i="4" a="1"/>
  <c r="P49" i="4" s="1"/>
  <c r="P50" i="4" a="1"/>
  <c r="P50" i="4" s="1"/>
  <c r="P51" i="4" a="1"/>
  <c r="P51" i="4"/>
  <c r="P52" i="4" a="1"/>
  <c r="P52" i="4" s="1"/>
  <c r="P53" i="4" a="1"/>
  <c r="P53" i="4"/>
  <c r="P54" i="4" a="1"/>
  <c r="P54" i="4" s="1"/>
  <c r="P55" i="4" a="1"/>
  <c r="P55" i="4" s="1"/>
  <c r="P56" i="4" a="1"/>
  <c r="P56" i="4" s="1"/>
  <c r="P57" i="4" a="1"/>
  <c r="P57" i="4"/>
  <c r="P58" i="4" a="1"/>
  <c r="P58" i="4" s="1"/>
  <c r="P59" i="4" a="1"/>
  <c r="P59" i="4" s="1"/>
  <c r="P60" i="4" a="1"/>
  <c r="P60" i="4" s="1"/>
  <c r="P61" i="4" a="1"/>
  <c r="P61" i="4"/>
  <c r="P62" i="4" a="1"/>
  <c r="P62" i="4"/>
  <c r="P63" i="4" a="1"/>
  <c r="P63" i="4"/>
  <c r="P64" i="4" a="1"/>
  <c r="P64" i="4" s="1"/>
  <c r="P65" i="4" a="1"/>
  <c r="P65" i="4" s="1"/>
  <c r="P66" i="4" a="1"/>
  <c r="P66" i="4"/>
  <c r="P67" i="4" a="1"/>
  <c r="P67" i="4"/>
  <c r="P68" i="4" a="1"/>
  <c r="P68" i="4" s="1"/>
  <c r="P69" i="4" a="1"/>
  <c r="P69" i="4" s="1"/>
  <c r="P70" i="4" a="1"/>
  <c r="P70" i="4" s="1"/>
  <c r="P71" i="4" a="1"/>
  <c r="P71" i="4"/>
  <c r="P72" i="4" a="1"/>
  <c r="P72" i="4"/>
  <c r="P73" i="4" a="1"/>
  <c r="P73" i="4"/>
  <c r="P74" i="4" a="1"/>
  <c r="P74" i="4"/>
  <c r="P75" i="4" a="1"/>
  <c r="P75" i="4" s="1"/>
  <c r="P76" i="4" a="1"/>
  <c r="P76" i="4" s="1"/>
  <c r="P77" i="4" a="1"/>
  <c r="P77" i="4"/>
  <c r="P78" i="4" a="1"/>
  <c r="P78" i="4" s="1"/>
  <c r="P79" i="4" a="1"/>
  <c r="P79" i="4" s="1"/>
  <c r="P80" i="4" a="1"/>
  <c r="P80" i="4" s="1"/>
  <c r="P81" i="4" a="1"/>
  <c r="P81" i="4"/>
  <c r="P82" i="4" a="1"/>
  <c r="P82" i="4"/>
  <c r="P83" i="4" a="1"/>
  <c r="P83" i="4"/>
  <c r="P84" i="4" a="1"/>
  <c r="P84" i="4"/>
  <c r="P85" i="4" a="1"/>
  <c r="P85" i="4"/>
  <c r="P86" i="4" a="1"/>
  <c r="P86" i="4" s="1"/>
  <c r="P87" i="4" a="1"/>
  <c r="P87" i="4" s="1"/>
  <c r="P88" i="4" a="1"/>
  <c r="P88" i="4" s="1"/>
  <c r="P89" i="4" a="1"/>
  <c r="P89" i="4" s="1"/>
  <c r="P90" i="4" a="1"/>
  <c r="P90" i="4" s="1"/>
  <c r="P91" i="4" a="1"/>
  <c r="P91" i="4"/>
  <c r="P92" i="4" a="1"/>
  <c r="P92" i="4" s="1"/>
  <c r="P93" i="4" a="1"/>
  <c r="P93" i="4"/>
  <c r="P94" i="4" a="1"/>
  <c r="P94" i="4"/>
  <c r="P95" i="4" a="1"/>
  <c r="P95" i="4"/>
  <c r="P96" i="4" a="1"/>
  <c r="P96" i="4" s="1"/>
  <c r="P97" i="4" a="1"/>
  <c r="P97" i="4"/>
  <c r="P98" i="4" a="1"/>
  <c r="P98" i="4" s="1"/>
  <c r="P99" i="4" a="1"/>
  <c r="P99" i="4" s="1"/>
  <c r="P100" i="4" a="1"/>
  <c r="P100" i="4" s="1"/>
  <c r="P101" i="4" a="1"/>
  <c r="P101" i="4"/>
  <c r="P102" i="4" a="1"/>
  <c r="P102" i="4"/>
  <c r="P103" i="4" a="1"/>
  <c r="P103" i="4"/>
  <c r="P104" i="4" a="1"/>
  <c r="P104" i="4" s="1"/>
  <c r="P105" i="4" a="1"/>
  <c r="P105" i="4"/>
  <c r="P106" i="4" a="1"/>
  <c r="P106" i="4" s="1"/>
  <c r="P107" i="4" a="1"/>
  <c r="P107" i="4"/>
  <c r="P108" i="4" a="1"/>
  <c r="P108" i="4" s="1"/>
  <c r="P109" i="4" a="1"/>
  <c r="P109" i="4" s="1"/>
  <c r="P110" i="4" a="1"/>
  <c r="P110" i="4" s="1"/>
  <c r="P111" i="4" a="1"/>
  <c r="P111" i="4"/>
  <c r="P112" i="4" a="1"/>
  <c r="P112" i="4" s="1"/>
  <c r="P113" i="4" a="1"/>
  <c r="P113" i="4"/>
  <c r="P114" i="4" a="1"/>
  <c r="P114" i="4" s="1"/>
  <c r="P115" i="4" a="1"/>
  <c r="P115" i="4" s="1"/>
  <c r="P116" i="4" a="1"/>
  <c r="P116" i="4"/>
  <c r="P117" i="4" a="1"/>
  <c r="P117" i="4"/>
  <c r="P118" i="4" a="1"/>
  <c r="P118" i="4" s="1"/>
  <c r="P119" i="4" a="1"/>
  <c r="P119" i="4" s="1"/>
  <c r="P120" i="4" a="1"/>
  <c r="P120" i="4" s="1"/>
  <c r="P121" i="4" a="1"/>
  <c r="P121" i="4"/>
  <c r="P122" i="4" a="1"/>
  <c r="P122" i="4" s="1"/>
  <c r="P123" i="4" a="1"/>
  <c r="P123" i="4"/>
  <c r="P124" i="4" a="1"/>
  <c r="P124" i="4" s="1"/>
  <c r="P125" i="4" a="1"/>
  <c r="P125" i="4"/>
  <c r="P126" i="4" a="1"/>
  <c r="P126" i="4"/>
  <c r="P127" i="4" a="1"/>
  <c r="P127" i="4" s="1"/>
  <c r="P128" i="4" a="1"/>
  <c r="P128" i="4" s="1"/>
  <c r="P129" i="4" a="1"/>
  <c r="P129" i="4" s="1"/>
  <c r="P130" i="4" a="1"/>
  <c r="P130" i="4" s="1"/>
  <c r="P131" i="4" a="1"/>
  <c r="P131" i="4"/>
  <c r="P132" i="4" a="1"/>
  <c r="P132" i="4" s="1"/>
  <c r="P133" i="4" a="1"/>
  <c r="P133" i="4"/>
  <c r="P134" i="4" a="1"/>
  <c r="P134" i="4" s="1"/>
  <c r="P135" i="4" a="1"/>
  <c r="P135" i="4" s="1"/>
  <c r="P136" i="4" a="1"/>
  <c r="P136" i="4"/>
  <c r="P137" i="4" a="1"/>
  <c r="P137" i="4" s="1"/>
  <c r="P138" i="4" a="1"/>
  <c r="P138" i="4" s="1"/>
  <c r="P139" i="4" a="1"/>
  <c r="P139" i="4" s="1"/>
  <c r="P140" i="4" a="1"/>
  <c r="P140" i="4" s="1"/>
  <c r="P141" i="4" a="1"/>
  <c r="P141" i="4"/>
  <c r="P142" i="4" a="1"/>
  <c r="P142" i="4" s="1"/>
  <c r="P143" i="4" a="1"/>
  <c r="P143" i="4"/>
  <c r="P144" i="4" a="1"/>
  <c r="P144" i="4"/>
  <c r="P145" i="4" a="1"/>
  <c r="P145" i="4" s="1"/>
  <c r="P146" i="4" a="1"/>
  <c r="P146" i="4"/>
  <c r="P147" i="4" a="1"/>
  <c r="P147" i="4" s="1"/>
  <c r="P148" i="4" a="1"/>
  <c r="P148" i="4" s="1"/>
  <c r="P149" i="4" a="1"/>
  <c r="P149" i="4" s="1"/>
  <c r="P150" i="4" a="1"/>
  <c r="P150" i="4" s="1"/>
  <c r="P151" i="4" a="1"/>
  <c r="P151" i="4" s="1"/>
  <c r="P152" i="4" a="1"/>
  <c r="P152" i="4"/>
  <c r="P153" i="4" a="1"/>
  <c r="P153" i="4"/>
  <c r="P154" i="4" a="1"/>
  <c r="P154" i="4"/>
  <c r="P155" i="4" a="1"/>
  <c r="P155" i="4" s="1"/>
  <c r="P156" i="4" a="1"/>
  <c r="P156" i="4"/>
  <c r="P157" i="4" a="1"/>
  <c r="P157" i="4" s="1"/>
  <c r="P158" i="4" a="1"/>
  <c r="P158" i="4" s="1"/>
  <c r="P159" i="4" a="1"/>
  <c r="P159" i="4" s="1"/>
  <c r="P160" i="4" a="1"/>
  <c r="P160" i="4" s="1"/>
  <c r="P161" i="4" a="1"/>
  <c r="P161" i="4"/>
  <c r="P162" i="4" a="1"/>
  <c r="P162" i="4"/>
  <c r="P163" i="4" a="1"/>
  <c r="P163" i="4"/>
  <c r="P164" i="4" a="1"/>
  <c r="P164" i="4"/>
  <c r="P165" i="4" a="1"/>
  <c r="P165" i="4" s="1"/>
  <c r="P166" i="4" a="1"/>
  <c r="P166" i="4"/>
  <c r="P167" i="4" a="1"/>
  <c r="P167" i="4"/>
  <c r="P168" i="4" a="1"/>
  <c r="P168" i="4" s="1"/>
  <c r="P169" i="4" a="1"/>
  <c r="P169" i="4" s="1"/>
  <c r="P170" i="4" a="1"/>
  <c r="P170" i="4" s="1"/>
  <c r="P171" i="4" a="1"/>
  <c r="P171" i="4" s="1"/>
  <c r="P172" i="4" a="1"/>
  <c r="P172" i="4"/>
  <c r="P173" i="4" a="1"/>
  <c r="P173" i="4"/>
  <c r="P174" i="4" a="1"/>
  <c r="P174" i="4" s="1"/>
  <c r="P175" i="4" a="1"/>
  <c r="P175" i="4"/>
  <c r="P176" i="4" a="1"/>
  <c r="P176" i="4"/>
  <c r="P177" i="4" a="1"/>
  <c r="P177" i="4"/>
  <c r="P178" i="4" a="1"/>
  <c r="P178" i="4" s="1"/>
  <c r="P179" i="4" a="1"/>
  <c r="P179" i="4" s="1"/>
  <c r="P180" i="4" a="1"/>
  <c r="P180" i="4" s="1"/>
  <c r="P181" i="4" a="1"/>
  <c r="P181" i="4" s="1"/>
  <c r="P182" i="4" a="1"/>
  <c r="P182" i="4"/>
  <c r="P183" i="4" a="1"/>
  <c r="P183" i="4"/>
  <c r="P184" i="4" a="1"/>
  <c r="P184" i="4"/>
  <c r="P185" i="4" a="1"/>
  <c r="P185" i="4"/>
  <c r="P186" i="4" a="1"/>
  <c r="P186" i="4" s="1"/>
  <c r="P187" i="4" a="1"/>
  <c r="P187" i="4"/>
  <c r="P188" i="4" a="1"/>
  <c r="P188" i="4" s="1"/>
  <c r="P189" i="4" a="1"/>
  <c r="P189" i="4" s="1"/>
  <c r="P190" i="4" a="1"/>
  <c r="P190" i="4" s="1"/>
  <c r="P191" i="4" a="1"/>
  <c r="P191" i="4" s="1"/>
  <c r="P192" i="4" a="1"/>
  <c r="P192" i="4"/>
  <c r="P193" i="4" a="1"/>
  <c r="P193" i="4"/>
  <c r="P194" i="4" a="1"/>
  <c r="P194" i="4" s="1"/>
  <c r="P195" i="4" a="1"/>
  <c r="P195" i="4" s="1"/>
  <c r="P196" i="4" a="1"/>
  <c r="P196" i="4" s="1"/>
  <c r="P197" i="4" a="1"/>
  <c r="P197" i="4" s="1"/>
  <c r="P198" i="4" a="1"/>
  <c r="P198" i="4" s="1"/>
  <c r="P199" i="4" a="1"/>
  <c r="P199" i="4" s="1"/>
  <c r="P200" i="4" a="1"/>
  <c r="P200" i="4" s="1"/>
  <c r="P201" i="4" a="1"/>
  <c r="P201" i="4" s="1"/>
  <c r="P202" i="4" a="1"/>
  <c r="P202" i="4"/>
  <c r="P203" i="4" a="1"/>
  <c r="P203" i="4"/>
  <c r="P204" i="4" a="1"/>
  <c r="P204" i="4" s="1"/>
  <c r="P205" i="4" a="1"/>
  <c r="P205" i="4"/>
  <c r="P206" i="4" a="1"/>
  <c r="P206" i="4" s="1"/>
  <c r="P207" i="4" a="1"/>
  <c r="P207" i="4"/>
  <c r="P208" i="4" a="1"/>
  <c r="P208" i="4" s="1"/>
  <c r="P209" i="4" a="1"/>
  <c r="P209" i="4" s="1"/>
  <c r="P210" i="4" a="1"/>
  <c r="P210" i="4" s="1"/>
  <c r="P211" i="4" a="1"/>
  <c r="P211" i="4"/>
  <c r="P212" i="4" a="1"/>
  <c r="P212" i="4"/>
  <c r="P213" i="4" a="1"/>
  <c r="P213" i="4"/>
  <c r="P214" i="4" a="1"/>
  <c r="P214" i="4" s="1"/>
  <c r="P215" i="4" a="1"/>
  <c r="P215" i="4"/>
  <c r="P216" i="4" a="1"/>
  <c r="P216" i="4" s="1"/>
  <c r="P217" i="4" a="1"/>
  <c r="P217" i="4" s="1"/>
  <c r="P218" i="4" a="1"/>
  <c r="P218" i="4" s="1"/>
  <c r="P219" i="4" a="1"/>
  <c r="P219" i="4" s="1"/>
  <c r="P220" i="4" a="1"/>
  <c r="P220" i="4" s="1"/>
  <c r="P221" i="4" a="1"/>
  <c r="P221" i="4"/>
  <c r="P222" i="4" a="1"/>
  <c r="P222" i="4" s="1"/>
  <c r="P223" i="4" a="1"/>
  <c r="P223" i="4"/>
  <c r="P224" i="4" a="1"/>
  <c r="P224" i="4" s="1"/>
  <c r="P225" i="4" a="1"/>
  <c r="P225" i="4"/>
  <c r="P226" i="4" a="1"/>
  <c r="P226" i="4"/>
  <c r="P227" i="4" a="1"/>
  <c r="P227" i="4" s="1"/>
  <c r="P228" i="4" a="1"/>
  <c r="P228" i="4" s="1"/>
  <c r="P229" i="4" a="1"/>
  <c r="P229" i="4" s="1"/>
  <c r="P230" i="4" a="1"/>
  <c r="P230" i="4" s="1"/>
  <c r="P231" i="4" a="1"/>
  <c r="P231" i="4" s="1"/>
  <c r="P232" i="4" a="1"/>
  <c r="P232" i="4" s="1"/>
  <c r="P233" i="4" a="1"/>
  <c r="P233" i="4"/>
  <c r="P234" i="4" a="1"/>
  <c r="P234" i="4"/>
  <c r="P235" i="4" a="1"/>
  <c r="P235" i="4"/>
  <c r="P236" i="4" a="1"/>
  <c r="P236" i="4"/>
  <c r="P237" i="4" a="1"/>
  <c r="P237" i="4" s="1"/>
  <c r="P238" i="4" a="1"/>
  <c r="P238" i="4" s="1"/>
  <c r="P239" i="4" a="1"/>
  <c r="P239" i="4" s="1"/>
  <c r="P240" i="4" a="1"/>
  <c r="P240" i="4" s="1"/>
  <c r="P241" i="4" a="1"/>
  <c r="P241" i="4"/>
  <c r="P242" i="4" a="1"/>
  <c r="P242" i="4" s="1"/>
  <c r="P243" i="4" a="1"/>
  <c r="P243" i="4"/>
  <c r="P244" i="4" a="1"/>
  <c r="P244" i="4"/>
  <c r="P245" i="4" a="1"/>
  <c r="P245" i="4" s="1"/>
  <c r="P246" i="4" a="1"/>
  <c r="P246" i="4"/>
  <c r="P247" i="4" a="1"/>
  <c r="P247" i="4" s="1"/>
  <c r="P248" i="4" a="1"/>
  <c r="P248" i="4" s="1"/>
  <c r="P249" i="4" a="1"/>
  <c r="P249" i="4" s="1"/>
  <c r="P250" i="4" a="1"/>
  <c r="P250" i="4" s="1"/>
  <c r="P251" i="4" a="1"/>
  <c r="P251" i="4"/>
  <c r="P252" i="4" a="1"/>
  <c r="P252" i="4"/>
  <c r="P253" i="4" a="1"/>
  <c r="P253" i="4"/>
  <c r="P254" i="4" a="1"/>
  <c r="P254" i="4" s="1"/>
  <c r="P255" i="4" a="1"/>
  <c r="P255" i="4" s="1"/>
  <c r="P256" i="4" a="1"/>
  <c r="P256" i="4" s="1"/>
  <c r="P257" i="4" a="1"/>
  <c r="P257" i="4"/>
  <c r="P258" i="4" a="1"/>
  <c r="P258" i="4" s="1"/>
  <c r="P259" i="4" a="1"/>
  <c r="P259" i="4" s="1"/>
  <c r="P260" i="4" a="1"/>
  <c r="P260" i="4" s="1"/>
  <c r="P261" i="4" a="1"/>
  <c r="P261" i="4"/>
  <c r="P262" i="4" a="1"/>
  <c r="P262" i="4"/>
  <c r="P263" i="4" a="1"/>
  <c r="P263" i="4"/>
  <c r="P264" i="4" a="1"/>
  <c r="P264" i="4" s="1"/>
  <c r="P265" i="4" a="1"/>
  <c r="P265" i="4" s="1"/>
  <c r="P266" i="4" a="1"/>
  <c r="P266" i="4"/>
  <c r="P267" i="4" a="1"/>
  <c r="P267" i="4"/>
  <c r="P268" i="4" a="1"/>
  <c r="P268" i="4" s="1"/>
  <c r="P269" i="4" a="1"/>
  <c r="P269" i="4" s="1"/>
  <c r="P270" i="4" a="1"/>
  <c r="P270" i="4" s="1"/>
  <c r="P271" i="4" a="1"/>
  <c r="P271" i="4"/>
  <c r="P272" i="4" a="1"/>
  <c r="P272" i="4"/>
  <c r="P273" i="4" a="1"/>
  <c r="P273" i="4"/>
  <c r="P274" i="4" a="1"/>
  <c r="P274" i="4"/>
  <c r="P275" i="4" a="1"/>
  <c r="P275" i="4"/>
  <c r="P276" i="4" a="1"/>
  <c r="P276" i="4" s="1"/>
  <c r="P277" i="4" a="1"/>
  <c r="P277" i="4" s="1"/>
  <c r="P278" i="4" a="1"/>
  <c r="P278" i="4" s="1"/>
  <c r="P279" i="4" a="1"/>
  <c r="P279" i="4" s="1"/>
  <c r="P280" i="4" a="1"/>
  <c r="P280" i="4" s="1"/>
  <c r="P281" i="4" a="1"/>
  <c r="P281" i="4" s="1"/>
  <c r="P282" i="4" a="1"/>
  <c r="P282" i="4"/>
  <c r="P283" i="4" a="1"/>
  <c r="P283" i="4"/>
  <c r="P284" i="4" a="1"/>
  <c r="P284" i="4"/>
  <c r="P285" i="4" a="1"/>
  <c r="P285" i="4"/>
  <c r="P286" i="4" a="1"/>
  <c r="P286" i="4" s="1"/>
  <c r="P287" i="4" a="1"/>
  <c r="P287" i="4" s="1"/>
  <c r="P288" i="4" a="1"/>
  <c r="P288" i="4" s="1"/>
  <c r="P289" i="4" a="1"/>
  <c r="P289" i="4" s="1"/>
  <c r="P290" i="4" a="1"/>
  <c r="P290" i="4" s="1"/>
  <c r="P291" i="4" a="1"/>
  <c r="P291" i="4" s="1"/>
  <c r="P292" i="4" a="1"/>
  <c r="P292" i="4" s="1"/>
  <c r="P293" i="4" a="1"/>
  <c r="P293" i="4"/>
  <c r="P294" i="4" a="1"/>
  <c r="P294" i="4"/>
  <c r="P295" i="4" a="1"/>
  <c r="P295" i="4"/>
  <c r="P296" i="4" a="1"/>
  <c r="P296" i="4" s="1"/>
  <c r="P297" i="4" a="1"/>
  <c r="P297" i="4"/>
  <c r="P298" i="4" a="1"/>
  <c r="P298" i="4" s="1"/>
  <c r="P299" i="4" a="1"/>
  <c r="P299" i="4" s="1"/>
  <c r="P300" i="4" a="1"/>
  <c r="P300" i="4" s="1"/>
  <c r="P301" i="4" a="1"/>
  <c r="P301" i="4" s="1"/>
  <c r="P302" i="4" a="1"/>
  <c r="P302" i="4"/>
  <c r="P303" i="4" a="1"/>
  <c r="P303" i="4"/>
  <c r="P304" i="4" a="1"/>
  <c r="P304" i="4" s="1"/>
  <c r="P305" i="4" a="1"/>
  <c r="P305" i="4"/>
  <c r="P306" i="4" a="1"/>
  <c r="P306" i="4" s="1"/>
  <c r="P307" i="4" a="1"/>
  <c r="P307" i="4"/>
  <c r="P308" i="4" a="1"/>
  <c r="P308" i="4" s="1"/>
  <c r="P309" i="4" a="1"/>
  <c r="P309" i="4" s="1"/>
  <c r="P310" i="4" a="1"/>
  <c r="P310" i="4" s="1"/>
  <c r="P311" i="4" a="1"/>
  <c r="P311" i="4"/>
  <c r="P312" i="4" a="1"/>
  <c r="P312" i="4" s="1"/>
  <c r="P313" i="4" a="1"/>
  <c r="P313" i="4"/>
  <c r="P314" i="4" a="1"/>
  <c r="P314" i="4" s="1"/>
  <c r="P315" i="4" a="1"/>
  <c r="P315" i="4" s="1"/>
  <c r="P316" i="4" a="1"/>
  <c r="P316" i="4"/>
  <c r="P317" i="4" a="1"/>
  <c r="P317" i="4"/>
  <c r="P318" i="4" a="1"/>
  <c r="P318" i="4" s="1"/>
  <c r="P319" i="4" a="1"/>
  <c r="P319" i="4" s="1"/>
  <c r="P320" i="4" a="1"/>
  <c r="P320" i="4" s="1"/>
  <c r="P321" i="4" a="1"/>
  <c r="P321" i="4"/>
  <c r="P322" i="4" a="1"/>
  <c r="P322" i="4" s="1"/>
  <c r="P323" i="4" a="1"/>
  <c r="P323" i="4"/>
  <c r="P324" i="4" a="1"/>
  <c r="P324" i="4" s="1"/>
  <c r="P325" i="4" a="1"/>
  <c r="P325" i="4"/>
  <c r="P326" i="4" a="1"/>
  <c r="P326" i="4"/>
  <c r="P327" i="4" a="1"/>
  <c r="P327" i="4" s="1"/>
  <c r="P328" i="4" a="1"/>
  <c r="P328" i="4" s="1"/>
  <c r="P329" i="4" a="1"/>
  <c r="P329" i="4" s="1"/>
  <c r="P330" i="4" a="1"/>
  <c r="P330" i="4" s="1"/>
  <c r="P331" i="4" a="1"/>
  <c r="P331" i="4"/>
  <c r="P332" i="4" a="1"/>
  <c r="P332" i="4" s="1"/>
  <c r="P333" i="4" a="1"/>
  <c r="P333" i="4"/>
  <c r="P334" i="4" a="1"/>
  <c r="P334" i="4" s="1"/>
  <c r="P335" i="4" a="1"/>
  <c r="P335" i="4" s="1"/>
  <c r="P336" i="4" a="1"/>
  <c r="P336" i="4" s="1"/>
  <c r="P337" i="4" a="1"/>
  <c r="P337" i="4" s="1"/>
  <c r="P338" i="4" a="1"/>
  <c r="P338" i="4" s="1"/>
  <c r="P339" i="4" a="1"/>
  <c r="P339" i="4" s="1"/>
  <c r="P340" i="4" a="1"/>
  <c r="P340" i="4" s="1"/>
  <c r="P341" i="4" a="1"/>
  <c r="P341" i="4"/>
  <c r="P342" i="4" a="1"/>
  <c r="P342" i="4" s="1"/>
  <c r="P343" i="4" a="1"/>
  <c r="P343" i="4"/>
  <c r="P344" i="4" a="1"/>
  <c r="P344" i="4"/>
  <c r="P345" i="4" a="1"/>
  <c r="P345" i="4" s="1"/>
  <c r="P346" i="4" a="1"/>
  <c r="P346" i="4"/>
  <c r="P347" i="4" a="1"/>
  <c r="P347" i="4" s="1"/>
  <c r="P348" i="4" a="1"/>
  <c r="P348" i="4" s="1"/>
  <c r="P349" i="4" a="1"/>
  <c r="P349" i="4" s="1"/>
  <c r="P350" i="4" a="1"/>
  <c r="P350" i="4" s="1"/>
  <c r="P351" i="4" a="1"/>
  <c r="P351" i="4" s="1"/>
  <c r="P352" i="4" a="1"/>
  <c r="P352" i="4"/>
  <c r="P353" i="4" a="1"/>
  <c r="P353" i="4"/>
  <c r="P354" i="4" a="1"/>
  <c r="P354" i="4"/>
  <c r="P355" i="4" a="1"/>
  <c r="P355" i="4" s="1"/>
  <c r="P356" i="4" a="1"/>
  <c r="P356" i="4"/>
  <c r="P357" i="4" a="1"/>
  <c r="P357" i="4" s="1"/>
  <c r="P358" i="4" a="1"/>
  <c r="P358" i="4" s="1"/>
  <c r="P359" i="4" a="1"/>
  <c r="P359" i="4" s="1"/>
  <c r="P360" i="4" a="1"/>
  <c r="P360" i="4" s="1"/>
  <c r="P361" i="4" a="1"/>
  <c r="P361" i="4"/>
  <c r="P362" i="4" a="1"/>
  <c r="P362" i="4"/>
  <c r="P363" i="4" a="1"/>
  <c r="P363" i="4" s="1"/>
  <c r="P364" i="4" a="1"/>
  <c r="P364" i="4"/>
  <c r="P365" i="4" a="1"/>
  <c r="P365" i="4" s="1"/>
  <c r="P366" i="4" a="1"/>
  <c r="P366" i="4"/>
  <c r="P367" i="4" a="1"/>
  <c r="P367" i="4"/>
  <c r="P368" i="4" a="1"/>
  <c r="P368" i="4" s="1"/>
  <c r="P369" i="4" a="1"/>
  <c r="P369" i="4" s="1"/>
  <c r="P370" i="4" a="1"/>
  <c r="P370" i="4" s="1"/>
  <c r="P371" i="4" a="1"/>
  <c r="P371" i="4" s="1"/>
  <c r="P372" i="4" a="1"/>
  <c r="P372" i="4" s="1"/>
  <c r="P373" i="4" a="1"/>
  <c r="P373" i="4" s="1"/>
  <c r="P374" i="4" a="1"/>
  <c r="P374" i="4" s="1"/>
  <c r="P375" i="4" a="1"/>
  <c r="P375" i="4"/>
  <c r="P376" i="4" a="1"/>
  <c r="P376" i="4"/>
  <c r="P377" i="4" a="1"/>
  <c r="P377" i="4"/>
  <c r="P378" i="4" a="1"/>
  <c r="P378" i="4" s="1"/>
  <c r="P379" i="4" a="1"/>
  <c r="P379" i="4" s="1"/>
  <c r="P380" i="4" a="1"/>
  <c r="P380" i="4" s="1"/>
  <c r="P381" i="4" a="1"/>
  <c r="P381" i="4" s="1"/>
  <c r="P382" i="4" a="1"/>
  <c r="P382" i="4"/>
  <c r="P383" i="4" a="1"/>
  <c r="P383" i="4" s="1"/>
  <c r="P384" i="4" a="1"/>
  <c r="P384" i="4"/>
  <c r="P385" i="4" a="1"/>
  <c r="P385" i="4"/>
  <c r="P386" i="4" a="1"/>
  <c r="P386" i="4" s="1"/>
  <c r="P387" i="4" a="1"/>
  <c r="P387" i="4"/>
  <c r="P388" i="4" a="1"/>
  <c r="P388" i="4" s="1"/>
  <c r="P389" i="4" a="1"/>
  <c r="P389" i="4" s="1"/>
  <c r="P390" i="4" a="1"/>
  <c r="P390" i="4" s="1"/>
  <c r="P391" i="4" a="1"/>
  <c r="P391" i="4" s="1"/>
  <c r="P392" i="4" a="1"/>
  <c r="P392" i="4"/>
  <c r="P393" i="4" a="1"/>
  <c r="P393" i="4" s="1"/>
  <c r="P394" i="4" a="1"/>
  <c r="P394" i="4" s="1"/>
  <c r="P395" i="4" a="1"/>
  <c r="P395" i="4" s="1"/>
  <c r="P396" i="4" a="1"/>
  <c r="P396" i="4" s="1"/>
  <c r="P397" i="4" a="1"/>
  <c r="P397" i="4" s="1"/>
  <c r="P398" i="4" a="1"/>
  <c r="P398" i="4" s="1"/>
  <c r="P399" i="4" a="1"/>
  <c r="P399" i="4" s="1"/>
  <c r="P400" i="4" a="1"/>
  <c r="P400" i="4" s="1"/>
  <c r="P401" i="4" a="1"/>
  <c r="P401" i="4" s="1"/>
  <c r="P402" i="4" a="1"/>
  <c r="P402" i="4"/>
  <c r="P403" i="4" a="1"/>
  <c r="P403" i="4"/>
  <c r="P404" i="4" a="1"/>
  <c r="P404" i="4" s="1"/>
  <c r="P405" i="4" a="1"/>
  <c r="P405" i="4"/>
  <c r="P406" i="4" a="1"/>
  <c r="P406" i="4" s="1"/>
  <c r="P407" i="4" a="1"/>
  <c r="P407" i="4"/>
  <c r="P408" i="4" a="1"/>
  <c r="P408" i="4" s="1"/>
  <c r="P409" i="4" a="1"/>
  <c r="P409" i="4" s="1"/>
  <c r="P410" i="4" a="1"/>
  <c r="P410" i="4" s="1"/>
  <c r="P411" i="4" a="1"/>
  <c r="P411" i="4"/>
  <c r="P412" i="4" a="1"/>
  <c r="P412" i="4"/>
  <c r="P413" i="4" a="1"/>
  <c r="P413" i="4"/>
  <c r="P414" i="4" a="1"/>
  <c r="P414" i="4" s="1"/>
  <c r="P415" i="4" a="1"/>
  <c r="P415" i="4"/>
  <c r="P416" i="4" a="1"/>
  <c r="P416" i="4" s="1"/>
  <c r="P417" i="4" a="1"/>
  <c r="P417" i="4" s="1"/>
  <c r="P418" i="4" a="1"/>
  <c r="P418" i="4" s="1"/>
  <c r="P419" i="4" a="1"/>
  <c r="P419" i="4" s="1"/>
  <c r="P420" i="4" a="1"/>
  <c r="P420" i="4" s="1"/>
  <c r="P421" i="4" a="1"/>
  <c r="P421" i="4"/>
  <c r="P422" i="4" a="1"/>
  <c r="P422" i="4" s="1"/>
  <c r="P423" i="4" a="1"/>
  <c r="P423" i="4"/>
  <c r="P424" i="4" a="1"/>
  <c r="P424" i="4" s="1"/>
  <c r="P425" i="4" a="1"/>
  <c r="P425" i="4"/>
  <c r="P426" i="4" a="1"/>
  <c r="P426" i="4"/>
  <c r="P427" i="4" a="1"/>
  <c r="P427" i="4" s="1"/>
  <c r="P428" i="4" a="1"/>
  <c r="P428" i="4" s="1"/>
  <c r="P429" i="4" a="1"/>
  <c r="P429" i="4" s="1"/>
  <c r="P430" i="4" a="1"/>
  <c r="P430" i="4" s="1"/>
  <c r="P431" i="4" a="1"/>
  <c r="P431" i="4" s="1"/>
  <c r="P432" i="4" a="1"/>
  <c r="P432" i="4" s="1"/>
  <c r="P433" i="4" a="1"/>
  <c r="P433" i="4" s="1"/>
  <c r="P434" i="4" a="1"/>
  <c r="P434" i="4"/>
  <c r="P435" i="4" a="1"/>
  <c r="P435" i="4"/>
  <c r="P436" i="4" a="1"/>
  <c r="P436" i="4"/>
  <c r="P437" i="4" a="1"/>
  <c r="P437" i="4" s="1"/>
  <c r="P438" i="4" a="1"/>
  <c r="P438" i="4" s="1"/>
  <c r="P439" i="4" a="1"/>
  <c r="P439" i="4" s="1"/>
  <c r="P440" i="4" a="1"/>
  <c r="P440" i="4" s="1"/>
  <c r="P441" i="4" a="1"/>
  <c r="P441" i="4"/>
  <c r="P442" i="4" a="1"/>
  <c r="P442" i="4" s="1"/>
  <c r="P443" i="4" a="1"/>
  <c r="P443" i="4"/>
  <c r="P444" i="4" a="1"/>
  <c r="P444" i="4"/>
  <c r="P445" i="4" a="1"/>
  <c r="P445" i="4" s="1"/>
  <c r="P446" i="4" a="1"/>
  <c r="P446" i="4"/>
  <c r="P447" i="4" a="1"/>
  <c r="P447" i="4" s="1"/>
  <c r="P448" i="4" a="1"/>
  <c r="P448" i="4" s="1"/>
  <c r="P449" i="4" a="1"/>
  <c r="P449" i="4" s="1"/>
  <c r="P450" i="4" a="1"/>
  <c r="P450" i="4" s="1"/>
  <c r="P451" i="4" a="1"/>
  <c r="P451" i="4"/>
  <c r="P452" i="4" a="1"/>
  <c r="P452" i="4" s="1"/>
  <c r="P453" i="4" a="1"/>
  <c r="P453" i="4" s="1"/>
  <c r="P454" i="4" a="1"/>
  <c r="P454" i="4" s="1"/>
  <c r="P455" i="4" a="1"/>
  <c r="P455" i="4" s="1"/>
  <c r="P456" i="4" a="1"/>
  <c r="P456" i="4" s="1"/>
  <c r="P457" i="4" a="1"/>
  <c r="P457" i="4"/>
  <c r="P458" i="4" a="1"/>
  <c r="P458" i="4" s="1"/>
  <c r="P459" i="4" a="1"/>
  <c r="P459" i="4" s="1"/>
  <c r="P460" i="4" a="1"/>
  <c r="P460" i="4" s="1"/>
  <c r="P461" i="4" a="1"/>
  <c r="P461" i="4"/>
  <c r="P462" i="4" a="1"/>
  <c r="P462" i="4"/>
  <c r="P463" i="4" a="1"/>
  <c r="P463" i="4" s="1"/>
  <c r="P464" i="4" a="1"/>
  <c r="P464" i="4"/>
  <c r="P465" i="4" a="1"/>
  <c r="P465" i="4" s="1"/>
  <c r="P466" i="4" a="1"/>
  <c r="P466" i="4"/>
  <c r="P467" i="4" a="1"/>
  <c r="P467" i="4"/>
  <c r="P468" i="4" a="1"/>
  <c r="P468" i="4" s="1"/>
  <c r="P469" i="4" a="1"/>
  <c r="P469" i="4" s="1"/>
  <c r="P470" i="4" a="1"/>
  <c r="P470" i="4" s="1"/>
  <c r="P471" i="4" a="1"/>
  <c r="P471" i="4"/>
  <c r="P472" i="4" a="1"/>
  <c r="P472" i="4"/>
  <c r="P473" i="4" a="1"/>
  <c r="P473" i="4" s="1"/>
  <c r="P474" i="4" a="1"/>
  <c r="P474" i="4"/>
  <c r="P475" i="4" a="1"/>
  <c r="P475" i="4" s="1"/>
  <c r="P476" i="4" a="1"/>
  <c r="P476" i="4" s="1"/>
  <c r="P477" i="4" a="1"/>
  <c r="P477" i="4" s="1"/>
  <c r="P478" i="4" a="1"/>
  <c r="P478" i="4" s="1"/>
  <c r="P479" i="4" a="1"/>
  <c r="P479" i="4" s="1"/>
  <c r="P480" i="4" a="1"/>
  <c r="P480" i="4" s="1"/>
  <c r="P481" i="4" a="1"/>
  <c r="P481" i="4" s="1"/>
  <c r="P482" i="4" a="1"/>
  <c r="P482" i="4"/>
  <c r="P483" i="4" a="1"/>
  <c r="P483" i="4" s="1"/>
  <c r="P484" i="4" a="1"/>
  <c r="P484" i="4"/>
  <c r="P485" i="4" a="1"/>
  <c r="P485" i="4"/>
  <c r="P486" i="4" a="1"/>
  <c r="P486" i="4" s="1"/>
  <c r="P487" i="4" a="1"/>
  <c r="P487" i="4"/>
  <c r="P488" i="4" a="1"/>
  <c r="P488" i="4" s="1"/>
  <c r="P489" i="4" a="1"/>
  <c r="P489" i="4" s="1"/>
  <c r="P490" i="4" a="1"/>
  <c r="P490" i="4" s="1"/>
  <c r="P491" i="4" a="1"/>
  <c r="P491" i="4" s="1"/>
  <c r="P492" i="4" a="1"/>
  <c r="P492" i="4" s="1"/>
  <c r="P493" i="4" a="1"/>
  <c r="P493" i="4"/>
  <c r="P494" i="4" a="1"/>
  <c r="P494" i="4"/>
  <c r="P495" i="4" a="1"/>
  <c r="P495" i="4"/>
  <c r="P496" i="4" a="1"/>
  <c r="P496" i="4" s="1"/>
  <c r="P497" i="4" a="1"/>
  <c r="P497" i="4"/>
  <c r="P498" i="4" a="1"/>
  <c r="P498" i="4" s="1"/>
  <c r="P499" i="4" a="1"/>
  <c r="P499" i="4" s="1"/>
  <c r="P500" i="4" a="1"/>
  <c r="P500" i="4" s="1"/>
  <c r="P501" i="4" a="1"/>
  <c r="P501" i="4" s="1"/>
  <c r="P502" i="4" a="1"/>
  <c r="P502" i="4"/>
  <c r="P503" i="4" a="1"/>
  <c r="P503" i="4"/>
  <c r="P504" i="4" a="1"/>
  <c r="P504" i="4" s="1"/>
  <c r="P505" i="4" a="1"/>
  <c r="P505" i="4"/>
  <c r="P506" i="4" a="1"/>
  <c r="P506" i="4" s="1"/>
  <c r="P507" i="4" a="1"/>
  <c r="P507" i="4"/>
  <c r="P508" i="4" a="1"/>
  <c r="P508" i="4" s="1"/>
  <c r="P509" i="4" a="1"/>
  <c r="P509" i="4" s="1"/>
  <c r="P510" i="4" a="1"/>
  <c r="P510" i="4" s="1"/>
  <c r="P511" i="4" a="1"/>
  <c r="P511" i="4" s="1"/>
  <c r="P512" i="4" a="1"/>
  <c r="P512" i="4" s="1"/>
  <c r="P513" i="4" a="1"/>
  <c r="P513" i="4" s="1"/>
  <c r="P514" i="4" a="1"/>
  <c r="P514" i="4" s="1"/>
  <c r="P515" i="4" a="1"/>
  <c r="P515" i="4" s="1"/>
  <c r="P516" i="4" a="1"/>
  <c r="P516" i="4"/>
  <c r="P517" i="4" a="1"/>
  <c r="P517" i="4"/>
  <c r="P518" i="4" a="1"/>
  <c r="P518" i="4" s="1"/>
  <c r="P519" i="4" a="1"/>
  <c r="P519" i="4" s="1"/>
  <c r="P520" i="4" a="1"/>
  <c r="P520" i="4" s="1"/>
  <c r="P521" i="4" a="1"/>
  <c r="P521" i="4"/>
  <c r="P522" i="4" a="1"/>
  <c r="P522" i="4"/>
  <c r="P523" i="4" a="1"/>
  <c r="P523" i="4"/>
  <c r="P524" i="4" a="1"/>
  <c r="P524" i="4" s="1"/>
  <c r="P525" i="4" a="1"/>
  <c r="P525" i="4"/>
  <c r="P526" i="4" a="1"/>
  <c r="P526" i="4"/>
  <c r="P527" i="4" a="1"/>
  <c r="P527" i="4" s="1"/>
  <c r="P528" i="4" a="1"/>
  <c r="P528" i="4" s="1"/>
  <c r="P529" i="4" a="1"/>
  <c r="P529" i="4" s="1"/>
  <c r="P530" i="4" a="1"/>
  <c r="P530" i="4" s="1"/>
  <c r="P531" i="4" a="1"/>
  <c r="P531" i="4"/>
  <c r="P532" i="4" a="1"/>
  <c r="P532" i="4" s="1"/>
  <c r="P533" i="4" a="1"/>
  <c r="P533" i="4"/>
  <c r="P534" i="4" a="1"/>
  <c r="P534" i="4" s="1"/>
  <c r="P535" i="4" a="1"/>
  <c r="P535" i="4" s="1"/>
  <c r="P536" i="4" a="1"/>
  <c r="P536" i="4" s="1"/>
  <c r="P537" i="4" a="1"/>
  <c r="P537" i="4" s="1"/>
  <c r="P538" i="4" a="1"/>
  <c r="P538" i="4" s="1"/>
  <c r="P539" i="4" a="1"/>
  <c r="P539" i="4" s="1"/>
  <c r="P540" i="4" a="1"/>
  <c r="P540" i="4" s="1"/>
  <c r="P541" i="4" a="1"/>
  <c r="P541" i="4"/>
  <c r="P542" i="4" a="1"/>
  <c r="P542" i="4" s="1"/>
  <c r="P543" i="4" a="1"/>
  <c r="P543" i="4"/>
  <c r="P544" i="4" a="1"/>
  <c r="P544" i="4"/>
  <c r="P545" i="4" a="1"/>
  <c r="P545" i="4"/>
  <c r="P546" i="4" a="1"/>
  <c r="P546" i="4"/>
  <c r="P547" i="4" a="1"/>
  <c r="P547" i="4" s="1"/>
  <c r="P548" i="4" a="1"/>
  <c r="P548" i="4" s="1"/>
  <c r="P549" i="4" a="1"/>
  <c r="P549" i="4" s="1"/>
  <c r="P550" i="4" a="1"/>
  <c r="P550" i="4" s="1"/>
  <c r="P551" i="4" a="1"/>
  <c r="P551" i="4" s="1"/>
  <c r="P552" i="4" a="1"/>
  <c r="P552" i="4"/>
  <c r="P553" i="4" a="1"/>
  <c r="P553" i="4"/>
  <c r="P554" i="4" a="1"/>
  <c r="P554" i="4"/>
  <c r="P555" i="4" a="1"/>
  <c r="P555" i="4" s="1"/>
  <c r="P556" i="4" a="1"/>
  <c r="P556" i="4"/>
  <c r="P557" i="4" a="1"/>
  <c r="P557" i="4" s="1"/>
  <c r="P558" i="4" a="1"/>
  <c r="P558" i="4" s="1"/>
  <c r="P559" i="4" a="1"/>
  <c r="P559" i="4" s="1"/>
  <c r="P560" i="4" a="1"/>
  <c r="P560" i="4" s="1"/>
  <c r="P561" i="4" a="1"/>
  <c r="P561" i="4"/>
  <c r="P562" i="4" a="1"/>
  <c r="P562" i="4"/>
  <c r="P563" i="4" a="1"/>
  <c r="P563" i="4" s="1"/>
  <c r="P564" i="4" a="1"/>
  <c r="P564" i="4"/>
  <c r="P565" i="4" a="1"/>
  <c r="P565" i="4" s="1"/>
  <c r="P566" i="4" a="1"/>
  <c r="P566" i="4"/>
  <c r="P567" i="4" a="1"/>
  <c r="P567" i="4"/>
  <c r="P568" i="4" a="1"/>
  <c r="P568" i="4" s="1"/>
  <c r="P569" i="4" a="1"/>
  <c r="P569" i="4" s="1"/>
  <c r="P570" i="4" a="1"/>
  <c r="P570" i="4" s="1"/>
  <c r="P571" i="4" a="1"/>
  <c r="P571" i="4" s="1"/>
  <c r="P572" i="4" a="1"/>
  <c r="P572" i="4" s="1"/>
  <c r="P573" i="4" a="1"/>
  <c r="P573" i="4" s="1"/>
  <c r="P574" i="4" a="1"/>
  <c r="P574" i="4" s="1"/>
  <c r="P575" i="4" a="1"/>
  <c r="P575" i="4"/>
  <c r="P576" i="4" a="1"/>
  <c r="P576" i="4"/>
  <c r="P577" i="4" a="1"/>
  <c r="P577" i="4"/>
  <c r="P578" i="4" a="1"/>
  <c r="P578" i="4" s="1"/>
  <c r="P579" i="4" a="1"/>
  <c r="P579" i="4" s="1"/>
  <c r="P580" i="4" a="1"/>
  <c r="P580" i="4" s="1"/>
  <c r="P581" i="4" a="1"/>
  <c r="P581" i="4" s="1"/>
  <c r="P582" i="4" a="1"/>
  <c r="P582" i="4"/>
  <c r="P583" i="4" a="1"/>
  <c r="P583" i="4" s="1"/>
  <c r="P584" i="4" a="1"/>
  <c r="P584" i="4"/>
  <c r="P585" i="4" a="1"/>
  <c r="P585" i="4"/>
  <c r="P586" i="4" a="1"/>
  <c r="P586" i="4" s="1"/>
  <c r="P587" i="4" a="1"/>
  <c r="P587" i="4"/>
  <c r="P588" i="4" a="1"/>
  <c r="P588" i="4" s="1"/>
  <c r="P589" i="4" a="1"/>
  <c r="P589" i="4" s="1"/>
  <c r="P590" i="4" a="1"/>
  <c r="P590" i="4" s="1"/>
  <c r="P591" i="4" a="1"/>
  <c r="P591" i="4" s="1"/>
  <c r="P592" i="4" a="1"/>
  <c r="P592" i="4"/>
  <c r="P593" i="4" a="1"/>
  <c r="P593" i="4" s="1"/>
  <c r="P594" i="4" a="1"/>
  <c r="P594" i="4" s="1"/>
  <c r="P595" i="4" a="1"/>
  <c r="P595" i="4" s="1"/>
  <c r="P596" i="4" a="1"/>
  <c r="P596" i="4" s="1"/>
  <c r="P597" i="4" a="1"/>
  <c r="P597" i="4" s="1"/>
  <c r="P598" i="4" a="1"/>
  <c r="P598" i="4" s="1"/>
  <c r="P599" i="4" a="1"/>
  <c r="P599" i="4" s="1"/>
  <c r="P600" i="4" a="1"/>
  <c r="P600" i="4" s="1"/>
  <c r="P601" i="4" a="1"/>
  <c r="P601" i="4" s="1"/>
  <c r="P602" i="4" a="1"/>
  <c r="P602" i="4"/>
  <c r="P603" i="4" a="1"/>
  <c r="P603" i="4"/>
  <c r="P604" i="4" a="1"/>
  <c r="P604" i="4"/>
  <c r="P605" i="4" a="1"/>
  <c r="P605" i="4"/>
  <c r="P606" i="4" a="1"/>
  <c r="P606" i="4" s="1"/>
  <c r="P607" i="4" a="1"/>
  <c r="P607" i="4"/>
  <c r="P608" i="4" a="1"/>
  <c r="P608" i="4" s="1"/>
  <c r="P609" i="4" a="1"/>
  <c r="P609" i="4" s="1"/>
  <c r="P610" i="4" a="1"/>
  <c r="P610" i="4" s="1"/>
  <c r="P611" i="4" a="1"/>
  <c r="P611" i="4"/>
  <c r="P612" i="4" a="1"/>
  <c r="P612" i="4"/>
  <c r="P613" i="4" a="1"/>
  <c r="P613" i="4"/>
  <c r="P614" i="4" a="1"/>
  <c r="P614" i="4" s="1"/>
  <c r="P615" i="4" a="1"/>
  <c r="P615" i="4"/>
  <c r="P616" i="4" a="1"/>
  <c r="P616" i="4" s="1"/>
  <c r="P617" i="4" a="1"/>
  <c r="P617" i="4" s="1"/>
  <c r="P618" i="4" a="1"/>
  <c r="P618" i="4" s="1"/>
  <c r="P619" i="4" a="1"/>
  <c r="P619" i="4" s="1"/>
  <c r="P620" i="4" a="1"/>
  <c r="P620" i="4" s="1"/>
  <c r="P621" i="4" a="1"/>
  <c r="P621" i="4"/>
  <c r="P622" i="4" a="1"/>
  <c r="P622" i="4" s="1"/>
  <c r="P623" i="4" a="1"/>
  <c r="P623" i="4"/>
  <c r="P624" i="4" a="1"/>
  <c r="P624" i="4" s="1"/>
  <c r="P625" i="4" a="1"/>
  <c r="P625" i="4"/>
  <c r="P626" i="4" a="1"/>
  <c r="P626" i="4"/>
  <c r="P627" i="4" a="1"/>
  <c r="P627" i="4"/>
  <c r="P628" i="4" a="1"/>
  <c r="P628" i="4" s="1"/>
  <c r="P629" i="4" a="1"/>
  <c r="P629" i="4" s="1"/>
  <c r="P630" i="4" a="1"/>
  <c r="P630" i="4" s="1"/>
  <c r="P631" i="4" a="1"/>
  <c r="P631" i="4" s="1"/>
  <c r="P632" i="4" a="1"/>
  <c r="P632" i="4" s="1"/>
  <c r="P633" i="4" a="1"/>
  <c r="P633" i="4" s="1"/>
  <c r="P634" i="4" a="1"/>
  <c r="P634" i="4"/>
  <c r="P635" i="4" a="1"/>
  <c r="P635" i="4"/>
  <c r="P636" i="4" a="1"/>
  <c r="P636" i="4"/>
  <c r="P637" i="4" a="1"/>
  <c r="P637" i="4" s="1"/>
  <c r="P638" i="4" a="1"/>
  <c r="P638" i="4" s="1"/>
  <c r="P639" i="4" a="1"/>
  <c r="P639" i="4" s="1"/>
  <c r="P640" i="4" a="1"/>
  <c r="P640" i="4" s="1"/>
  <c r="P641" i="4" a="1"/>
  <c r="P641" i="4"/>
  <c r="P642" i="4" a="1"/>
  <c r="P642" i="4" s="1"/>
  <c r="P643" i="4" a="1"/>
  <c r="P643" i="4"/>
  <c r="P644" i="4" a="1"/>
  <c r="P644" i="4"/>
  <c r="P645" i="4" a="1"/>
  <c r="P645" i="4" s="1"/>
  <c r="P646" i="4" a="1"/>
  <c r="P646" i="4"/>
  <c r="P647" i="4" a="1"/>
  <c r="P647" i="4" s="1"/>
  <c r="P648" i="4" a="1"/>
  <c r="P648" i="4" s="1"/>
  <c r="P649" i="4" a="1"/>
  <c r="P649" i="4" s="1"/>
  <c r="P650" i="4" a="1"/>
  <c r="P650" i="4" s="1"/>
  <c r="P651" i="4" a="1"/>
  <c r="P651" i="4"/>
  <c r="P652" i="4" a="1"/>
  <c r="P652" i="4" s="1"/>
  <c r="P653" i="4" a="1"/>
  <c r="P653" i="4" s="1"/>
  <c r="P654" i="4" a="1"/>
  <c r="P654" i="4" s="1"/>
  <c r="P655" i="4" a="1"/>
  <c r="P655" i="4" s="1"/>
  <c r="P656" i="4" a="1"/>
  <c r="P656" i="4" s="1"/>
  <c r="P657" i="4" a="1"/>
  <c r="P657" i="4"/>
  <c r="P658" i="4" a="1"/>
  <c r="P658" i="4" s="1"/>
  <c r="P659" i="4" a="1"/>
  <c r="P659" i="4" s="1"/>
  <c r="P660" i="4" a="1"/>
  <c r="P660" i="4" s="1"/>
  <c r="P661" i="4" a="1"/>
  <c r="P661" i="4"/>
  <c r="P662" i="4" a="1"/>
  <c r="P662" i="4"/>
  <c r="P663" i="4" a="1"/>
  <c r="P663" i="4"/>
  <c r="P664" i="4" a="1"/>
  <c r="P664" i="4"/>
  <c r="P665" i="4" a="1"/>
  <c r="P665" i="4" s="1"/>
  <c r="P666" i="4" a="1"/>
  <c r="P666" i="4"/>
  <c r="P667" i="4" a="1"/>
  <c r="P667" i="4"/>
  <c r="P668" i="4" a="1"/>
  <c r="P668" i="4" s="1"/>
  <c r="P669" i="4" a="1"/>
  <c r="P669" i="4" s="1"/>
  <c r="P670" i="4" a="1"/>
  <c r="P670" i="4" s="1"/>
  <c r="P671" i="4" a="1"/>
  <c r="P671" i="4"/>
  <c r="P672" i="4" a="1"/>
  <c r="P672" i="4"/>
  <c r="P673" i="4" a="1"/>
  <c r="P673" i="4" s="1"/>
  <c r="P674" i="4" a="1"/>
  <c r="P674" i="4"/>
  <c r="P675" i="4" a="1"/>
  <c r="P675" i="4" s="1"/>
  <c r="P676" i="4" a="1"/>
  <c r="P676" i="4" s="1"/>
  <c r="P677" i="4" a="1"/>
  <c r="P677" i="4" s="1"/>
  <c r="P678" i="4" a="1"/>
  <c r="P678" i="4" s="1"/>
  <c r="P679" i="4" a="1"/>
  <c r="P679" i="4" s="1"/>
  <c r="P680" i="4" a="1"/>
  <c r="P680" i="4" s="1"/>
  <c r="P681" i="4" a="1"/>
  <c r="P681" i="4" s="1"/>
  <c r="P682" i="4" a="1"/>
  <c r="P682" i="4"/>
  <c r="P683" i="4" a="1"/>
  <c r="P683" i="4" s="1"/>
  <c r="P684" i="4" a="1"/>
  <c r="P684" i="4"/>
  <c r="P685" i="4" a="1"/>
  <c r="P685" i="4"/>
  <c r="P686" i="4" a="1"/>
  <c r="P686" i="4"/>
  <c r="P687" i="4" a="1"/>
  <c r="P687" i="4"/>
  <c r="P688" i="4" a="1"/>
  <c r="P688" i="4" s="1"/>
  <c r="P689" i="4" a="1"/>
  <c r="P689" i="4" s="1"/>
  <c r="P690" i="4" a="1"/>
  <c r="P690" i="4" s="1"/>
  <c r="P691" i="4" a="1"/>
  <c r="P691" i="4" s="1"/>
  <c r="P692" i="4" a="1"/>
  <c r="P692" i="4" s="1"/>
  <c r="P693" i="4" a="1"/>
  <c r="P693" i="4"/>
  <c r="P694" i="4" a="1"/>
  <c r="P694" i="4"/>
  <c r="P695" i="4" a="1"/>
  <c r="P695" i="4"/>
  <c r="P696" i="4" a="1"/>
  <c r="P696" i="4" s="1"/>
  <c r="P697" i="4" a="1"/>
  <c r="P697" i="4"/>
  <c r="P698" i="4" a="1"/>
  <c r="P698" i="4" s="1"/>
  <c r="P699" i="4" a="1"/>
  <c r="P699" i="4" s="1"/>
  <c r="P700" i="4" a="1"/>
  <c r="P700" i="4" s="1"/>
  <c r="P701" i="4" a="1"/>
  <c r="P701" i="4" s="1"/>
  <c r="P702" i="4" a="1"/>
  <c r="P702" i="4"/>
  <c r="P703" i="4" a="1"/>
  <c r="P703" i="4"/>
  <c r="P704" i="4" a="1"/>
  <c r="P704" i="4" s="1"/>
  <c r="P705" i="4" a="1"/>
  <c r="P705" i="4"/>
  <c r="P706" i="4" a="1"/>
  <c r="P706" i="4" s="1"/>
  <c r="P707" i="4" a="1"/>
  <c r="P707" i="4"/>
  <c r="P708" i="4" a="1"/>
  <c r="P708" i="4" s="1"/>
  <c r="P709" i="4" a="1"/>
  <c r="P709" i="4" s="1"/>
  <c r="P710" i="4" a="1"/>
  <c r="P710" i="4" s="1"/>
  <c r="P711" i="4" a="1"/>
  <c r="P711" i="4" s="1"/>
  <c r="P712" i="4" a="1"/>
  <c r="P712" i="4" s="1"/>
  <c r="P713" i="4" a="1"/>
  <c r="P713" i="4" s="1"/>
  <c r="P714" i="4" a="1"/>
  <c r="P714" i="4" s="1"/>
  <c r="P715" i="4" a="1"/>
  <c r="P715" i="4" s="1"/>
  <c r="P716" i="4" a="1"/>
  <c r="P716" i="4"/>
  <c r="P717" i="4" a="1"/>
  <c r="P717" i="4"/>
  <c r="P718" i="4" a="1"/>
  <c r="P718" i="4" s="1"/>
  <c r="P719" i="4" a="1"/>
  <c r="P719" i="4" s="1"/>
  <c r="P720" i="4" a="1"/>
  <c r="P720" i="4" s="1"/>
  <c r="P721" i="4" a="1"/>
  <c r="P721" i="4"/>
  <c r="P722" i="4" a="1"/>
  <c r="P722" i="4"/>
  <c r="P723" i="4" a="1"/>
  <c r="P723" i="4"/>
  <c r="P724" i="4" a="1"/>
  <c r="P724" i="4" s="1"/>
  <c r="P725" i="4" a="1"/>
  <c r="P725" i="4"/>
  <c r="P726" i="4" a="1"/>
  <c r="P726" i="4"/>
  <c r="P727" i="4" a="1"/>
  <c r="P727" i="4" s="1"/>
  <c r="P728" i="4" a="1"/>
  <c r="P728" i="4" s="1"/>
  <c r="P729" i="4" a="1"/>
  <c r="P729" i="4" s="1"/>
  <c r="P730" i="4" a="1"/>
  <c r="P730" i="4" s="1"/>
  <c r="P731" i="4" a="1"/>
  <c r="P731" i="4"/>
  <c r="P732" i="4" a="1"/>
  <c r="P732" i="4" s="1"/>
  <c r="P733" i="4" a="1"/>
  <c r="P733" i="4"/>
  <c r="P734" i="4" a="1"/>
  <c r="P734" i="4" s="1"/>
  <c r="P735" i="4" a="1"/>
  <c r="P735" i="4" s="1"/>
  <c r="P736" i="4" a="1"/>
  <c r="P736" i="4" s="1"/>
  <c r="P737" i="4" a="1"/>
  <c r="P737" i="4" s="1"/>
  <c r="P738" i="4" a="1"/>
  <c r="P738" i="4" s="1"/>
  <c r="P739" i="4" a="1"/>
  <c r="P739" i="4" s="1"/>
  <c r="P740" i="4" a="1"/>
  <c r="P740" i="4" s="1"/>
  <c r="P741" i="4" a="1"/>
  <c r="P741" i="4"/>
  <c r="P742" i="4" a="1"/>
  <c r="P742" i="4" s="1"/>
  <c r="P743" i="4" a="1"/>
  <c r="P743" i="4"/>
  <c r="P744" i="4" a="1"/>
  <c r="P744" i="4"/>
  <c r="P745" i="4" a="1"/>
  <c r="P745" i="4"/>
  <c r="P746" i="4" a="1"/>
  <c r="P746" i="4"/>
  <c r="P747" i="4" a="1"/>
  <c r="P747" i="4" s="1"/>
  <c r="P748" i="4" a="1"/>
  <c r="P748" i="4" s="1"/>
  <c r="P749" i="4" a="1"/>
  <c r="P749" i="4" s="1"/>
  <c r="P750" i="4" a="1"/>
  <c r="P750" i="4" s="1"/>
  <c r="P751" i="4" a="1"/>
  <c r="P751" i="4" s="1"/>
  <c r="P752" i="4" a="1"/>
  <c r="P752" i="4"/>
  <c r="P753" i="4" a="1"/>
  <c r="P753" i="4"/>
  <c r="P754" i="4" a="1"/>
  <c r="P754" i="4"/>
  <c r="P755" i="4" a="1"/>
  <c r="P755" i="4" s="1"/>
  <c r="P756" i="4" a="1"/>
  <c r="P756" i="4"/>
  <c r="P757" i="4" a="1"/>
  <c r="P757" i="4" s="1"/>
  <c r="P758" i="4" a="1"/>
  <c r="P758" i="4" s="1"/>
  <c r="P759" i="4" a="1"/>
  <c r="P759" i="4" s="1"/>
  <c r="P760" i="4" a="1"/>
  <c r="P760" i="4" s="1"/>
  <c r="P761" i="4" a="1"/>
  <c r="P761" i="4"/>
  <c r="P762" i="4" a="1"/>
  <c r="P762" i="4"/>
  <c r="P763" i="4" a="1"/>
  <c r="P763" i="4" s="1"/>
  <c r="P764" i="4" a="1"/>
  <c r="P764" i="4"/>
  <c r="P765" i="4" a="1"/>
  <c r="P765" i="4" s="1"/>
  <c r="P766" i="4" a="1"/>
  <c r="P766" i="4"/>
  <c r="P767" i="4" a="1"/>
  <c r="P767" i="4"/>
  <c r="P768" i="4" a="1"/>
  <c r="P768" i="4" s="1"/>
  <c r="P769" i="4" a="1"/>
  <c r="P769" i="4" s="1"/>
  <c r="P770" i="4" a="1"/>
  <c r="P770" i="4" s="1"/>
  <c r="P771" i="4" a="1"/>
  <c r="P771" i="4" s="1"/>
  <c r="P772" i="4" a="1"/>
  <c r="P772" i="4" s="1"/>
  <c r="P773" i="4" a="1"/>
  <c r="P773" i="4" s="1"/>
  <c r="P774" i="4" a="1"/>
  <c r="P774" i="4" s="1"/>
  <c r="P775" i="4" a="1"/>
  <c r="P775" i="4"/>
  <c r="P776" i="4" a="1"/>
  <c r="P776" i="4"/>
  <c r="P777" i="4" a="1"/>
  <c r="P777" i="4"/>
  <c r="P778" i="4" a="1"/>
  <c r="P778" i="4" s="1"/>
  <c r="P779" i="4" a="1"/>
  <c r="P779" i="4" s="1"/>
  <c r="P780" i="4" a="1"/>
  <c r="P780" i="4" s="1"/>
  <c r="P781" i="4" a="1"/>
  <c r="P781" i="4"/>
  <c r="P782" i="4" a="1"/>
  <c r="P782" i="4"/>
  <c r="P783" i="4" a="1"/>
  <c r="P783" i="4" s="1"/>
  <c r="P784" i="4" a="1"/>
  <c r="P784" i="4"/>
  <c r="P785" i="4" a="1"/>
  <c r="P785" i="4"/>
  <c r="P786" i="4" a="1"/>
  <c r="P786" i="4" s="1"/>
  <c r="P787" i="4" a="1"/>
  <c r="P787" i="4"/>
  <c r="P788" i="4" a="1"/>
  <c r="P788" i="4" s="1"/>
  <c r="P789" i="4" a="1"/>
  <c r="P789" i="4" s="1"/>
  <c r="P790" i="4" a="1"/>
  <c r="P790" i="4" s="1"/>
  <c r="P791" i="4" a="1"/>
  <c r="P791" i="4" s="1"/>
  <c r="P792" i="4" a="1"/>
  <c r="P792" i="4"/>
  <c r="P793" i="4" a="1"/>
  <c r="P793" i="4" s="1"/>
  <c r="P794" i="4" a="1"/>
  <c r="P794" i="4" s="1"/>
  <c r="P795" i="4" a="1"/>
  <c r="P795" i="4" s="1"/>
  <c r="P796" i="4" a="1"/>
  <c r="P796" i="4" s="1"/>
  <c r="P797" i="4" a="1"/>
  <c r="P797" i="4" s="1"/>
  <c r="P798" i="4" a="1"/>
  <c r="P798" i="4" s="1"/>
  <c r="P799" i="4" a="1"/>
  <c r="P799" i="4" s="1"/>
  <c r="P800" i="4" a="1"/>
  <c r="P800" i="4" s="1"/>
  <c r="P801" i="4" a="1"/>
  <c r="P801" i="4" s="1"/>
  <c r="P802" i="4" a="1"/>
  <c r="P802" i="4"/>
  <c r="P803" i="4" a="1"/>
  <c r="P803" i="4"/>
  <c r="P804" i="4" a="1"/>
  <c r="P804" i="4"/>
  <c r="P805" i="4" a="1"/>
  <c r="P805" i="4" s="1"/>
  <c r="P806" i="4" a="1"/>
  <c r="P806" i="4" s="1"/>
  <c r="P807" i="4" a="1"/>
  <c r="P807" i="4"/>
  <c r="P808" i="4" a="1"/>
  <c r="P808" i="4" s="1"/>
  <c r="P809" i="4" a="1"/>
  <c r="P809" i="4" s="1"/>
  <c r="P810" i="4" a="1"/>
  <c r="P810" i="4" s="1"/>
  <c r="P811" i="4" a="1"/>
  <c r="P811" i="4"/>
  <c r="P812" i="4" a="1"/>
  <c r="P812" i="4"/>
  <c r="P813" i="4" a="1"/>
  <c r="P813" i="4"/>
  <c r="P814" i="4" a="1"/>
  <c r="P814" i="4" s="1"/>
  <c r="P815" i="4" a="1"/>
  <c r="P815" i="4"/>
  <c r="P816" i="4" a="1"/>
  <c r="P816" i="4" s="1"/>
  <c r="P817" i="4" a="1"/>
  <c r="P817" i="4" s="1"/>
  <c r="P818" i="4" a="1"/>
  <c r="P818" i="4" s="1"/>
  <c r="P819" i="4" a="1"/>
  <c r="P819" i="4" s="1"/>
  <c r="P820" i="4" a="1"/>
  <c r="P820" i="4" s="1"/>
  <c r="P821" i="4" a="1"/>
  <c r="P821" i="4"/>
  <c r="P822" i="4" a="1"/>
  <c r="P822" i="4" s="1"/>
  <c r="P823" i="4" a="1"/>
  <c r="P823" i="4"/>
  <c r="P824" i="4" a="1"/>
  <c r="P824" i="4" s="1"/>
  <c r="P825" i="4" a="1"/>
  <c r="P825" i="4"/>
  <c r="P826" i="4" a="1"/>
  <c r="P826" i="4"/>
  <c r="P827" i="4" a="1"/>
  <c r="P827" i="4" s="1"/>
  <c r="P828" i="4" a="1"/>
  <c r="P828" i="4" s="1"/>
  <c r="P829" i="4" a="1"/>
  <c r="P829" i="4" s="1"/>
  <c r="P830" i="4" a="1"/>
  <c r="P830" i="4" s="1"/>
  <c r="P831" i="4" a="1"/>
  <c r="P831" i="4" s="1"/>
  <c r="P832" i="4" a="1"/>
  <c r="P832" i="4" s="1"/>
  <c r="P833" i="4" a="1"/>
  <c r="P833" i="4" s="1"/>
  <c r="P834" i="4" a="1"/>
  <c r="P834" i="4"/>
  <c r="P835" i="4" a="1"/>
  <c r="P835" i="4"/>
  <c r="P836" i="4" a="1"/>
  <c r="P836" i="4"/>
  <c r="P837" i="4" a="1"/>
  <c r="P837" i="4" s="1"/>
  <c r="P838" i="4" a="1"/>
  <c r="P838" i="4" s="1"/>
  <c r="P839" i="4" a="1"/>
  <c r="P839" i="4" s="1"/>
  <c r="P840" i="4" a="1"/>
  <c r="P840" i="4" s="1"/>
  <c r="P841" i="4" a="1"/>
  <c r="P841" i="4" s="1"/>
  <c r="P842" i="4" a="1"/>
  <c r="P842" i="4" s="1"/>
  <c r="P843" i="4" a="1"/>
  <c r="P843" i="4"/>
  <c r="P844" i="4" a="1"/>
  <c r="P844" i="4"/>
  <c r="P845" i="4" a="1"/>
  <c r="P845" i="4" s="1"/>
  <c r="P846" i="4" a="1"/>
  <c r="P846" i="4"/>
  <c r="P847" i="4" a="1"/>
  <c r="P847" i="4" s="1"/>
  <c r="P848" i="4" a="1"/>
  <c r="P848" i="4" s="1"/>
  <c r="P849" i="4" a="1"/>
  <c r="P849" i="4" s="1"/>
  <c r="P850" i="4" a="1"/>
  <c r="P850" i="4" s="1"/>
  <c r="P851" i="4" a="1"/>
  <c r="P851" i="4"/>
  <c r="P852" i="4" a="1"/>
  <c r="P852" i="4" s="1"/>
  <c r="P853" i="4" a="1"/>
  <c r="P853" i="4" s="1"/>
  <c r="P854" i="4" a="1"/>
  <c r="P854" i="4" s="1"/>
  <c r="P855" i="4" a="1"/>
  <c r="P855" i="4" s="1"/>
  <c r="P856" i="4" a="1"/>
  <c r="P856" i="4" s="1"/>
  <c r="P857" i="4" a="1"/>
  <c r="P857" i="4"/>
  <c r="P858" i="4" a="1"/>
  <c r="P858" i="4"/>
  <c r="P859" i="4" a="1"/>
  <c r="P859" i="4" s="1"/>
  <c r="P860" i="4" a="1"/>
  <c r="P860" i="4" s="1"/>
  <c r="P861" i="4" a="1"/>
  <c r="P861" i="4" s="1"/>
  <c r="P862" i="4" a="1"/>
  <c r="P862" i="4"/>
  <c r="P863" i="4" a="1"/>
  <c r="P863" i="4" s="1"/>
  <c r="P864" i="4" a="1"/>
  <c r="P864" i="4" s="1"/>
  <c r="P865" i="4" a="1"/>
  <c r="P865" i="4" s="1"/>
  <c r="P866" i="4" a="1"/>
  <c r="P866" i="4" s="1"/>
  <c r="P867" i="4" a="1"/>
  <c r="P867" i="4" s="1"/>
  <c r="P868" i="4" a="1"/>
  <c r="P868" i="4"/>
  <c r="P869" i="4" a="1"/>
  <c r="P869" i="4"/>
  <c r="P870" i="4" a="1"/>
  <c r="P870" i="4"/>
  <c r="P871" i="4" a="1"/>
  <c r="P871" i="4" s="1"/>
  <c r="P872" i="4" a="1"/>
  <c r="P872" i="4"/>
  <c r="P873" i="4" a="1"/>
  <c r="P873" i="4" s="1"/>
  <c r="P874" i="4" a="1"/>
  <c r="P874" i="4" s="1"/>
  <c r="P875" i="4" a="1"/>
  <c r="P875" i="4" s="1"/>
  <c r="P876" i="4" a="1"/>
  <c r="P876" i="4" s="1"/>
  <c r="P877" i="4" a="1"/>
  <c r="P877" i="4" s="1"/>
  <c r="P878" i="4" a="1"/>
  <c r="P878" i="4"/>
  <c r="P879" i="4" a="1"/>
  <c r="P879" i="4"/>
  <c r="P880" i="4" a="1"/>
  <c r="P880" i="4"/>
  <c r="P881" i="4" a="1"/>
  <c r="P881" i="4" s="1"/>
  <c r="P882" i="4" a="1"/>
  <c r="P882" i="4"/>
  <c r="P883" i="4" a="1"/>
  <c r="P883" i="4" s="1"/>
  <c r="P884" i="4" a="1"/>
  <c r="P884" i="4" s="1"/>
  <c r="P885" i="4" a="1"/>
  <c r="P885" i="4" s="1"/>
  <c r="P886" i="4" a="1"/>
  <c r="P886" i="4" s="1"/>
  <c r="P887" i="4" a="1"/>
  <c r="P887" i="4" s="1"/>
  <c r="P888" i="4" a="1"/>
  <c r="P888" i="4"/>
  <c r="P889" i="4" a="1"/>
  <c r="P889" i="4"/>
  <c r="P890" i="4" a="1"/>
  <c r="P890" i="4"/>
  <c r="P891" i="4" a="1"/>
  <c r="P891" i="4" s="1"/>
  <c r="P892" i="4" a="1"/>
  <c r="P892" i="4"/>
  <c r="P893" i="4" a="1"/>
  <c r="P893" i="4" s="1"/>
  <c r="P894" i="4" a="1"/>
  <c r="P894" i="4" s="1"/>
  <c r="P895" i="4" a="1"/>
  <c r="P895" i="4" s="1"/>
  <c r="P896" i="4" a="1"/>
  <c r="P896" i="4" s="1"/>
  <c r="P897" i="4" a="1"/>
  <c r="P897" i="4" s="1"/>
  <c r="P898" i="4" a="1"/>
  <c r="P898" i="4"/>
  <c r="P899" i="4" a="1"/>
  <c r="P899" i="4"/>
  <c r="P900" i="4" a="1"/>
  <c r="P900" i="4"/>
  <c r="P901" i="4" a="1"/>
  <c r="P901" i="4" s="1"/>
  <c r="P902" i="4" a="1"/>
  <c r="P902" i="4"/>
  <c r="P903" i="4" a="1"/>
  <c r="P903" i="4" s="1"/>
  <c r="P904" i="4" a="1"/>
  <c r="P904" i="4" s="1"/>
  <c r="P905" i="4" a="1"/>
  <c r="P905" i="4" s="1"/>
  <c r="P906" i="4" a="1"/>
  <c r="P906" i="4" s="1"/>
  <c r="P907" i="4" a="1"/>
  <c r="P907" i="4" s="1"/>
  <c r="P908" i="4" a="1"/>
  <c r="P908" i="4"/>
  <c r="P909" i="4" a="1"/>
  <c r="P909" i="4"/>
  <c r="P910" i="4" a="1"/>
  <c r="P910" i="4"/>
  <c r="P911" i="4" a="1"/>
  <c r="P911" i="4" s="1"/>
  <c r="P912" i="4" a="1"/>
  <c r="P912" i="4"/>
  <c r="P913" i="4" a="1"/>
  <c r="P913" i="4" s="1"/>
  <c r="P914" i="4" a="1"/>
  <c r="P914" i="4" s="1"/>
  <c r="P915" i="4" a="1"/>
  <c r="P915" i="4" s="1"/>
  <c r="P916" i="4" a="1"/>
  <c r="P916" i="4" s="1"/>
  <c r="P917" i="4" a="1"/>
  <c r="P917" i="4" s="1"/>
  <c r="P918" i="4" a="1"/>
  <c r="P918" i="4"/>
  <c r="P919" i="4" a="1"/>
  <c r="P919" i="4"/>
  <c r="P920" i="4" a="1"/>
  <c r="P920" i="4"/>
  <c r="P921" i="4" a="1"/>
  <c r="P921" i="4" s="1"/>
  <c r="P922" i="4" a="1"/>
  <c r="P922" i="4"/>
  <c r="P923" i="4" a="1"/>
  <c r="P923" i="4" s="1"/>
  <c r="P924" i="4" a="1"/>
  <c r="P924" i="4" s="1"/>
  <c r="P925" i="4" a="1"/>
  <c r="P925" i="4" s="1"/>
  <c r="P926" i="4" a="1"/>
  <c r="P926" i="4" s="1"/>
  <c r="P927" i="4" a="1"/>
  <c r="P927" i="4" s="1"/>
  <c r="P928" i="4" a="1"/>
  <c r="P928" i="4"/>
  <c r="P929" i="4" a="1"/>
  <c r="P929" i="4"/>
  <c r="P930" i="4" a="1"/>
  <c r="P930" i="4"/>
  <c r="P931" i="4" a="1"/>
  <c r="P931" i="4" s="1"/>
  <c r="P932" i="4" a="1"/>
  <c r="P932" i="4"/>
  <c r="P933" i="4" a="1"/>
  <c r="P933" i="4" s="1"/>
  <c r="P934" i="4" a="1"/>
  <c r="P934" i="4" s="1"/>
  <c r="P935" i="4" a="1"/>
  <c r="P935" i="4" s="1"/>
  <c r="P936" i="4" a="1"/>
  <c r="P936" i="4" s="1"/>
  <c r="P937" i="4" a="1"/>
  <c r="P937" i="4" s="1"/>
  <c r="P938" i="4" a="1"/>
  <c r="P938" i="4"/>
  <c r="P939" i="4" a="1"/>
  <c r="P939" i="4"/>
  <c r="P940" i="4" a="1"/>
  <c r="P940" i="4"/>
  <c r="P941" i="4" a="1"/>
  <c r="P941" i="4" s="1"/>
  <c r="P942" i="4" a="1"/>
  <c r="P942" i="4"/>
  <c r="P943" i="4" a="1"/>
  <c r="P943" i="4" s="1"/>
  <c r="P944" i="4" a="1"/>
  <c r="P944" i="4" s="1"/>
  <c r="P945" i="4" a="1"/>
  <c r="P945" i="4" s="1"/>
  <c r="P946" i="4" a="1"/>
  <c r="P946" i="4" s="1"/>
  <c r="P947" i="4" a="1"/>
  <c r="P947" i="4" s="1"/>
  <c r="P948" i="4" a="1"/>
  <c r="P948" i="4"/>
  <c r="P949" i="4" a="1"/>
  <c r="P949" i="4"/>
  <c r="P950" i="4" a="1"/>
  <c r="P950" i="4"/>
  <c r="P951" i="4" a="1"/>
  <c r="P951" i="4" s="1"/>
  <c r="P952" i="4" a="1"/>
  <c r="P952" i="4"/>
  <c r="P953" i="4" a="1"/>
  <c r="P953" i="4" s="1"/>
  <c r="P954" i="4" a="1"/>
  <c r="P954" i="4" s="1"/>
  <c r="P955" i="4" a="1"/>
  <c r="P955" i="4" s="1"/>
  <c r="P956" i="4" a="1"/>
  <c r="P956" i="4" s="1"/>
  <c r="P957" i="4" a="1"/>
  <c r="P957" i="4" s="1"/>
  <c r="P958" i="4" a="1"/>
  <c r="P958" i="4"/>
  <c r="P959" i="4" a="1"/>
  <c r="P959" i="4"/>
  <c r="P960" i="4" a="1"/>
  <c r="P960" i="4"/>
  <c r="P961" i="4" a="1"/>
  <c r="P961" i="4" s="1"/>
  <c r="P962" i="4" a="1"/>
  <c r="P962" i="4"/>
  <c r="P963" i="4" a="1"/>
  <c r="P963" i="4" s="1"/>
  <c r="P964" i="4" a="1"/>
  <c r="P964" i="4" s="1"/>
  <c r="P965" i="4" a="1"/>
  <c r="P965" i="4" s="1"/>
  <c r="P966" i="4" a="1"/>
  <c r="P966" i="4" s="1"/>
  <c r="P967" i="4" a="1"/>
  <c r="P967" i="4" s="1"/>
  <c r="P968" i="4" a="1"/>
  <c r="P968" i="4"/>
  <c r="P969" i="4" a="1"/>
  <c r="P969" i="4"/>
  <c r="P970" i="4" a="1"/>
  <c r="P970" i="4"/>
  <c r="P971" i="4" a="1"/>
  <c r="P971" i="4" s="1"/>
  <c r="P972" i="4" a="1"/>
  <c r="P972" i="4"/>
  <c r="P973" i="4" a="1"/>
  <c r="P973" i="4" s="1"/>
  <c r="P974" i="4" a="1"/>
  <c r="P974" i="4" s="1"/>
  <c r="P975" i="4" a="1"/>
  <c r="P975" i="4" s="1"/>
  <c r="P976" i="4" a="1"/>
  <c r="P976" i="4" s="1"/>
  <c r="P977" i="4" a="1"/>
  <c r="P977" i="4" s="1"/>
  <c r="P978" i="4" a="1"/>
  <c r="P978" i="4"/>
  <c r="P979" i="4" a="1"/>
  <c r="P979" i="4"/>
  <c r="P980" i="4" a="1"/>
  <c r="P980" i="4"/>
  <c r="P981" i="4" a="1"/>
  <c r="P981" i="4" s="1"/>
  <c r="P982" i="4" a="1"/>
  <c r="P982" i="4"/>
  <c r="P983" i="4" a="1"/>
  <c r="P983" i="4" s="1"/>
  <c r="P984" i="4" a="1"/>
  <c r="P984" i="4" s="1"/>
  <c r="P985" i="4" a="1"/>
  <c r="P985" i="4" s="1"/>
  <c r="P986" i="4" a="1"/>
  <c r="P986" i="4" s="1"/>
  <c r="P987" i="4" a="1"/>
  <c r="P987" i="4" s="1"/>
  <c r="P988" i="4" a="1"/>
  <c r="P988" i="4"/>
  <c r="P989" i="4" a="1"/>
  <c r="P989" i="4"/>
  <c r="P990" i="4" a="1"/>
  <c r="P990" i="4"/>
  <c r="P991" i="4" a="1"/>
  <c r="P991" i="4" s="1"/>
  <c r="P992" i="4" a="1"/>
  <c r="P992" i="4"/>
  <c r="P993" i="4" a="1"/>
  <c r="P993" i="4" s="1"/>
  <c r="P994" i="4" a="1"/>
  <c r="P994" i="4" s="1"/>
  <c r="P995" i="4" a="1"/>
  <c r="P995" i="4" s="1"/>
  <c r="P996" i="4" a="1"/>
  <c r="P996" i="4" s="1"/>
  <c r="P997" i="4" a="1"/>
  <c r="P997" i="4" s="1"/>
  <c r="P998" i="4" a="1"/>
  <c r="P998" i="4"/>
  <c r="P999" i="4" a="1"/>
  <c r="P999" i="4"/>
  <c r="P1000" i="4" a="1"/>
  <c r="P1000" i="4"/>
  <c r="P1001" i="4" a="1"/>
  <c r="P1001" i="4" s="1"/>
  <c r="P2" i="4" a="1"/>
  <c r="P2" i="4" s="1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1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4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7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3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<sst xmlns="http://schemas.openxmlformats.org/spreadsheetml/2006/main" count="10064" uniqueCount="2009">
  <si>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</si>
  <si>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</si>
  <si>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</si>
  <si>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</si>
  <si>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</si>
  <si>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</si>
  <si>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</si>
  <si>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</si>
  <si>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</si>
  <si>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</si>
  <si>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</si>
  <si>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</si>
  <si>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</si>
  <si>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</si>
  <si>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</si>
  <si>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</si>
  <si>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</si>
  <si>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</si>
  <si>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</si>
  <si>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</si>
  <si>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</si>
  <si>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</si>
  <si>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</si>
  <si>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</si>
  <si>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</si>
  <si>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</si>
  <si>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</si>
  <si>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</si>
  <si>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</si>
  <si>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</si>
  <si>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</si>
  <si>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</si>
  <si>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</si>
  <si>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</si>
  <si>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</si>
  <si>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</si>
  <si>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</si>
  <si>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</si>
  <si>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</si>
  <si>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</si>
  <si>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</si>
  <si>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</si>
  <si>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</si>
  <si>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</si>
  <si>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</si>
  <si>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</si>
  <si>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</si>
  <si>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</si>
  <si>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</si>
  <si>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</si>
  <si>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</si>
  <si>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</si>
  <si>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</si>
  <si>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</si>
  <si>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</si>
  <si>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</si>
  <si>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</si>
  <si>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</si>
  <si>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</si>
  <si>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</si>
  <si>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</si>
  <si>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</si>
  <si>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</si>
  <si>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</si>
  <si>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</si>
  <si>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</si>
  <si>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</si>
  <si>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</si>
  <si>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</si>
  <si>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</si>
  <si>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</si>
  <si>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</si>
  <si>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</si>
  <si>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</si>
  <si>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</si>
  <si>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</si>
  <si>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</si>
  <si>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</si>
  <si>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</si>
  <si>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</si>
  <si>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</si>
  <si>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</si>
  <si>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</si>
  <si>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</si>
  <si>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</si>
  <si>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</si>
  <si>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</si>
  <si>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</si>
  <si>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</si>
  <si>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</si>
  <si>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</si>
  <si>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</si>
  <si>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</si>
  <si>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</si>
  <si>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</si>
  <si>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</si>
  <si>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</si>
  <si>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</si>
  <si>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</si>
  <si>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</si>
  <si>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</si>
  <si>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</si>
  <si>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</si>
  <si>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</si>
  <si>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</si>
  <si>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</si>
  <si>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</si>
  <si>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</si>
  <si>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</si>
  <si>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</si>
  <si>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</si>
  <si>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</si>
  <si>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</si>
  <si>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</si>
  <si>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</si>
  <si>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</si>
  <si>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</si>
  <si>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</si>
  <si>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</si>
  <si>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</si>
  <si>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</si>
  <si>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</si>
  <si>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</si>
  <si>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</si>
  <si>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</si>
  <si>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</si>
  <si>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</si>
  <si>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</si>
  <si>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</si>
  <si>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</si>
  <si>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</si>
  <si>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</si>
  <si>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</si>
  <si>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</si>
  <si>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</si>
  <si>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</si>
  <si>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</si>
  <si>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</si>
  <si>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</si>
  <si>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</si>
  <si>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</si>
  <si>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</si>
  <si>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</si>
  <si>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</si>
  <si>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</si>
  <si>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</si>
  <si>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</si>
  <si>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</si>
  <si>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</si>
  <si>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</si>
  <si>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</si>
  <si>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</si>
  <si>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</si>
  <si>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</si>
  <si>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</si>
  <si>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</si>
  <si>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</si>
  <si>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</si>
  <si>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</si>
  <si>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</si>
  <si>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</si>
  <si>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</si>
  <si>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</si>
  <si>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</si>
  <si>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</si>
  <si>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</si>
  <si>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</si>
  <si>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</si>
  <si>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</si>
  <si>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</si>
  <si>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</si>
  <si>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</si>
  <si>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</si>
  <si>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</si>
  <si>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</si>
  <si>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</si>
  <si>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</si>
  <si>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</si>
  <si>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</si>
  <si>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</si>
  <si>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</si>
  <si>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</si>
  <si>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</si>
  <si>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</si>
  <si>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</si>
  <si>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</si>
  <si>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</si>
  <si>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</si>
  <si>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</si>
  <si>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</si>
  <si>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</si>
  <si>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</si>
  <si>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</si>
  <si>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</si>
  <si>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</si>
  <si>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</si>
  <si>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</si>
  <si>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</si>
  <si>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</si>
  <si>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</si>
  <si>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</si>
  <si>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</si>
  <si>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</si>
  <si>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</si>
  <si>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</si>
  <si>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</si>
  <si>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</si>
  <si>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</si>
  <si>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</si>
  <si>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</si>
  <si>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</si>
  <si>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</si>
  <si>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</si>
  <si>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</si>
  <si>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</si>
  <si>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</si>
  <si>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</si>
  <si>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</si>
  <si>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</si>
  <si>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</si>
  <si>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</si>
  <si>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</si>
  <si>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</si>
  <si>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</si>
  <si>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</si>
  <si>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</si>
  <si>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</si>
  <si>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</si>
  <si>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</si>
  <si>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</si>
  <si>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</si>
  <si>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</si>
  <si>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</si>
  <si>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</si>
  <si>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</si>
  <si>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</si>
  <si>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</si>
  <si>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</si>
  <si>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</si>
  <si>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</si>
  <si>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</si>
  <si>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</si>
  <si>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</si>
  <si>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</si>
  <si>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</si>
  <si>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</si>
  <si>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</si>
  <si>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</si>
  <si>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</si>
  <si>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</si>
  <si>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</si>
  <si>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</si>
  <si>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</si>
  <si>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</si>
  <si>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</si>
  <si>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</si>
  <si>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</si>
  <si>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</si>
  <si>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</si>
  <si>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</si>
  <si>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</si>
  <si>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</si>
  <si>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</si>
  <si>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</si>
  <si>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</si>
  <si>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</si>
  <si>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</si>
  <si>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</si>
  <si>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</si>
  <si>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</si>
  <si>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</si>
  <si>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</si>
  <si>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</si>
  <si>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</si>
  <si>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</si>
  <si>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</si>
  <si>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</si>
  <si>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</si>
  <si>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</si>
  <si>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</si>
  <si>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</si>
  <si>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</si>
  <si>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</si>
  <si>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</si>
  <si>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</si>
  <si>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</si>
  <si>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</si>
  <si>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</si>
  <si>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</si>
  <si>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</si>
  <si>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</si>
  <si>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</si>
  <si>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</si>
  <si>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</si>
  <si>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</si>
  <si>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</si>
  <si>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</si>
  <si>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</si>
  <si>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</si>
  <si>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</si>
  <si>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</si>
  <si>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</si>
  <si>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</si>
  <si>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</si>
  <si>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</si>
  <si>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</si>
  <si>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</si>
  <si>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</si>
  <si>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</si>
  <si>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</si>
  <si>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</si>
  <si>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</si>
  <si>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</si>
  <si>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</si>
  <si>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</si>
  <si>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</si>
  <si>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</si>
  <si>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</si>
  <si>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</si>
  <si>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</si>
  <si>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</si>
  <si>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</si>
  <si>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</si>
  <si>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</si>
  <si>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</si>
  <si>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</si>
  <si>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</si>
  <si>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</si>
  <si>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</si>
  <si>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</si>
  <si>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</si>
  <si>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</si>
  <si>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</si>
  <si>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</si>
  <si>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</si>
  <si>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</si>
  <si>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</si>
  <si>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</si>
  <si>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</si>
  <si>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</si>
  <si>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</si>
  <si>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</si>
  <si>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</si>
  <si>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</si>
  <si>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</si>
  <si>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</si>
  <si>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</si>
  <si>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</si>
  <si>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</si>
  <si>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</si>
  <si>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</si>
  <si>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</si>
  <si>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</si>
  <si>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</si>
  <si>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</si>
  <si>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</si>
  <si>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</si>
  <si>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</si>
  <si>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</si>
  <si>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</si>
  <si>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</si>
  <si>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</si>
  <si>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</si>
  <si>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</si>
  <si>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</si>
  <si>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</si>
  <si>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</si>
  <si>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</si>
  <si>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</si>
  <si>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</si>
  <si>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</si>
  <si>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</si>
  <si>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</si>
  <si>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</si>
  <si>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</si>
  <si>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</si>
  <si>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</si>
  <si>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</si>
  <si>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</si>
  <si>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</si>
  <si>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</si>
  <si>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</si>
  <si>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</si>
  <si>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</si>
  <si>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</si>
  <si>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</si>
  <si>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</si>
  <si>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</si>
  <si>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</si>
  <si>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</si>
  <si>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</si>
  <si>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</si>
  <si>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</si>
  <si>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</si>
  <si>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</si>
  <si>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</si>
  <si>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</si>
  <si>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</si>
  <si>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</si>
  <si>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</si>
  <si>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</si>
  <si>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</si>
  <si>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</si>
  <si>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</si>
  <si>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</si>
  <si>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</si>
  <si>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</si>
  <si>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</si>
  <si>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</si>
  <si>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</si>
  <si>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</si>
  <si>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</si>
  <si>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</si>
  <si>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</si>
  <si>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</si>
  <si>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</si>
  <si>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</si>
  <si>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</si>
  <si>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</si>
  <si>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</si>
  <si>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</si>
  <si>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</si>
  <si>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</si>
  <si>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</si>
  <si>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</si>
  <si>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</si>
  <si>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</si>
  <si>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</si>
  <si>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</si>
  <si>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</si>
  <si>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</si>
  <si>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</si>
  <si>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</si>
  <si>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</si>
  <si>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</si>
  <si>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</si>
  <si>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</si>
  <si>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</si>
  <si>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</si>
  <si>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</si>
  <si>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</si>
  <si>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</si>
  <si>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</si>
  <si>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</si>
  <si>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</si>
  <si>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</si>
  <si>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</si>
  <si>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</si>
  <si>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</si>
  <si>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</si>
  <si>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</si>
  <si>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</si>
  <si>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</si>
  <si>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</si>
  <si>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</si>
  <si>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</si>
  <si>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</si>
  <si>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</si>
  <si>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</si>
  <si>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</si>
  <si>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</si>
  <si>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</si>
  <si>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</si>
  <si>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</si>
  <si>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</si>
  <si>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</si>
  <si>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</si>
  <si>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</si>
  <si>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</si>
  <si>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</si>
  <si>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</si>
  <si>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</si>
  <si>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</si>
  <si>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</si>
  <si>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</si>
  <si>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</si>
  <si>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</si>
  <si>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</si>
  <si>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</si>
  <si>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</si>
  <si>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</si>
  <si>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</si>
  <si>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</si>
  <si>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</si>
  <si>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</si>
  <si>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</si>
  <si>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</si>
  <si>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</si>
  <si>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</si>
  <si>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</si>
  <si>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</si>
  <si>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</si>
  <si>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</si>
  <si>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</si>
  <si>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</si>
  <si>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</si>
  <si>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</si>
  <si>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</si>
  <si>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</si>
  <si>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</si>
  <si>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</si>
  <si>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</si>
  <si>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</si>
  <si>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</si>
  <si>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</si>
  <si>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</si>
  <si>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</si>
  <si>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</si>
  <si>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</si>
  <si>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</si>
  <si>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</si>
  <si>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</si>
  <si>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</si>
  <si>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</si>
  <si>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</si>
  <si>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</si>
  <si>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</si>
  <si>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</si>
  <si>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</si>
  <si>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</si>
  <si>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</si>
  <si>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</si>
  <si>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</si>
  <si>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</si>
  <si>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</si>
  <si>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</si>
  <si>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</si>
  <si>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</si>
  <si>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</si>
  <si>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</si>
  <si>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</si>
  <si>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</si>
  <si>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</si>
  <si>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</si>
  <si>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</si>
  <si>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</si>
  <si>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</si>
  <si>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</si>
  <si>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</si>
  <si>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</si>
  <si>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</si>
  <si>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</si>
  <si>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</si>
  <si>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</si>
  <si>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</si>
  <si>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</si>
  <si>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</si>
  <si>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</si>
  <si>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</si>
  <si>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</si>
  <si>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</si>
  <si>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</si>
  <si>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</si>
  <si>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</si>
  <si>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</si>
  <si>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</si>
  <si>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</si>
  <si>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</si>
  <si>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</si>
  <si>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</si>
  <si>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</si>
  <si>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</si>
  <si>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</si>
  <si>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</si>
  <si>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</si>
  <si>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</si>
  <si>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</si>
  <si>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</si>
  <si>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</si>
  <si>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</si>
  <si>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</si>
  <si>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</si>
  <si>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</si>
  <si>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</si>
  <si>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</si>
  <si>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</si>
  <si>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</si>
  <si>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</si>
  <si>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</si>
  <si>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</si>
  <si>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</si>
  <si>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</si>
  <si>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</si>
  <si>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</si>
  <si>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</si>
  <si>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</si>
  <si>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</si>
  <si>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</si>
  <si>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</si>
  <si>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</si>
  <si>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</si>
  <si>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</si>
  <si>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</si>
  <si>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</si>
  <si>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</si>
  <si>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</si>
  <si>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</si>
  <si>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</si>
  <si>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</si>
  <si>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</si>
  <si>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</si>
  <si>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</si>
  <si>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</si>
  <si>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</si>
  <si>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</si>
  <si>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</si>
  <si>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</si>
  <si>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</si>
  <si>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</si>
  <si>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</si>
  <si>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</si>
  <si>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</si>
  <si>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</si>
  <si>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</si>
  <si>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</si>
  <si>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</si>
  <si>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</si>
  <si>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</si>
  <si>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</si>
  <si>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</si>
  <si>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</si>
  <si>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</si>
  <si>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</si>
  <si>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</si>
  <si>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</si>
  <si>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</si>
  <si>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</si>
  <si>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</si>
  <si>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</si>
  <si>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</si>
  <si>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</si>
  <si>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</si>
  <si>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</si>
  <si>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</si>
  <si>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</si>
  <si>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</si>
  <si>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</si>
  <si>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</si>
  <si>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</si>
  <si>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</si>
  <si>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</si>
  <si>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</si>
  <si>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</si>
  <si>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</si>
  <si>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</si>
  <si>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</si>
  <si>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</si>
  <si>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</si>
  <si>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</si>
  <si>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</si>
  <si>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</si>
  <si>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</si>
  <si>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</si>
  <si>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</si>
  <si>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</si>
  <si>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</si>
  <si>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</si>
  <si>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</si>
  <si>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</si>
  <si>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</si>
  <si>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</si>
  <si>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</si>
  <si>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</si>
  <si>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</si>
  <si>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</si>
  <si>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</si>
  <si>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</si>
  <si>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</si>
  <si>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</si>
  <si>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</si>
  <si>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</si>
  <si>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</si>
  <si>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</si>
  <si>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</si>
  <si>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</si>
  <si>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</si>
  <si>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</si>
  <si>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</si>
  <si>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</si>
  <si>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</si>
  <si>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</si>
  <si>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</si>
  <si>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</si>
  <si>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</si>
  <si>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</si>
  <si>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</si>
  <si>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</si>
  <si>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</si>
  <si>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</si>
  <si>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</si>
  <si>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</si>
  <si>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</si>
  <si>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</si>
  <si>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</si>
  <si>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</si>
  <si>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</si>
  <si>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</si>
  <si>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</si>
  <si>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</si>
  <si>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</si>
  <si>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</si>
  <si>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</si>
  <si>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</si>
  <si>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</si>
  <si>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</si>
  <si>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</si>
  <si>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</si>
  <si>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</si>
  <si>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</si>
  <si>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</si>
  <si>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</si>
  <si>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</si>
  <si>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</si>
  <si>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</si>
  <si>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</si>
  <si>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</si>
  <si>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</si>
  <si>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</si>
  <si>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</si>
  <si>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</si>
  <si>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</si>
  <si>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</si>
  <si>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</si>
  <si>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</si>
  <si>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</si>
  <si>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</si>
  <si>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</si>
  <si>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</si>
  <si>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</si>
  <si>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</si>
  <si>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</si>
  <si>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</si>
  <si>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</si>
  <si>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</si>
  <si>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</si>
  <si>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</si>
  <si>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</si>
  <si>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</si>
  <si>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</si>
  <si>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</si>
  <si>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</si>
  <si>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</si>
  <si>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</si>
  <si>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</si>
  <si>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</si>
  <si>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</si>
  <si>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</si>
  <si>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</si>
  <si>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</si>
  <si>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</si>
  <si>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</si>
  <si>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</si>
  <si>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</si>
  <si>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</si>
  <si>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</si>
  <si>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</si>
  <si>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</si>
  <si>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</si>
  <si>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</si>
  <si>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</si>
  <si>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</si>
  <si>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</si>
  <si>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</si>
  <si>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</si>
  <si>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</si>
  <si>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</si>
  <si>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</si>
  <si>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</si>
  <si>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</si>
  <si>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</si>
  <si>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</si>
  <si>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</si>
  <si>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</si>
  <si>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</si>
  <si>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</si>
  <si>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</si>
  <si>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</si>
  <si>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</si>
  <si>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</si>
  <si>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</si>
  <si>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</si>
  <si>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</si>
  <si>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</si>
  <si>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</si>
  <si>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</si>
  <si>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</si>
  <si>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</si>
  <si>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</si>
  <si>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</si>
  <si>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</si>
  <si>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</si>
  <si>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</si>
  <si>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</si>
  <si>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</si>
  <si>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</si>
  <si>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</si>
  <si>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</si>
  <si>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</si>
  <si>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</si>
  <si>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</si>
  <si>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</si>
  <si>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</si>
  <si>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</si>
  <si>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</si>
  <si>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</si>
  <si>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</si>
  <si>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</si>
  <si>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</si>
  <si>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</si>
  <si>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</si>
  <si>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</si>
  <si>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</si>
  <si>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</si>
  <si>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</si>
  <si>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</si>
  <si>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</si>
  <si>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</si>
  <si>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</si>
  <si>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</si>
  <si>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</si>
  <si>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</si>
  <si>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</si>
  <si>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</si>
  <si>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</si>
  <si>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</si>
  <si>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</si>
  <si>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</si>
  <si>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</si>
  <si>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</si>
  <si>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</si>
  <si>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</si>
  <si>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</si>
  <si>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</si>
  <si>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</si>
  <si>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</si>
  <si>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</si>
  <si>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</si>
  <si>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</si>
  <si>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</si>
  <si>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</si>
  <si>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</si>
  <si>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</si>
  <si>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</si>
  <si>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</si>
  <si>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</si>
  <si>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</si>
  <si>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</si>
  <si>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</si>
  <si>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</si>
  <si>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</si>
  <si>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</si>
  <si>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</si>
  <si>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</si>
  <si>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</si>
  <si>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</si>
  <si>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</si>
  <si>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</si>
  <si>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</si>
  <si>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</si>
  <si>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</si>
  <si>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</si>
  <si>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</si>
  <si>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</si>
  <si>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</si>
  <si>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</si>
  <si>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</si>
  <si>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</si>
  <si>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</si>
  <si>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</si>
  <si>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</si>
  <si>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</si>
  <si>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</si>
  <si>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</si>
  <si>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</si>
  <si>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</si>
  <si>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</si>
  <si>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</si>
  <si>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</si>
  <si>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</si>
  <si>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</si>
  <si>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</si>
  <si>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</si>
  <si>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</si>
  <si>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</si>
  <si>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</si>
  <si>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</si>
  <si>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</si>
  <si>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</si>
  <si>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</si>
  <si>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</si>
  <si>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</si>
  <si>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</si>
  <si>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</si>
  <si>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</si>
  <si>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</si>
  <si>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</si>
  <si>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</si>
  <si>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</si>
  <si>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</si>
  <si>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</si>
  <si>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</si>
  <si>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</si>
  <si>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</si>
  <si>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</si>
  <si>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</si>
  <si>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</si>
  <si>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</si>
  <si>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</si>
  <si>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</si>
  <si>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</si>
  <si>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</si>
  <si>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</si>
  <si>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</si>
  <si>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</si>
  <si>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</si>
  <si>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</si>
  <si>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</si>
  <si>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</si>
  <si>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</si>
  <si>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</si>
  <si>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</si>
  <si>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</si>
  <si>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</si>
  <si>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</si>
  <si>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</si>
  <si>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</si>
  <si>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</si>
  <si>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</si>
  <si>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</si>
  <si>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</si>
  <si>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</si>
  <si>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</si>
  <si>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</si>
  <si>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</si>
  <si>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</si>
  <si>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</si>
  <si>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</si>
  <si>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</si>
  <si>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</si>
  <si>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</si>
  <si>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</si>
  <si>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</si>
  <si>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</si>
  <si>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</si>
  <si>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</si>
  <si>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</si>
  <si>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</si>
  <si>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</si>
  <si>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</si>
  <si>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</si>
  <si>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</si>
  <si>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</si>
  <si>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</si>
  <si>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</si>
  <si>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</si>
  <si>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</si>
  <si>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</si>
  <si>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</si>
  <si>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</si>
  <si>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</si>
  <si>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</si>
  <si>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</si>
  <si>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</si>
  <si>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</si>
  <si>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</si>
  <si>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</si>
  <si>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</si>
  <si>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</si>
  <si>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</si>
  <si>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</si>
  <si>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</si>
  <si>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</si>
  <si>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</si>
  <si>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</si>
  <si>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</si>
  <si>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</si>
  <si>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</si>
  <si>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</si>
  <si>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</si>
  <si>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</si>
  <si>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</si>
  <si>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</si>
  <si>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</si>
  <si>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</si>
  <si>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</si>
  <si>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</si>
  <si>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</si>
  <si>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</si>
  <si>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</si>
  <si>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</si>
  <si>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</si>
  <si>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</si>
  <si>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</si>
  <si>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</si>
  <si>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</si>
  <si>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</si>
  <si>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</si>
  <si>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</si>
  <si>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</si>
  <si>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</si>
  <si>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</si>
  <si>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</si>
  <si>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</si>
  <si>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</si>
  <si>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</si>
  <si>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</si>
  <si>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</si>
  <si>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</si>
  <si>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</si>
  <si>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</si>
  <si>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</si>
  <si>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</si>
  <si>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</si>
  <si>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</si>
  <si>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</si>
  <si>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</si>
  <si>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</si>
  <si>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</si>
  <si>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</si>
  <si>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</si>
  <si>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</si>
  <si>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</si>
  <si>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</si>
  <si>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</si>
  <si>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</si>
  <si>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</si>
  <si>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</si>
  <si>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</si>
  <si>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</si>
  <si>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</si>
  <si>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</si>
  <si>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</si>
  <si>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</si>
  <si>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</si>
  <si>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</si>
  <si>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</si>
  <si>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</si>
  <si>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</si>
  <si>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</si>
  <si>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</si>
  <si>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</si>
  <si>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</si>
  <si>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</si>
  <si>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</si>
  <si>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</si>
  <si>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</si>
  <si>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</si>
  <si>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</si>
  <si>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</si>
  <si>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</si>
  <si>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</si>
  <si>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</si>
  <si>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</si>
  <si>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</si>
  <si>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</si>
  <si>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</si>
  <si>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</si>
  <si>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</si>
  <si>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</si>
  <si>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</si>
  <si>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</si>
  <si>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</si>
  <si>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</si>
  <si>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</si>
  <si>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</si>
  <si>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</si>
  <si>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</si>
  <si>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</si>
  <si>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</si>
  <si>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</si>
  <si>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</si>
  <si>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</si>
  <si>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</si>
  <si>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</si>
  <si>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</si>
  <si>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</si>
  <si>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</si>
  <si>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</si>
  <si>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</si>
  <si>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</si>
  <si>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</si>
  <si>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</si>
  <si>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</si>
  <si>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</si>
  <si>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</si>
  <si>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</si>
  <si>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</si>
  <si>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</si>
  <si>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</si>
  <si>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</si>
  <si>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</si>
  <si>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</si>
  <si>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</si>
  <si>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</si>
  <si>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</si>
  <si>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</si>
  <si>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</si>
  <si>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</si>
  <si>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</si>
  <si>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</si>
  <si>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</si>
  <si>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</si>
  <si>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</si>
  <si>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</si>
  <si>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</si>
  <si>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</si>
  <si>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</si>
  <si>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</si>
  <si>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</si>
  <si>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</si>
  <si>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</si>
  <si>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</si>
  <si>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</si>
  <si>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</si>
  <si>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</si>
  <si>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</si>
  <si>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</si>
  <si>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</si>
  <si>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</si>
  <si>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</si>
  <si>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</si>
  <si>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</si>
  <si>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</si>
  <si>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</si>
  <si>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</si>
  <si>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</si>
  <si>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</si>
  <si>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</si>
  <si>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</si>
  <si>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</si>
  <si>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</si>
  <si>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</si>
  <si>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</si>
  <si>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</si>
  <si>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</si>
  <si>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</si>
  <si>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</si>
  <si>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</si>
  <si>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</si>
  <si>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</si>
  <si>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</si>
  <si>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</si>
  <si>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</si>
  <si>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</si>
  <si>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</si>
  <si>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</si>
  <si>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</si>
  <si>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</si>
  <si>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</si>
  <si>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</si>
  <si>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</si>
  <si>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</si>
  <si>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</si>
  <si>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</si>
  <si>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</si>
  <si>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</si>
  <si>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</si>
  <si>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</si>
  <si>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</si>
  <si>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</si>
  <si>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</si>
  <si>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</si>
  <si>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</si>
  <si>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</si>
  <si>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</si>
  <si>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</si>
  <si>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</si>
  <si>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</si>
  <si>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</si>
  <si>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</si>
  <si>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</si>
  <si>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</si>
  <si>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</si>
  <si>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</si>
  <si>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</si>
  <si>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</si>
  <si>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</si>
  <si>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</si>
  <si>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</si>
  <si>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</si>
  <si>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</si>
  <si>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</si>
  <si>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</si>
  <si>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</si>
  <si>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</si>
  <si>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</si>
  <si>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</si>
  <si>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</si>
  <si>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</si>
  <si>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</si>
  <si>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</si>
  <si>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</si>
  <si>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</si>
  <si>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</si>
  <si>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</si>
  <si>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</si>
  <si>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</si>
  <si>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</si>
  <si>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</si>
  <si>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</si>
  <si>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</si>
  <si>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</si>
  <si>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</si>
  <si>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</si>
  <si>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</si>
  <si>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</si>
  <si>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</si>
  <si>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</si>
  <si>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</si>
  <si>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</si>
  <si>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</si>
  <si>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</si>
  <si>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</si>
  <si>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</si>
  <si>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</si>
  <si>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</si>
  <si>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</si>
  <si>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</si>
  <si>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</si>
  <si>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</si>
  <si>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</si>
  <si>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</si>
  <si>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</si>
  <si>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</si>
  <si>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</si>
  <si>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</si>
  <si>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</si>
  <si>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</si>
  <si>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</si>
  <si>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</si>
  <si>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</si>
  <si>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</si>
  <si>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</si>
  <si>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</si>
  <si>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</si>
  <si>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</si>
  <si>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</si>
  <si>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</si>
  <si>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</si>
  <si>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</si>
  <si>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</si>
  <si>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</si>
  <si>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</si>
  <si>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</si>
  <si>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</si>
  <si>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</si>
  <si>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</si>
  <si>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</si>
  <si>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</si>
  <si>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</si>
  <si>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</si>
  <si>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</si>
  <si>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</si>
  <si>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</si>
  <si>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</si>
  <si>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</si>
  <si>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</si>
  <si>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</si>
  <si>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</si>
  <si>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</si>
  <si>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</si>
  <si>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</si>
  <si>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</si>
  <si>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</si>
  <si>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</si>
  <si>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</si>
  <si>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</si>
  <si>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</si>
  <si>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</si>
  <si>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</si>
  <si>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</si>
  <si>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</si>
  <si>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</si>
  <si>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</si>
  <si>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</si>
  <si>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</si>
  <si>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</si>
  <si>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</si>
  <si>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</si>
  <si>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</si>
  <si>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</si>
  <si>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</si>
  <si>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</si>
  <si>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</si>
  <si>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</si>
  <si>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</si>
  <si>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</si>
  <si>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</si>
  <si>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</si>
  <si>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</si>
  <si>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</si>
  <si>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</si>
  <si>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</si>
  <si>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</si>
  <si>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</si>
  <si>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</si>
  <si>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</si>
  <si>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</si>
  <si>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</si>
  <si>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</si>
  <si>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</si>
  <si>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</si>
  <si>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</si>
  <si>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</si>
  <si>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</si>
  <si>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</si>
  <si>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</si>
  <si>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</si>
  <si>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</si>
  <si>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</si>
  <si>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</si>
  <si>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</si>
  <si>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</si>
  <si>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</si>
  <si>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</si>
  <si>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</si>
  <si>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</si>
  <si>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</si>
  <si>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</si>
  <si>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</si>
  <si>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</si>
  <si>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</si>
  <si>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</si>
  <si>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</si>
  <si>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</si>
  <si>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</si>
  <si>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</si>
  <si>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</si>
  <si>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</si>
  <si>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</si>
  <si>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</si>
  <si>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</si>
  <si>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</si>
  <si>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</si>
  <si>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</si>
  <si>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</si>
  <si>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</si>
  <si>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</si>
  <si>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</si>
  <si>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</si>
  <si>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</si>
  <si>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</si>
  <si>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</si>
  <si>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</si>
  <si>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</si>
  <si>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</si>
  <si>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</si>
  <si>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</si>
  <si>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</si>
  <si>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</si>
  <si>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</si>
  <si>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</si>
  <si>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</si>
  <si>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</si>
  <si>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</si>
  <si>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</si>
  <si>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</si>
  <si>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</si>
  <si>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</si>
  <si>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</si>
  <si>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</si>
  <si>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</si>
  <si>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</si>
  <si>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</si>
  <si>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</si>
  <si>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</si>
  <si>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</si>
  <si>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</si>
  <si>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</si>
  <si>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</si>
  <si>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</si>
  <si>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</si>
  <si>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</si>
  <si>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</si>
  <si>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</si>
  <si>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</si>
  <si>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</si>
  <si>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</si>
  <si>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</si>
  <si>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</si>
  <si>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</si>
  <si>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</si>
  <si>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</si>
  <si>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</si>
  <si>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</si>
  <si>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</si>
  <si>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</si>
  <si>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</si>
  <si>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</si>
  <si>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</si>
  <si>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</si>
  <si>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</si>
  <si>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</si>
  <si>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</si>
  <si>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</si>
  <si>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</si>
  <si>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</si>
  <si>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</si>
  <si>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</si>
  <si>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</si>
  <si>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</si>
  <si>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</si>
  <si>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</si>
  <si>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</si>
  <si>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</si>
  <si>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</si>
  <si>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</si>
  <si>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</si>
  <si>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</si>
  <si>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</si>
  <si>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</si>
  <si>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</si>
  <si>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</si>
  <si>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</si>
  <si>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</si>
  <si>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</si>
  <si>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</si>
  <si>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</si>
  <si>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</si>
  <si>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</si>
  <si>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</si>
  <si>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</si>
  <si>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</si>
  <si>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</si>
  <si>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</si>
  <si>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</si>
  <si>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</si>
  <si>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</si>
  <si>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</si>
  <si>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</si>
  <si>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</si>
  <si>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</si>
  <si>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</si>
  <si>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</si>
  <si>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</si>
  <si>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</si>
  <si>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</si>
  <si>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</si>
  <si>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</si>
  <si>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</si>
  <si>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</si>
  <si>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</si>
  <si>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</si>
  <si>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</si>
  <si>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</si>
  <si>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</si>
  <si>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</si>
  <si>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</si>
  <si>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</si>
  <si>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</si>
  <si>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</si>
  <si>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</si>
  <si>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</si>
  <si>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</si>
  <si>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</si>
  <si>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</si>
  <si>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</si>
  <si>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</si>
  <si>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</si>
  <si>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</si>
  <si>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</si>
  <si>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</si>
  <si>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</si>
  <si>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</si>
  <si>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</si>
  <si>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</si>
  <si>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</si>
  <si>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</si>
  <si>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</si>
  <si>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</si>
  <si>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</si>
  <si>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</si>
  <si>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</si>
  <si>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</si>
  <si>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</si>
  <si>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</si>
  <si>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</si>
  <si>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</si>
  <si>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</si>
  <si>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</si>
  <si>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</si>
  <si>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</si>
  <si>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</si>
  <si>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</si>
  <si>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</si>
  <si>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</si>
  <si>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</si>
  <si>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</si>
  <si>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</si>
  <si>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</si>
  <si>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</si>
  <si>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</si>
  <si>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</si>
  <si>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</si>
  <si>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</si>
  <si>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</si>
  <si>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</si>
  <si>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</si>
  <si>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</si>
  <si>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</si>
  <si>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</si>
  <si>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</si>
  <si>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</si>
  <si>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</si>
  <si>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</si>
  <si>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</si>
  <si>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</si>
  <si>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</si>
  <si>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</si>
  <si>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</si>
  <si>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</si>
  <si>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</si>
  <si>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</si>
  <si>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</si>
  <si>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</si>
  <si>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</si>
  <si>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</si>
  <si>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</si>
  <si>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</si>
  <si>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</si>
  <si>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</si>
  <si>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</si>
  <si>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</si>
  <si>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</si>
  <si>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</si>
  <si>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</si>
  <si>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</si>
  <si>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</si>
  <si>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</si>
  <si>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</si>
  <si>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</si>
  <si>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</si>
  <si>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</si>
  <si>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</si>
  <si>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</si>
  <si>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</si>
  <si>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</si>
  <si>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</si>
  <si>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</si>
  <si>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</si>
  <si>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</si>
  <si>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</si>
  <si>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</si>
  <si>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</si>
  <si>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</si>
  <si>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</si>
  <si>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</si>
  <si>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</si>
  <si>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</si>
  <si>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</si>
  <si>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</si>
  <si>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</si>
  <si>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</si>
  <si>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</si>
  <si>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</si>
  <si>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</si>
  <si>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</si>
  <si>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</si>
  <si>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</si>
  <si>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</si>
  <si>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</si>
  <si>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</si>
  <si>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</si>
  <si>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</si>
  <si>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</si>
  <si>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</si>
  <si>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</si>
  <si>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</si>
  <si>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</si>
  <si>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</si>
  <si>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</si>
  <si>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</si>
  <si>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</si>
  <si>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</si>
  <si>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</si>
  <si>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</si>
  <si>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</si>
  <si>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</si>
  <si>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</si>
  <si>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</si>
  <si>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</si>
  <si>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</si>
  <si>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</si>
  <si>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</si>
  <si>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</si>
  <si>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</si>
  <si>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</si>
  <si>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</si>
  <si>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</si>
  <si>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</si>
  <si>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</si>
  <si>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</si>
  <si>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</si>
  <si>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</si>
  <si>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</si>
  <si>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</si>
  <si>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</si>
  <si>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</si>
  <si>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</si>
  <si>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</si>
  <si>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</si>
  <si>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</si>
  <si>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</si>
  <si>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</si>
  <si>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</si>
  <si>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</si>
  <si>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</si>
  <si>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</si>
  <si>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</si>
  <si>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</si>
  <si>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</si>
  <si>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</si>
  <si>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</si>
  <si>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</si>
  <si>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</si>
  <si>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</si>
  <si>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</si>
  <si>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</si>
  <si>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</si>
  <si>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</si>
  <si>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</si>
  <si>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</si>
  <si>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</si>
  <si>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</si>
  <si>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</si>
  <si>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</si>
  <si>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</si>
  <si>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</si>
  <si>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</si>
  <si>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</si>
  <si>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</si>
  <si>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</si>
  <si>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</si>
  <si>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</si>
  <si>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</si>
  <si>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</si>
  <si>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</si>
  <si>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</si>
  <si>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</si>
  <si>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</si>
  <si>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</si>
  <si>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</si>
  <si>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</si>
  <si>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</si>
  <si>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</si>
  <si>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</si>
  <si>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</si>
  <si>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</si>
  <si>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</si>
  <si>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</si>
  <si>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</si>
  <si>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</si>
  <si>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</si>
  <si>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</si>
  <si>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</si>
  <si>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</si>
  <si>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</si>
  <si>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</si>
  <si>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</si>
  <si>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</si>
  <si>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</si>
  <si>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</si>
  <si>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</si>
  <si>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</si>
  <si>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</si>
  <si>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</si>
  <si>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</si>
  <si>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</si>
  <si>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</si>
  <si>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</si>
  <si>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</si>
  <si>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</si>
  <si>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</si>
  <si>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</si>
  <si>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</si>
  <si>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</si>
  <si>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</si>
  <si>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</si>
  <si>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</si>
  <si>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</si>
  <si>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</si>
  <si>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</si>
  <si>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</si>
  <si>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</si>
  <si>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</si>
  <si>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</si>
  <si>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</si>
  <si>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</si>
  <si>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</si>
  <si>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</si>
  <si>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</si>
  <si>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</si>
  <si>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</si>
  <si>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</si>
  <si>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</si>
  <si>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</si>
  <si>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</si>
  <si>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</si>
  <si>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</si>
  <si>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</si>
  <si>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</si>
  <si>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</si>
  <si>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</si>
  <si>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</si>
  <si>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</si>
  <si>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</si>
  <si>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</si>
  <si>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</si>
  <si>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</si>
  <si>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</si>
  <si>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</si>
  <si>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</si>
  <si>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</si>
  <si>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</si>
  <si>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</si>
  <si>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</si>
  <si>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</si>
  <si>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</si>
  <si>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</si>
  <si>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</si>
  <si>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</si>
  <si>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</si>
  <si>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</si>
  <si>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</si>
  <si>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</si>
  <si>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</si>
  <si>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</si>
  <si>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</si>
  <si>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</si>
  <si>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</si>
  <si>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</si>
  <si>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</si>
  <si>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</si>
  <si>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</si>
  <si>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</si>
  <si>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</si>
  <si>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</si>
  <si>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</si>
  <si>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</si>
  <si>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</si>
  <si>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</si>
  <si>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</si>
  <si>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</si>
  <si>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</si>
  <si>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</si>
  <si>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</si>
  <si>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</si>
  <si>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</si>
  <si>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</si>
  <si>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</si>
  <si>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</si>
  <si>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</si>
  <si>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</si>
  <si>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</si>
  <si>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</si>
  <si>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</si>
  <si>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</si>
  <si>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</si>
  <si>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</si>
  <si>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</si>
  <si>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</si>
  <si>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</si>
  <si>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</si>
  <si>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</si>
  <si>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</si>
  <si>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</si>
  <si>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</si>
  <si>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</si>
  <si>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</si>
  <si>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</si>
  <si>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</si>
  <si>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</si>
  <si>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</si>
  <si>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</si>
  <si>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</si>
  <si>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</si>
  <si>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</si>
  <si>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</si>
  <si>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</si>
  <si>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</si>
  <si>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</si>
  <si>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</si>
  <si>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</si>
  <si>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</si>
  <si>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</si>
  <si>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</si>
  <si>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</si>
  <si>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</si>
  <si>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</si>
  <si>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</si>
  <si>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</si>
  <si>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</si>
  <si>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</si>
  <si>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</si>
  <si>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</si>
  <si>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</si>
  <si>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</si>
  <si>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</si>
  <si>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</si>
  <si>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</si>
  <si>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</si>
  <si>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</si>
  <si>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</si>
  <si>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</si>
  <si>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</si>
  <si>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</si>
  <si>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</si>
  <si>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</si>
  <si>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</si>
  <si>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</si>
  <si>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</si>
  <si>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</si>
  <si>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</si>
  <si>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</si>
  <si>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</si>
  <si>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</si>
  <si>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</si>
  <si>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</si>
  <si>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</si>
  <si>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</si>
  <si>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</si>
  <si>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</si>
  <si>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</si>
  <si>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</si>
  <si>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</si>
  <si>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</si>
  <si>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</si>
  <si>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</si>
  <si>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</si>
  <si>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</si>
  <si>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</si>
  <si>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</si>
  <si>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</si>
  <si>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</si>
  <si>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</si>
  <si>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</si>
  <si>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</si>
  <si>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</si>
  <si>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</si>
  <si>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</si>
  <si>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</si>
  <si>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</si>
  <si>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</si>
  <si>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</si>
  <si>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</si>
  <si>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</si>
  <si>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</si>
  <si>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</si>
  <si>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</si>
  <si>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</si>
  <si>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</si>
  <si>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</si>
  <si>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</si>
  <si>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</si>
  <si>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</si>
  <si>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</si>
  <si>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</si>
  <si>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</si>
  <si>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</si>
  <si>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</si>
  <si>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</si>
  <si>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</si>
  <si>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</si>
  <si>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</si>
  <si>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</si>
  <si>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</si>
  <si>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</si>
  <si>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</si>
  <si>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</si>
  <si>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</si>
  <si>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</si>
  <si>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</si>
  <si>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</si>
  <si>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</si>
  <si>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</si>
  <si>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</si>
  <si>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</si>
  <si>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</si>
  <si>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</si>
  <si>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</si>
  <si>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</si>
  <si>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</si>
  <si>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</si>
  <si>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</si>
  <si>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</si>
  <si>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</si>
  <si>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</si>
  <si>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</si>
  <si>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</si>
  <si>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</si>
  <si>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</si>
  <si>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</si>
  <si>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</si>
  <si>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</si>
  <si>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</si>
  <si>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</si>
  <si>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</si>
  <si>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</si>
  <si>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</si>
  <si>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</si>
  <si>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</si>
  <si>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</si>
  <si>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</si>
  <si>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</si>
  <si>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</si>
  <si>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</si>
  <si>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</si>
  <si>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</si>
  <si>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</si>
  <si>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</si>
  <si>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</si>
  <si>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</si>
  <si>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</si>
  <si>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</si>
  <si>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</si>
  <si>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</si>
  <si>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</si>
  <si>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</si>
  <si>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</si>
  <si>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</si>
  <si>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</si>
  <si>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</si>
  <si>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</si>
  <si>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</si>
  <si>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</si>
  <si>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</si>
  <si>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</si>
  <si>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</si>
  <si>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</si>
  <si>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</si>
  <si>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</si>
  <si>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</si>
  <si>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</si>
  <si>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</si>
  <si>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</si>
  <si>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</si>
  <si>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</si>
  <si>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</si>
  <si>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</si>
  <si>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</si>
  <si>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</si>
  <si>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</si>
  <si>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</si>
  <si>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</si>
  <si>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</si>
  <si>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</si>
  <si>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</si>
  <si>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</si>
  <si>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</si>
  <si>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</si>
  <si>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</si>
  <si>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</si>
  <si>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</si>
  <si>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</si>
  <si>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</si>
  <si>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</si>
  <si>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</si>
  <si>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</si>
  <si>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</si>
  <si>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</si>
  <si>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</si>
  <si>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</si>
  <si>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</si>
  <si>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</si>
  <si>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</si>
  <si>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</si>
  <si>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</si>
  <si>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</si>
  <si>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</si>
  <si>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</si>
  <si>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</si>
  <si>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</si>
  <si>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</si>
  <si>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</si>
  <si>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</si>
  <si>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</si>
  <si>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</si>
  <si>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</si>
  <si>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</si>
  <si>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</si>
  <si>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</si>
  <si>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</si>
  <si>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</si>
  <si>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</si>
  <si>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</si>
  <si>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Bonus Amount</t>
  </si>
  <si>
    <t>Column Labels</t>
  </si>
  <si>
    <t>Question 1</t>
  </si>
  <si>
    <t>Count of EEID</t>
  </si>
  <si>
    <t>Question 2</t>
  </si>
  <si>
    <t>Question 3</t>
  </si>
  <si>
    <t>Average of Annual Salary</t>
  </si>
  <si>
    <t>Question 4</t>
  </si>
  <si>
    <t>Question 5</t>
  </si>
  <si>
    <t>Age Range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</si>
  <si>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</si>
  <si>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</si>
  <si>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</si>
  <si>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</si>
  <si>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</si>
  <si>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</si>
  <si>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</si>
  <si>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</si>
  <si>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Question 7</t>
  </si>
  <si>
    <t>Question 8</t>
  </si>
  <si>
    <t>Question 9</t>
  </si>
  <si>
    <t>Question 10</t>
  </si>
  <si>
    <t>Hires Year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</si>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</sst>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pivotButton="1"/>
    <xf numFmtId="0" fontId="0" fillId="0" borderId="0" xfId="0" applyNumberFormat="1"/>
    <xf numFmtId="0" fontId="1" fillId="2" borderId="3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[LVADSUSR183_SajjaTarunTeja.xlsx]Pivot Table!PivotTable11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Table'!$B$105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Table'!$A$106:$A$136</c:f>
              <c:strCache>
                <c:ptCount val="30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</c:strCache>
            </c:strRef>
          </c:cat>
          <c:val>
            <c:numRef>
              <c:f>'Pivot Table'!$B$106:$B$136</c:f>
              <c:numCache>
                <c:formatCode>General</c:formatCode>
                <c:ptCount val="30"/>
                <c:pt idx="0">
                  <c:v>11</c:v>
                </c:pt>
                <c:pt idx="1">
                  <c:v>3</c:v>
                </c:pt>
                <c:pt idx="2">
                  <c:v>13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14</c:v>
                </c:pt>
                <c:pt idx="8">
                  <c:v>14</c:v>
                </c:pt>
                <c:pt idx="9">
                  <c:v>17</c:v>
                </c:pt>
                <c:pt idx="10">
                  <c:v>23</c:v>
                </c:pt>
                <c:pt idx="11">
                  <c:v>19</c:v>
                </c:pt>
                <c:pt idx="12">
                  <c:v>29</c:v>
                </c:pt>
                <c:pt idx="13">
                  <c:v>27</c:v>
                </c:pt>
                <c:pt idx="14">
                  <c:v>30</c:v>
                </c:pt>
                <c:pt idx="15">
                  <c:v>33</c:v>
                </c:pt>
                <c:pt idx="16">
                  <c:v>25</c:v>
                </c:pt>
                <c:pt idx="17">
                  <c:v>29</c:v>
                </c:pt>
                <c:pt idx="18">
                  <c:v>42</c:v>
                </c:pt>
                <c:pt idx="19">
                  <c:v>39</c:v>
                </c:pt>
                <c:pt idx="20">
                  <c:v>37</c:v>
                </c:pt>
                <c:pt idx="21">
                  <c:v>39</c:v>
                </c:pt>
                <c:pt idx="22">
                  <c:v>52</c:v>
                </c:pt>
                <c:pt idx="23">
                  <c:v>47</c:v>
                </c:pt>
                <c:pt idx="24">
                  <c:v>52</c:v>
                </c:pt>
                <c:pt idx="25">
                  <c:v>70</c:v>
                </c:pt>
                <c:pt idx="26">
                  <c:v>68</c:v>
                </c:pt>
                <c:pt idx="27">
                  <c:v>68</c:v>
                </c:pt>
                <c:pt idx="28">
                  <c:v>66</c:v>
                </c:pt>
                <c:pt idx="2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F-48F3-9C47-8E0408742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90879"/>
        <c:axId val="361891839"/>
      </c:lineChart>
      <c:catAx>
        <c:axId val="36189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91839"/>
        <c:crosses val="autoZero"/>
        <c:auto val="1"/>
        <c:lblAlgn val="ctr"/>
        <c:lblOffset val="100"/>
        <c:noMultiLvlLbl val="0"/>
      </c:catAx>
      <c:valAx>
        <c:axId val="36189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9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154581</xdr:colOff>
      <xdr:row>106</xdr:row>
      <xdr:rowOff>77996</xdr:rowOff>
    </xdr:from>
    <xdr:to>
      <xdr:col>11</xdr:col>
      <xdr:colOff>493247</xdr:colOff>
      <xdr:row>121</xdr:row>
      <xdr:rowOff>31044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9B969-8726-5B4C-A61A-2C094C81E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jatarun Teja(Latentview)" refreshedDate="45380.451668287038" createdVersion="8" refreshedVersion="8" minRefreshableVersion="3" recordCount="1000" xr:uid="{29A602C2-7A17-4F1A-9EE7-4AAFCFCCFD01}">
  <cacheSource type="worksheet">
    <worksheetSource name="TBL_Employees"/>
  </cacheSource>
  <cacheFields count="19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SemiMixedTypes="0" containsNonDate="0" containsDate="1" containsString="0" minDate="1994-12-18T00:00:00" maxDate="2024-03-01T00:00:00"/>
    </cacheField>
    <cacheField name="More than 20" numFmtId="14">
      <sharedItems/>
    </cacheField>
    <cacheField name="Bonus Amount" numFmtId="0">
      <sharedItems containsSemiMixedTypes="0" containsString="0" containsNumber="1" minValue="0" maxValue="103370.40000000001"/>
    </cacheField>
    <cacheField name="Current Date" numFmtId="0">
      <sharedItems containsSemiMixedTypes="0" containsString="0" containsNumber="1" containsInteger="1" minValue="15" maxValue="11739"/>
    </cacheField>
    <cacheField name="Column1" numFmtId="0">
      <sharedItems/>
    </cacheField>
    <cacheField name="Year" numFmtId="0">
      <sharedItems containsSemiMixedTypes="0" containsString="0" containsNumber="1" minValue="4.1095890410958902E-2" maxValue="32.1616438356164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jatarun Teja(Latentview)" refreshedDate="45380.459941203706" createdVersion="8" refreshedVersion="8" minRefreshableVersion="3" recordCount="1000" xr:uid="{49FC6173-45B7-4ABA-8809-424BCD6EC1B9}">
  <cacheSource type="worksheet">
    <worksheetSource ref="A1:O1001" sheet="OG Data"/>
  </cacheSource>
  <cacheFields count="15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 Amount" numFmtId="0">
      <sharedItems containsSemiMixedTypes="0" containsString="0" containsNumber="1" minValue="0" maxValue="103370.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jatarun Teja(Latentview)" refreshedDate="45380.467587615742" createdVersion="8" refreshedVersion="8" minRefreshableVersion="3" recordCount="1000" xr:uid="{25A1C877-B021-480A-A9A2-187DF4AF328A}">
  <cacheSource type="worksheet">
    <worksheetSource ref="A1:P1001" sheet="OG Data"/>
  </cacheSource>
  <cacheFields count="16">
    <cacheField name="EEID" numFmtId="0">
      <sharedItems/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 Amount" numFmtId="0">
      <sharedItems containsSemiMixedTypes="0" containsString="0" containsNumber="1" minValue="0" maxValue="103370.40000000001"/>
    </cacheField>
    <cacheField name="Age Range" numFmtId="0">
      <sharedItems count="8">
        <s v="50-55"/>
        <s v="55-60"/>
        <s v="45-50"/>
        <s v="25-30"/>
        <s v="30-35"/>
        <s v="35-40"/>
        <s v="40-45"/>
        <s v="60-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jatarun Teja(Latentview)" refreshedDate="45380.473391435182" createdVersion="8" refreshedVersion="8" minRefreshableVersion="3" recordCount="1000" xr:uid="{B4DB37C1-23C4-4737-92D0-BA3D36E60D2F}">
  <cacheSource type="worksheet">
    <worksheetSource ref="A1:Q1001" sheet="OG Data"/>
  </cacheSource>
  <cacheFields count="17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Bonus Amount" numFmtId="0">
      <sharedItems containsSemiMixedTypes="0" containsString="0" containsNumber="1" minValue="0" maxValue="103370.40000000001"/>
    </cacheField>
    <cacheField name="Age Range" numFmtId="0">
      <sharedItems count="8">
        <s v="50-55"/>
        <s v="55-60"/>
        <s v="45-50"/>
        <s v="25-30"/>
        <s v="30-35"/>
        <s v="35-40"/>
        <s v="40-45"/>
        <s v="60-65"/>
      </sharedItems>
    </cacheField>
    <cacheField name="Hires Year" numFmtId="0">
      <sharedItems containsSemiMixedTypes="0" containsString="0" containsNumber="1" containsInteger="1" minValue="1992" maxValue="2021" count="30">
        <n v="2016"/>
        <n v="1997"/>
        <n v="2006"/>
        <n v="2019"/>
        <n v="1995"/>
        <n v="2017"/>
        <n v="2020"/>
        <n v="2018"/>
        <n v="2009"/>
        <n v="2021"/>
        <n v="1999"/>
        <n v="2013"/>
        <n v="2002"/>
        <n v="2003"/>
        <n v="2012"/>
        <n v="2014"/>
        <n v="2015"/>
        <n v="2005"/>
        <n v="2004"/>
        <n v="1996"/>
        <n v="2008"/>
        <n v="1994"/>
        <n v="2010"/>
        <n v="2001"/>
        <n v="2011"/>
        <n v="1998"/>
        <n v="2007"/>
        <n v="1992"/>
        <n v="2000"/>
        <n v="199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Emily Davis"/>
    <s v="Sr. Manger"/>
    <s v="IT"/>
    <s v="Research &amp; Development"/>
    <x v="0"/>
    <x v="0"/>
    <n v="55"/>
    <d v="2016-04-08T00:00:00"/>
    <n v="141604"/>
    <n v="0.15"/>
    <s v="United States"/>
    <s v="Seattle"/>
    <d v="2021-10-16T00:00:00"/>
    <b v="0"/>
    <n v="21240.6"/>
    <n v="2017"/>
    <b v="1"/>
    <n v="5.5260273972602736"/>
  </r>
  <r>
    <x v="1"/>
    <s v="Theodore Dinh"/>
    <s v="Technical Architect"/>
    <s v="IT"/>
    <s v="Manufacturing"/>
    <x v="1"/>
    <x v="1"/>
    <n v="59"/>
    <d v="1997-11-29T00:00:00"/>
    <n v="99975"/>
    <n v="0"/>
    <s v="China"/>
    <s v="Chongqing"/>
    <d v="2024-02-29T00:00:00"/>
    <b v="0"/>
    <n v="0"/>
    <n v="9588"/>
    <b v="1"/>
    <n v="26.268493150684932"/>
  </r>
  <r>
    <x v="2"/>
    <s v="Luna Sanders"/>
    <s v="Director"/>
    <s v="Finance"/>
    <s v="Speciality Products"/>
    <x v="0"/>
    <x v="2"/>
    <n v="50"/>
    <d v="2006-10-26T00:00:00"/>
    <n v="163099"/>
    <n v="0.2"/>
    <s v="United States"/>
    <s v="Chicago"/>
    <d v="2024-02-29T00:00:00"/>
    <b v="1"/>
    <n v="32619.800000000003"/>
    <n v="6335"/>
    <b v="1"/>
    <n v="17.356164383561644"/>
  </r>
  <r>
    <x v="3"/>
    <s v="Penelope Jordan"/>
    <s v="Computer Systems Manager"/>
    <s v="IT"/>
    <s v="Manufacturing"/>
    <x v="0"/>
    <x v="2"/>
    <n v="26"/>
    <d v="2019-09-27T00:00:00"/>
    <n v="84913"/>
    <n v="7.0000000000000007E-2"/>
    <s v="United States"/>
    <s v="Chicago"/>
    <d v="2024-02-29T00:00:00"/>
    <b v="0"/>
    <n v="5943.9100000000008"/>
    <n v="1616"/>
    <b v="0"/>
    <n v="4.4273972602739722"/>
  </r>
  <r>
    <x v="4"/>
    <s v="Austin Vo"/>
    <s v="Sr. Analyst"/>
    <s v="Finance"/>
    <s v="Manufacturing"/>
    <x v="1"/>
    <x v="1"/>
    <n v="55"/>
    <d v="1995-11-20T00:00:00"/>
    <n v="95409"/>
    <n v="0"/>
    <s v="United States"/>
    <s v="Phoenix"/>
    <d v="2024-02-29T00:00:00"/>
    <b v="0"/>
    <n v="0"/>
    <n v="10328"/>
    <b v="1"/>
    <n v="28.295890410958904"/>
  </r>
  <r>
    <x v="5"/>
    <s v="Joshua Gupta"/>
    <s v="Account Representative"/>
    <s v="Sales"/>
    <s v="Corporate"/>
    <x v="1"/>
    <x v="1"/>
    <n v="57"/>
    <d v="2017-01-24T00:00:00"/>
    <n v="50994"/>
    <n v="0"/>
    <s v="China"/>
    <s v="Chongqing"/>
    <d v="2024-02-29T00:00:00"/>
    <b v="0"/>
    <n v="0"/>
    <n v="2592"/>
    <b v="1"/>
    <n v="7.1013698630136988"/>
  </r>
  <r>
    <x v="6"/>
    <s v="Ruby Barnes"/>
    <s v="Manager"/>
    <s v="IT"/>
    <s v="Corporate"/>
    <x v="0"/>
    <x v="2"/>
    <n v="27"/>
    <d v="2020-07-01T00:00:00"/>
    <n v="119746"/>
    <n v="0.1"/>
    <s v="United States"/>
    <s v="Phoenix"/>
    <d v="2024-02-29T00:00:00"/>
    <b v="0"/>
    <n v="11974.6"/>
    <n v="1338"/>
    <b v="0"/>
    <n v="3.6657534246575341"/>
  </r>
  <r>
    <x v="7"/>
    <s v="Luke Martin"/>
    <s v="Analyst"/>
    <s v="Finance"/>
    <s v="Manufacturing"/>
    <x v="1"/>
    <x v="0"/>
    <n v="25"/>
    <d v="2020-05-16T00:00:00"/>
    <n v="41336"/>
    <n v="0"/>
    <s v="United States"/>
    <s v="Miami"/>
    <d v="2021-05-20T00:00:00"/>
    <b v="0"/>
    <n v="0"/>
    <n v="369"/>
    <b v="0"/>
    <n v="1.010958904109589"/>
  </r>
  <r>
    <x v="8"/>
    <s v="Easton Bailey"/>
    <s v="Manager"/>
    <s v="Accounting"/>
    <s v="Manufacturing"/>
    <x v="1"/>
    <x v="2"/>
    <n v="29"/>
    <d v="2019-01-25T00:00:00"/>
    <n v="113527"/>
    <n v="0.06"/>
    <s v="United States"/>
    <s v="Austin"/>
    <d v="2024-02-29T00:00:00"/>
    <b v="0"/>
    <n v="6811.62"/>
    <n v="1861"/>
    <b v="1"/>
    <n v="5.0986301369863014"/>
  </r>
  <r>
    <x v="9"/>
    <s v="Madeline Walker"/>
    <s v="Sr. Analyst"/>
    <s v="Finance"/>
    <s v="Speciality Products"/>
    <x v="0"/>
    <x v="2"/>
    <n v="34"/>
    <d v="2018-06-13T00:00:00"/>
    <n v="77203"/>
    <n v="0"/>
    <s v="United States"/>
    <s v="Chicago"/>
    <d v="2024-02-29T00:00:00"/>
    <b v="0"/>
    <n v="0"/>
    <n v="2087"/>
    <b v="1"/>
    <n v="5.7178082191780826"/>
  </r>
  <r>
    <x v="10"/>
    <s v="Savannah Ali"/>
    <s v="Sr. Manger"/>
    <s v="Human Resources"/>
    <s v="Manufacturing"/>
    <x v="0"/>
    <x v="1"/>
    <n v="36"/>
    <d v="2009-02-11T00:00:00"/>
    <n v="157333"/>
    <n v="0.15"/>
    <s v="United States"/>
    <s v="Miami"/>
    <d v="2024-02-29T00:00:00"/>
    <b v="0"/>
    <n v="23599.95"/>
    <n v="5496"/>
    <b v="1"/>
    <n v="15.057534246575342"/>
  </r>
  <r>
    <x v="11"/>
    <s v="Camila Rogers"/>
    <s v="Controls Engineer"/>
    <s v="Engineering"/>
    <s v="Speciality Products"/>
    <x v="0"/>
    <x v="2"/>
    <n v="27"/>
    <d v="2021-10-21T00:00:00"/>
    <n v="109851"/>
    <n v="0"/>
    <s v="United States"/>
    <s v="Seattle"/>
    <d v="2024-02-29T00:00:00"/>
    <b v="0"/>
    <n v="0"/>
    <n v="861"/>
    <b v="0"/>
    <n v="2.3589041095890413"/>
  </r>
  <r>
    <x v="12"/>
    <s v="Eli Jones"/>
    <s v="Manager"/>
    <s v="Human Resources"/>
    <s v="Manufacturing"/>
    <x v="1"/>
    <x v="2"/>
    <n v="59"/>
    <d v="1999-03-14T00:00:00"/>
    <n v="105086"/>
    <n v="0.09"/>
    <s v="United States"/>
    <s v="Austin"/>
    <d v="2024-02-29T00:00:00"/>
    <b v="0"/>
    <n v="9457.74"/>
    <n v="9118"/>
    <b v="1"/>
    <n v="24.980821917808218"/>
  </r>
  <r>
    <x v="13"/>
    <s v="Everleigh Ng"/>
    <s v="Sr. Manger"/>
    <s v="Finance"/>
    <s v="Research &amp; Development"/>
    <x v="0"/>
    <x v="1"/>
    <n v="51"/>
    <d v="2021-06-10T00:00:00"/>
    <n v="146742"/>
    <n v="0.1"/>
    <s v="China"/>
    <s v="Shanghai"/>
    <d v="2024-02-29T00:00:00"/>
    <b v="0"/>
    <n v="14674.2"/>
    <n v="994"/>
    <b v="0"/>
    <n v="2.7232876712328768"/>
  </r>
  <r>
    <x v="14"/>
    <s v="Robert Yang"/>
    <s v="Sr. Analyst"/>
    <s v="Accounting"/>
    <s v="Speciality Products"/>
    <x v="1"/>
    <x v="1"/>
    <n v="31"/>
    <d v="2017-11-04T00:00:00"/>
    <n v="97078"/>
    <n v="0"/>
    <s v="United States"/>
    <s v="Austin"/>
    <d v="2020-03-09T00:00:00"/>
    <b v="0"/>
    <n v="0"/>
    <n v="856"/>
    <b v="0"/>
    <n v="2.3452054794520549"/>
  </r>
  <r>
    <x v="15"/>
    <s v="Isabella Xi"/>
    <s v="Vice President"/>
    <s v="Marketing"/>
    <s v="Research &amp; Development"/>
    <x v="0"/>
    <x v="1"/>
    <n v="41"/>
    <d v="2013-03-13T00:00:00"/>
    <n v="249270"/>
    <n v="0.3"/>
    <s v="United States"/>
    <s v="Seattle"/>
    <d v="2024-02-29T00:00:00"/>
    <b v="1"/>
    <n v="74781"/>
    <n v="4005"/>
    <b v="1"/>
    <n v="10.972602739726028"/>
  </r>
  <r>
    <x v="16"/>
    <s v="Bella Powell"/>
    <s v="Director"/>
    <s v="Finance"/>
    <s v="Research &amp; Development"/>
    <x v="0"/>
    <x v="0"/>
    <n v="65"/>
    <d v="2002-03-04T00:00:00"/>
    <n v="175837"/>
    <n v="0.2"/>
    <s v="United States"/>
    <s v="Phoenix"/>
    <d v="2024-02-29T00:00:00"/>
    <b v="1"/>
    <n v="35167.4"/>
    <n v="8032"/>
    <b v="1"/>
    <n v="22.005479452054793"/>
  </r>
  <r>
    <x v="17"/>
    <s v="Camila Silva"/>
    <s v="Sr. Manger"/>
    <s v="Marketing"/>
    <s v="Speciality Products"/>
    <x v="0"/>
    <x v="3"/>
    <n v="64"/>
    <d v="2003-12-01T00:00:00"/>
    <n v="154828"/>
    <n v="0.13"/>
    <s v="United States"/>
    <s v="Seattle"/>
    <d v="2024-02-29T00:00:00"/>
    <b v="0"/>
    <n v="20127.64"/>
    <n v="7395"/>
    <b v="1"/>
    <n v="20.260273972602739"/>
  </r>
  <r>
    <x v="18"/>
    <s v="David Barnes"/>
    <s v="Director"/>
    <s v="IT"/>
    <s v="Corporate"/>
    <x v="1"/>
    <x v="2"/>
    <n v="64"/>
    <d v="2013-11-03T00:00:00"/>
    <n v="186503"/>
    <n v="0.24"/>
    <s v="United States"/>
    <s v="Columbus"/>
    <d v="2024-02-29T00:00:00"/>
    <b v="1"/>
    <n v="44760.72"/>
    <n v="3770"/>
    <b v="1"/>
    <n v="10.328767123287671"/>
  </r>
  <r>
    <x v="19"/>
    <s v="Adam Dang"/>
    <s v="Director"/>
    <s v="Sales"/>
    <s v="Research &amp; Development"/>
    <x v="1"/>
    <x v="1"/>
    <n v="45"/>
    <d v="2002-07-09T00:00:00"/>
    <n v="166331"/>
    <n v="0.18"/>
    <s v="China"/>
    <s v="Chongqing"/>
    <d v="2024-02-29T00:00:00"/>
    <b v="0"/>
    <n v="29939.579999999998"/>
    <n v="7905"/>
    <b v="1"/>
    <n v="21.657534246575342"/>
  </r>
  <r>
    <x v="20"/>
    <s v="Elias Alvarado"/>
    <s v="Sr. Manger"/>
    <s v="IT"/>
    <s v="Manufacturing"/>
    <x v="1"/>
    <x v="3"/>
    <n v="56"/>
    <d v="2012-01-09T00:00:00"/>
    <n v="146140"/>
    <n v="0.1"/>
    <s v="Brazil"/>
    <s v="Manaus"/>
    <d v="2024-02-29T00:00:00"/>
    <b v="0"/>
    <n v="14614"/>
    <n v="4434"/>
    <b v="1"/>
    <n v="12.147945205479452"/>
  </r>
  <r>
    <x v="21"/>
    <s v="Eva Rivera"/>
    <s v="Director"/>
    <s v="Sales"/>
    <s v="Manufacturing"/>
    <x v="0"/>
    <x v="3"/>
    <n v="36"/>
    <d v="2021-04-02T00:00:00"/>
    <n v="151703"/>
    <n v="0.21"/>
    <s v="United States"/>
    <s v="Miami"/>
    <d v="2024-02-29T00:00:00"/>
    <b v="1"/>
    <n v="31857.629999999997"/>
    <n v="1063"/>
    <b v="0"/>
    <n v="2.9123287671232876"/>
  </r>
  <r>
    <x v="22"/>
    <s v="Logan Rivera"/>
    <s v="Director"/>
    <s v="IT"/>
    <s v="Research &amp; Development"/>
    <x v="1"/>
    <x v="3"/>
    <n v="59"/>
    <d v="2002-05-24T00:00:00"/>
    <n v="172787"/>
    <n v="0.28000000000000003"/>
    <s v="Brazil"/>
    <s v="Rio de Janerio"/>
    <d v="2024-02-29T00:00:00"/>
    <b v="1"/>
    <n v="48380.360000000008"/>
    <n v="7951"/>
    <b v="1"/>
    <n v="21.783561643835615"/>
  </r>
  <r>
    <x v="23"/>
    <s v="Leonardo Dixon"/>
    <s v="Analyst"/>
    <s v="Sales"/>
    <s v="Speciality Products"/>
    <x v="1"/>
    <x v="2"/>
    <n v="37"/>
    <d v="2019-09-05T00:00:00"/>
    <n v="49998"/>
    <n v="0"/>
    <s v="United States"/>
    <s v="Seattle"/>
    <d v="2024-02-29T00:00:00"/>
    <b v="0"/>
    <n v="0"/>
    <n v="1638"/>
    <b v="0"/>
    <n v="4.4876712328767123"/>
  </r>
  <r>
    <x v="24"/>
    <s v="Mateo Her"/>
    <s v="Vice President"/>
    <s v="Sales"/>
    <s v="Speciality Products"/>
    <x v="1"/>
    <x v="1"/>
    <n v="44"/>
    <d v="2014-03-02T00:00:00"/>
    <n v="207172"/>
    <n v="0.31"/>
    <s v="China"/>
    <s v="Chongqing"/>
    <d v="2024-02-29T00:00:00"/>
    <b v="1"/>
    <n v="64223.32"/>
    <n v="3651"/>
    <b v="1"/>
    <n v="10.002739726027396"/>
  </r>
  <r>
    <x v="25"/>
    <s v="Jose Henderson"/>
    <s v="Director"/>
    <s v="Human Resources"/>
    <s v="Speciality Products"/>
    <x v="1"/>
    <x v="0"/>
    <n v="41"/>
    <d v="2015-04-17T00:00:00"/>
    <n v="152239"/>
    <n v="0.23"/>
    <s v="United States"/>
    <s v="Columbus"/>
    <d v="2024-02-29T00:00:00"/>
    <b v="1"/>
    <n v="35014.97"/>
    <n v="3240"/>
    <b v="1"/>
    <n v="8.8767123287671232"/>
  </r>
  <r>
    <x v="26"/>
    <s v="Abigail Mejia"/>
    <s v="Quality Engineer"/>
    <s v="Engineering"/>
    <s v="Corporate"/>
    <x v="0"/>
    <x v="3"/>
    <n v="56"/>
    <d v="2005-02-05T00:00:00"/>
    <n v="98581"/>
    <n v="0"/>
    <s v="Brazil"/>
    <s v="Rio de Janerio"/>
    <d v="2024-02-29T00:00:00"/>
    <b v="0"/>
    <n v="0"/>
    <n v="6963"/>
    <b v="1"/>
    <n v="19.076712328767123"/>
  </r>
  <r>
    <x v="27"/>
    <s v="Wyatt Chin"/>
    <s v="Vice President"/>
    <s v="Engineering"/>
    <s v="Speciality Products"/>
    <x v="1"/>
    <x v="1"/>
    <n v="43"/>
    <d v="2004-06-07T00:00:00"/>
    <n v="246231"/>
    <n v="0.31"/>
    <s v="United States"/>
    <s v="Seattle"/>
    <d v="2024-02-29T00:00:00"/>
    <b v="1"/>
    <n v="76331.61"/>
    <n v="7206"/>
    <b v="1"/>
    <n v="19.742465753424657"/>
  </r>
  <r>
    <x v="28"/>
    <s v="Carson Lu"/>
    <s v="Engineering Manager"/>
    <s v="Engineering"/>
    <s v="Speciality Products"/>
    <x v="1"/>
    <x v="1"/>
    <n v="64"/>
    <d v="1996-12-04T00:00:00"/>
    <n v="99354"/>
    <n v="0.12"/>
    <s v="China"/>
    <s v="Beijing"/>
    <d v="2024-02-29T00:00:00"/>
    <b v="0"/>
    <n v="11922.48"/>
    <n v="9948"/>
    <b v="1"/>
    <n v="27.254794520547946"/>
  </r>
  <r>
    <x v="29"/>
    <s v="Dylan Choi"/>
    <s v="Vice President"/>
    <s v="IT"/>
    <s v="Corporate"/>
    <x v="1"/>
    <x v="1"/>
    <n v="63"/>
    <d v="2012-05-11T00:00:00"/>
    <n v="231141"/>
    <n v="0.34"/>
    <s v="China"/>
    <s v="Beijing"/>
    <d v="2024-02-29T00:00:00"/>
    <b v="1"/>
    <n v="78587.94"/>
    <n v="4311"/>
    <b v="1"/>
    <n v="11.810958904109588"/>
  </r>
  <r>
    <x v="30"/>
    <s v="Ezekiel Kumar"/>
    <s v="IT Coordinator"/>
    <s v="IT"/>
    <s v="Research &amp; Development"/>
    <x v="1"/>
    <x v="1"/>
    <n v="28"/>
    <d v="2017-06-25T00:00:00"/>
    <n v="54775"/>
    <n v="0"/>
    <s v="United States"/>
    <s v="Columbus"/>
    <d v="2024-02-29T00:00:00"/>
    <b v="0"/>
    <n v="0"/>
    <n v="2440"/>
    <b v="1"/>
    <n v="6.6849315068493151"/>
  </r>
  <r>
    <x v="31"/>
    <s v="Dominic Guzman"/>
    <s v="Analyst"/>
    <s v="Finance"/>
    <s v="Manufacturing"/>
    <x v="1"/>
    <x v="3"/>
    <n v="65"/>
    <d v="2004-05-16T00:00:00"/>
    <n v="55499"/>
    <n v="0"/>
    <s v="Brazil"/>
    <s v="Manaus"/>
    <d v="2024-02-29T00:00:00"/>
    <b v="0"/>
    <n v="0"/>
    <n v="7228"/>
    <b v="1"/>
    <n v="19.802739726027397"/>
  </r>
  <r>
    <x v="32"/>
    <s v="Angel Powell"/>
    <s v="Analyst II"/>
    <s v="Sales"/>
    <s v="Research &amp; Development"/>
    <x v="1"/>
    <x v="2"/>
    <n v="61"/>
    <d v="2008-07-11T00:00:00"/>
    <n v="66521"/>
    <n v="0"/>
    <s v="United States"/>
    <s v="Seattle"/>
    <d v="2024-02-29T00:00:00"/>
    <b v="0"/>
    <n v="0"/>
    <n v="5711"/>
    <b v="1"/>
    <n v="15.646575342465754"/>
  </r>
  <r>
    <x v="33"/>
    <s v="Mateo Vu"/>
    <s v="Account Representative"/>
    <s v="Sales"/>
    <s v="Speciality Products"/>
    <x v="1"/>
    <x v="1"/>
    <n v="30"/>
    <d v="2016-09-29T00:00:00"/>
    <n v="59100"/>
    <n v="0"/>
    <s v="China"/>
    <s v="Chongqing"/>
    <d v="2024-02-29T00:00:00"/>
    <b v="0"/>
    <n v="0"/>
    <n v="2709"/>
    <b v="1"/>
    <n v="7.4219178082191783"/>
  </r>
  <r>
    <x v="34"/>
    <s v="Caroline Jenkins"/>
    <s v="Analyst"/>
    <s v="Finance"/>
    <s v="Research &amp; Development"/>
    <x v="0"/>
    <x v="2"/>
    <n v="27"/>
    <d v="2018-05-06T00:00:00"/>
    <n v="49011"/>
    <n v="0"/>
    <s v="United States"/>
    <s v="Chicago"/>
    <d v="2024-02-29T00:00:00"/>
    <b v="0"/>
    <n v="0"/>
    <n v="2125"/>
    <b v="1"/>
    <n v="5.8219178082191778"/>
  </r>
  <r>
    <x v="35"/>
    <s v="Nora Brown"/>
    <s v="Enterprise Architect"/>
    <s v="IT"/>
    <s v="Manufacturing"/>
    <x v="0"/>
    <x v="2"/>
    <n v="32"/>
    <d v="2014-02-11T00:00:00"/>
    <n v="99575"/>
    <n v="0"/>
    <s v="United States"/>
    <s v="Austin"/>
    <d v="2024-02-29T00:00:00"/>
    <b v="0"/>
    <n v="0"/>
    <n v="3670"/>
    <b v="1"/>
    <n v="10.054794520547945"/>
  </r>
  <r>
    <x v="36"/>
    <s v="Adeline Huang"/>
    <s v="Controls Engineer"/>
    <s v="Engineering"/>
    <s v="Manufacturing"/>
    <x v="0"/>
    <x v="1"/>
    <n v="34"/>
    <d v="2019-12-16T00:00:00"/>
    <n v="99989"/>
    <n v="0"/>
    <s v="China"/>
    <s v="Chengdu"/>
    <d v="2024-02-29T00:00:00"/>
    <b v="0"/>
    <n v="0"/>
    <n v="1536"/>
    <b v="0"/>
    <n v="4.2082191780821914"/>
  </r>
  <r>
    <x v="37"/>
    <s v="Jackson Perry"/>
    <s v="Vice President"/>
    <s v="Marketing"/>
    <s v="Research &amp; Development"/>
    <x v="1"/>
    <x v="2"/>
    <n v="27"/>
    <d v="2019-10-20T00:00:00"/>
    <n v="256420"/>
    <n v="0.3"/>
    <s v="United States"/>
    <s v="Phoenix"/>
    <d v="2024-02-29T00:00:00"/>
    <b v="1"/>
    <n v="76926"/>
    <n v="1593"/>
    <b v="0"/>
    <n v="4.3643835616438356"/>
  </r>
  <r>
    <x v="38"/>
    <s v="Riley Padilla"/>
    <s v="Technical Architect"/>
    <s v="IT"/>
    <s v="Manufacturing"/>
    <x v="0"/>
    <x v="3"/>
    <n v="35"/>
    <d v="2013-05-15T00:00:00"/>
    <n v="78940"/>
    <n v="0"/>
    <s v="United States"/>
    <s v="Miami"/>
    <d v="2024-02-29T00:00:00"/>
    <b v="0"/>
    <n v="0"/>
    <n v="3942"/>
    <b v="1"/>
    <n v="10.8"/>
  </r>
  <r>
    <x v="39"/>
    <s v="Leah Pena"/>
    <s v="Enterprise Architect"/>
    <s v="IT"/>
    <s v="Corporate"/>
    <x v="0"/>
    <x v="3"/>
    <n v="57"/>
    <d v="1994-01-03T00:00:00"/>
    <n v="82872"/>
    <n v="0"/>
    <s v="Brazil"/>
    <s v="Manaus"/>
    <d v="2024-02-29T00:00:00"/>
    <b v="0"/>
    <n v="0"/>
    <n v="11014"/>
    <b v="1"/>
    <n v="30.175342465753424"/>
  </r>
  <r>
    <x v="40"/>
    <s v="Owen Lam"/>
    <s v="Sr. Business Partner"/>
    <s v="Human Resources"/>
    <s v="Speciality Products"/>
    <x v="1"/>
    <x v="1"/>
    <n v="30"/>
    <d v="2017-05-29T00:00:00"/>
    <n v="86317"/>
    <n v="0"/>
    <s v="China"/>
    <s v="Chengdu"/>
    <d v="2017-07-16T00:00:00"/>
    <b v="0"/>
    <n v="0"/>
    <n v="48"/>
    <b v="0"/>
    <n v="0.13150684931506848"/>
  </r>
  <r>
    <x v="41"/>
    <s v="Kennedy Foster"/>
    <s v="Manager"/>
    <s v="Marketing"/>
    <s v="Speciality Products"/>
    <x v="0"/>
    <x v="2"/>
    <n v="53"/>
    <d v="2013-11-23T00:00:00"/>
    <n v="113135"/>
    <n v="0.05"/>
    <s v="United States"/>
    <s v="Austin"/>
    <d v="2024-02-29T00:00:00"/>
    <b v="0"/>
    <n v="5656.75"/>
    <n v="3750"/>
    <b v="1"/>
    <n v="10.273972602739725"/>
  </r>
  <r>
    <x v="42"/>
    <s v="John Moore"/>
    <s v="Vice President"/>
    <s v="IT"/>
    <s v="Speciality Products"/>
    <x v="1"/>
    <x v="2"/>
    <n v="52"/>
    <d v="2005-11-08T00:00:00"/>
    <n v="199808"/>
    <n v="0.32"/>
    <s v="United States"/>
    <s v="Seattle"/>
    <d v="2024-02-29T00:00:00"/>
    <b v="1"/>
    <n v="63938.560000000005"/>
    <n v="6687"/>
    <b v="1"/>
    <n v="18.32054794520548"/>
  </r>
  <r>
    <x v="43"/>
    <s v="William Vu"/>
    <s v="Account Representative"/>
    <s v="Sales"/>
    <s v="Speciality Products"/>
    <x v="1"/>
    <x v="1"/>
    <n v="37"/>
    <d v="2013-11-14T00:00:00"/>
    <n v="56037"/>
    <n v="0"/>
    <s v="China"/>
    <s v="Shanghai"/>
    <d v="2024-02-29T00:00:00"/>
    <b v="0"/>
    <n v="0"/>
    <n v="3759"/>
    <b v="1"/>
    <n v="10.298630136986301"/>
  </r>
  <r>
    <x v="44"/>
    <s v="Sadie Washington"/>
    <s v="Sr. Manger"/>
    <s v="Marketing"/>
    <s v="Research &amp; Development"/>
    <x v="0"/>
    <x v="2"/>
    <n v="29"/>
    <d v="2019-05-24T00:00:00"/>
    <n v="122350"/>
    <n v="0.12"/>
    <s v="United States"/>
    <s v="Phoenix"/>
    <d v="2024-02-29T00:00:00"/>
    <b v="0"/>
    <n v="14682"/>
    <n v="1742"/>
    <b v="0"/>
    <n v="4.7726027397260271"/>
  </r>
  <r>
    <x v="45"/>
    <s v="Gabriel Holmes"/>
    <s v="Enterprise Architect"/>
    <s v="IT"/>
    <s v="Research &amp; Development"/>
    <x v="1"/>
    <x v="2"/>
    <n v="40"/>
    <d v="2010-11-04T00:00:00"/>
    <n v="92952"/>
    <n v="0"/>
    <s v="United States"/>
    <s v="Seattle"/>
    <d v="2024-02-29T00:00:00"/>
    <b v="0"/>
    <n v="0"/>
    <n v="4865"/>
    <b v="1"/>
    <n v="13.328767123287671"/>
  </r>
  <r>
    <x v="46"/>
    <s v="Wyatt Rojas"/>
    <s v="Computer Systems Manager"/>
    <s v="IT"/>
    <s v="Corporate"/>
    <x v="1"/>
    <x v="3"/>
    <n v="32"/>
    <d v="2013-03-20T00:00:00"/>
    <n v="79921"/>
    <n v="0.05"/>
    <s v="United States"/>
    <s v="Austin"/>
    <d v="2024-02-29T00:00:00"/>
    <b v="0"/>
    <n v="3996.05"/>
    <n v="3998"/>
    <b v="1"/>
    <n v="10.953424657534246"/>
  </r>
  <r>
    <x v="47"/>
    <s v="Eva Coleman"/>
    <s v="Director"/>
    <s v="IT"/>
    <s v="Research &amp; Development"/>
    <x v="0"/>
    <x v="0"/>
    <n v="37"/>
    <d v="2009-09-20T00:00:00"/>
    <n v="167199"/>
    <n v="0.2"/>
    <s v="United States"/>
    <s v="Seattle"/>
    <d v="2024-02-29T00:00:00"/>
    <b v="1"/>
    <n v="33439.800000000003"/>
    <n v="5275"/>
    <b v="1"/>
    <n v="14.452054794520548"/>
  </r>
  <r>
    <x v="48"/>
    <s v="Dominic Clark"/>
    <s v="Quality Engineer"/>
    <s v="Engineering"/>
    <s v="Research &amp; Development"/>
    <x v="1"/>
    <x v="2"/>
    <n v="52"/>
    <d v="2012-10-17T00:00:00"/>
    <n v="71476"/>
    <n v="0"/>
    <s v="United States"/>
    <s v="Phoenix"/>
    <d v="2024-02-29T00:00:00"/>
    <b v="0"/>
    <n v="0"/>
    <n v="4152"/>
    <b v="1"/>
    <n v="11.375342465753425"/>
  </r>
  <r>
    <x v="49"/>
    <s v="Lucy Alexander"/>
    <s v="Director"/>
    <s v="Engineering"/>
    <s v="Manufacturing"/>
    <x v="0"/>
    <x v="2"/>
    <n v="45"/>
    <d v="2014-10-29T00:00:00"/>
    <n v="189420"/>
    <n v="0.2"/>
    <s v="United States"/>
    <s v="Seattle"/>
    <d v="2024-02-29T00:00:00"/>
    <b v="1"/>
    <n v="37884"/>
    <n v="3410"/>
    <b v="1"/>
    <n v="9.3424657534246567"/>
  </r>
  <r>
    <x v="50"/>
    <s v="Everleigh Washington"/>
    <s v="HRIS Analyst"/>
    <s v="Human Resources"/>
    <s v="Research &amp; Development"/>
    <x v="0"/>
    <x v="2"/>
    <n v="64"/>
    <d v="2001-10-20T00:00:00"/>
    <n v="64057"/>
    <n v="0"/>
    <s v="United States"/>
    <s v="Phoenix"/>
    <d v="2024-02-29T00:00:00"/>
    <b v="0"/>
    <n v="0"/>
    <n v="8167"/>
    <b v="1"/>
    <n v="22.375342465753423"/>
  </r>
  <r>
    <x v="51"/>
    <s v="Leilani Butler"/>
    <s v="Analyst II"/>
    <s v="Marketing"/>
    <s v="Manufacturing"/>
    <x v="0"/>
    <x v="0"/>
    <n v="27"/>
    <d v="2021-09-21T00:00:00"/>
    <n v="68728"/>
    <n v="0"/>
    <s v="United States"/>
    <s v="Phoenix"/>
    <d v="2024-02-29T00:00:00"/>
    <b v="0"/>
    <n v="0"/>
    <n v="891"/>
    <b v="0"/>
    <n v="2.441095890410959"/>
  </r>
  <r>
    <x v="52"/>
    <s v="Peyton Huang"/>
    <s v="Sr. Manger"/>
    <s v="IT"/>
    <s v="Manufacturing"/>
    <x v="0"/>
    <x v="1"/>
    <n v="25"/>
    <d v="2021-07-02T00:00:00"/>
    <n v="125633"/>
    <n v="0.11"/>
    <s v="China"/>
    <s v="Beijing"/>
    <d v="2024-02-29T00:00:00"/>
    <b v="0"/>
    <n v="13819.63"/>
    <n v="972"/>
    <b v="0"/>
    <n v="2.6630136986301371"/>
  </r>
  <r>
    <x v="53"/>
    <s v="John Contreras"/>
    <s v="Analyst II"/>
    <s v="Marketing"/>
    <s v="Manufacturing"/>
    <x v="1"/>
    <x v="3"/>
    <n v="35"/>
    <d v="2011-05-15T00:00:00"/>
    <n v="66889"/>
    <n v="0"/>
    <s v="United States"/>
    <s v="Columbus"/>
    <d v="2024-02-29T00:00:00"/>
    <b v="0"/>
    <n v="0"/>
    <n v="4673"/>
    <b v="1"/>
    <n v="12.802739726027397"/>
  </r>
  <r>
    <x v="54"/>
    <s v="Rylee Yu"/>
    <s v="Director"/>
    <s v="Accounting"/>
    <s v="Research &amp; Development"/>
    <x v="0"/>
    <x v="1"/>
    <n v="36"/>
    <d v="2015-09-29T00:00:00"/>
    <n v="178700"/>
    <n v="0.28999999999999998"/>
    <s v="United States"/>
    <s v="Seattle"/>
    <d v="2024-02-29T00:00:00"/>
    <b v="1"/>
    <n v="51823"/>
    <n v="3075"/>
    <b v="1"/>
    <n v="8.4246575342465757"/>
  </r>
  <r>
    <x v="55"/>
    <s v="Piper Lewis"/>
    <s v="Field Engineer"/>
    <s v="Engineering"/>
    <s v="Research &amp; Development"/>
    <x v="0"/>
    <x v="2"/>
    <n v="33"/>
    <d v="2018-12-22T00:00:00"/>
    <n v="83990"/>
    <n v="0"/>
    <s v="United States"/>
    <s v="Chicago"/>
    <d v="2024-02-29T00:00:00"/>
    <b v="0"/>
    <n v="0"/>
    <n v="1895"/>
    <b v="1"/>
    <n v="5.1917808219178081"/>
  </r>
  <r>
    <x v="56"/>
    <s v="Stella Alexander"/>
    <s v="Automation Engineer"/>
    <s v="Engineering"/>
    <s v="Corporate"/>
    <x v="0"/>
    <x v="2"/>
    <n v="52"/>
    <d v="2005-12-10T00:00:00"/>
    <n v="102043"/>
    <n v="0"/>
    <s v="United States"/>
    <s v="Chicago"/>
    <d v="2024-02-29T00:00:00"/>
    <b v="0"/>
    <n v="0"/>
    <n v="6655"/>
    <b v="1"/>
    <n v="18.232876712328768"/>
  </r>
  <r>
    <x v="57"/>
    <s v="Addison Do"/>
    <s v="Operations Engineer"/>
    <s v="Engineering"/>
    <s v="Manufacturing"/>
    <x v="0"/>
    <x v="1"/>
    <n v="46"/>
    <d v="2001-05-30T00:00:00"/>
    <n v="90678"/>
    <n v="0"/>
    <s v="United States"/>
    <s v="Columbus"/>
    <d v="2024-02-29T00:00:00"/>
    <b v="0"/>
    <n v="0"/>
    <n v="8310"/>
    <b v="1"/>
    <n v="22.767123287671232"/>
  </r>
  <r>
    <x v="58"/>
    <s v="Zoey Jackson"/>
    <s v="Business Partner"/>
    <s v="Human Resources"/>
    <s v="Manufacturing"/>
    <x v="0"/>
    <x v="0"/>
    <n v="46"/>
    <d v="2008-08-21T00:00:00"/>
    <n v="59067"/>
    <n v="0"/>
    <s v="United States"/>
    <s v="Miami"/>
    <d v="2024-02-29T00:00:00"/>
    <b v="0"/>
    <n v="0"/>
    <n v="5670"/>
    <b v="1"/>
    <n v="15.534246575342467"/>
  </r>
  <r>
    <x v="59"/>
    <s v="John Chow"/>
    <s v="Sr. Manger"/>
    <s v="Marketing"/>
    <s v="Research &amp; Development"/>
    <x v="1"/>
    <x v="1"/>
    <n v="45"/>
    <d v="2021-03-11T00:00:00"/>
    <n v="135062"/>
    <n v="0.15"/>
    <s v="China"/>
    <s v="Chengdu"/>
    <d v="2024-02-29T00:00:00"/>
    <b v="0"/>
    <n v="20259.3"/>
    <n v="1085"/>
    <b v="0"/>
    <n v="2.9726027397260273"/>
  </r>
  <r>
    <x v="60"/>
    <s v="Ava Ayala"/>
    <s v="Sr. Manger"/>
    <s v="IT"/>
    <s v="Corporate"/>
    <x v="0"/>
    <x v="3"/>
    <n v="55"/>
    <d v="2006-08-16T00:00:00"/>
    <n v="159044"/>
    <n v="0.1"/>
    <s v="Brazil"/>
    <s v="Manaus"/>
    <d v="2024-02-29T00:00:00"/>
    <b v="0"/>
    <n v="15904.400000000001"/>
    <n v="6406"/>
    <b v="1"/>
    <n v="17.550684931506851"/>
  </r>
  <r>
    <x v="61"/>
    <s v="Natalia Salazar"/>
    <s v="Sr. Analyst"/>
    <s v="Accounting"/>
    <s v="Manufacturing"/>
    <x v="0"/>
    <x v="3"/>
    <n v="44"/>
    <d v="2019-01-02T00:00:00"/>
    <n v="74691"/>
    <n v="0"/>
    <s v="Brazil"/>
    <s v="Manaus"/>
    <d v="2020-07-08T00:00:00"/>
    <b v="0"/>
    <n v="0"/>
    <n v="553"/>
    <b v="0"/>
    <n v="1.515068493150685"/>
  </r>
  <r>
    <x v="62"/>
    <s v="Skylar Carrillo"/>
    <s v="Engineering Manager"/>
    <s v="Engineering"/>
    <s v="Corporate"/>
    <x v="0"/>
    <x v="3"/>
    <n v="44"/>
    <d v="2008-12-18T00:00:00"/>
    <n v="92753"/>
    <n v="0.13"/>
    <s v="United States"/>
    <s v="Austin"/>
    <d v="2021-06-24T00:00:00"/>
    <b v="0"/>
    <n v="12057.890000000001"/>
    <n v="4571"/>
    <b v="1"/>
    <n v="12.523287671232877"/>
  </r>
  <r>
    <x v="63"/>
    <s v="Christian Sanders"/>
    <s v="Vice President"/>
    <s v="Human Resources"/>
    <s v="Speciality Products"/>
    <x v="1"/>
    <x v="0"/>
    <n v="45"/>
    <d v="2013-08-07T00:00:00"/>
    <n v="236946"/>
    <n v="0.37"/>
    <s v="United States"/>
    <s v="Seattle"/>
    <d v="2024-02-29T00:00:00"/>
    <b v="1"/>
    <n v="87670.02"/>
    <n v="3858"/>
    <b v="1"/>
    <n v="10.56986301369863"/>
  </r>
  <r>
    <x v="64"/>
    <s v="Penelope Coleman"/>
    <s v="Analyst"/>
    <s v="Finance"/>
    <s v="Corporate"/>
    <x v="0"/>
    <x v="0"/>
    <n v="36"/>
    <d v="2021-08-27T00:00:00"/>
    <n v="48906"/>
    <n v="0"/>
    <s v="United States"/>
    <s v="Miami"/>
    <d v="2024-02-29T00:00:00"/>
    <b v="0"/>
    <n v="0"/>
    <n v="916"/>
    <b v="0"/>
    <n v="2.5095890410958903"/>
  </r>
  <r>
    <x v="65"/>
    <s v="Piper Richardson"/>
    <s v="Sr. Analyst"/>
    <s v="Sales"/>
    <s v="Corporate"/>
    <x v="0"/>
    <x v="2"/>
    <n v="38"/>
    <d v="2008-01-27T00:00:00"/>
    <n v="80024"/>
    <n v="0"/>
    <s v="United States"/>
    <s v="Columbus"/>
    <d v="2024-02-29T00:00:00"/>
    <b v="0"/>
    <n v="0"/>
    <n v="5877"/>
    <b v="1"/>
    <n v="16.101369863013698"/>
  </r>
  <r>
    <x v="66"/>
    <s v="Everly Walker"/>
    <s v="HRIS Analyst"/>
    <s v="Human Resources"/>
    <s v="Speciality Products"/>
    <x v="0"/>
    <x v="2"/>
    <n v="41"/>
    <d v="2009-10-23T00:00:00"/>
    <n v="54415"/>
    <n v="0"/>
    <s v="United States"/>
    <s v="Seattle"/>
    <d v="2014-01-22T00:00:00"/>
    <b v="0"/>
    <n v="0"/>
    <n v="1552"/>
    <b v="0"/>
    <n v="4.2520547945205482"/>
  </r>
  <r>
    <x v="67"/>
    <s v="Aurora Ali"/>
    <s v="Manager"/>
    <s v="Marketing"/>
    <s v="Research &amp; Development"/>
    <x v="0"/>
    <x v="1"/>
    <n v="30"/>
    <d v="2016-04-24T00:00:00"/>
    <n v="120341"/>
    <n v="7.0000000000000007E-2"/>
    <s v="United States"/>
    <s v="Seattle"/>
    <d v="2024-02-29T00:00:00"/>
    <b v="0"/>
    <n v="8423.8700000000008"/>
    <n v="2867"/>
    <b v="1"/>
    <n v="7.8547945205479452"/>
  </r>
  <r>
    <x v="68"/>
    <s v="Penelope Guerrero"/>
    <s v="Vice President"/>
    <s v="IT"/>
    <s v="Speciality Products"/>
    <x v="0"/>
    <x v="3"/>
    <n v="43"/>
    <d v="2009-08-04T00:00:00"/>
    <n v="208415"/>
    <n v="0.35"/>
    <s v="United States"/>
    <s v="Seattle"/>
    <d v="2024-02-29T00:00:00"/>
    <b v="1"/>
    <n v="72945.25"/>
    <n v="5322"/>
    <b v="1"/>
    <n v="14.580821917808219"/>
  </r>
  <r>
    <x v="69"/>
    <s v="Anna Mehta"/>
    <s v="Cloud Infrastructure Architect"/>
    <s v="IT"/>
    <s v="Speciality Products"/>
    <x v="0"/>
    <x v="1"/>
    <n v="32"/>
    <d v="2020-01-05T00:00:00"/>
    <n v="78844"/>
    <n v="0"/>
    <s v="United States"/>
    <s v="Seattle"/>
    <d v="2024-02-29T00:00:00"/>
    <b v="0"/>
    <n v="0"/>
    <n v="1516"/>
    <b v="0"/>
    <n v="4.1534246575342468"/>
  </r>
  <r>
    <x v="70"/>
    <s v="William Foster"/>
    <s v="Field Engineer"/>
    <s v="Engineering"/>
    <s v="Manufacturing"/>
    <x v="1"/>
    <x v="2"/>
    <n v="58"/>
    <d v="2002-05-23T00:00:00"/>
    <n v="76354"/>
    <n v="0"/>
    <s v="United States"/>
    <s v="Phoenix"/>
    <d v="2021-09-26T00:00:00"/>
    <b v="0"/>
    <n v="0"/>
    <n v="7066"/>
    <b v="1"/>
    <n v="19.358904109589041"/>
  </r>
  <r>
    <x v="71"/>
    <s v="Jade Rojas"/>
    <s v="Director"/>
    <s v="Finance"/>
    <s v="Speciality Products"/>
    <x v="0"/>
    <x v="3"/>
    <n v="37"/>
    <d v="2019-01-28T00:00:00"/>
    <n v="165927"/>
    <n v="0.2"/>
    <s v="United States"/>
    <s v="Phoenix"/>
    <d v="2024-02-29T00:00:00"/>
    <b v="1"/>
    <n v="33185.4"/>
    <n v="1858"/>
    <b v="1"/>
    <n v="5.0904109589041093"/>
  </r>
  <r>
    <x v="72"/>
    <s v="Isla Espinoza"/>
    <s v="Manager"/>
    <s v="Accounting"/>
    <s v="Speciality Products"/>
    <x v="0"/>
    <x v="3"/>
    <n v="38"/>
    <d v="2021-11-16T00:00:00"/>
    <n v="109812"/>
    <n v="0.09"/>
    <s v="Brazil"/>
    <s v="Manaus"/>
    <d v="2024-02-29T00:00:00"/>
    <b v="0"/>
    <n v="9883.08"/>
    <n v="835"/>
    <b v="0"/>
    <n v="2.2876712328767121"/>
  </r>
  <r>
    <x v="73"/>
    <s v="David Chu"/>
    <s v="Controls Engineer"/>
    <s v="Engineering"/>
    <s v="Corporate"/>
    <x v="1"/>
    <x v="1"/>
    <n v="55"/>
    <d v="1998-09-03T00:00:00"/>
    <n v="86299"/>
    <n v="0"/>
    <s v="United States"/>
    <s v="Seattle"/>
    <d v="2024-02-29T00:00:00"/>
    <b v="0"/>
    <n v="0"/>
    <n v="9310"/>
    <b v="1"/>
    <n v="25.506849315068493"/>
  </r>
  <r>
    <x v="74"/>
    <s v="Thomas Padilla"/>
    <s v="Vice President"/>
    <s v="Marketing"/>
    <s v="Research &amp; Development"/>
    <x v="1"/>
    <x v="3"/>
    <n v="57"/>
    <d v="2003-07-26T00:00:00"/>
    <n v="206624"/>
    <n v="0.4"/>
    <s v="Brazil"/>
    <s v="Sao Paulo"/>
    <d v="2024-02-29T00:00:00"/>
    <b v="1"/>
    <n v="82649.600000000006"/>
    <n v="7523"/>
    <b v="1"/>
    <n v="20.610958904109587"/>
  </r>
  <r>
    <x v="75"/>
    <s v="Miles Salazar"/>
    <s v="IT Coordinator"/>
    <s v="IT"/>
    <s v="Manufacturing"/>
    <x v="1"/>
    <x v="3"/>
    <n v="36"/>
    <d v="2010-12-23T00:00:00"/>
    <n v="53215"/>
    <n v="0"/>
    <s v="Brazil"/>
    <s v="Sao Paulo"/>
    <d v="2014-03-27T00:00:00"/>
    <b v="0"/>
    <n v="0"/>
    <n v="1190"/>
    <b v="0"/>
    <n v="3.2602739726027399"/>
  </r>
  <r>
    <x v="76"/>
    <s v="Mila Hong"/>
    <s v="Test Engineer"/>
    <s v="Engineering"/>
    <s v="Research &amp; Development"/>
    <x v="0"/>
    <x v="1"/>
    <n v="30"/>
    <d v="2017-05-22T00:00:00"/>
    <n v="86858"/>
    <n v="0"/>
    <s v="China"/>
    <s v="Chongqing"/>
    <d v="2017-10-08T00:00:00"/>
    <b v="0"/>
    <n v="0"/>
    <n v="139"/>
    <b v="0"/>
    <n v="0.38082191780821917"/>
  </r>
  <r>
    <x v="77"/>
    <s v="Benjamin Moua"/>
    <s v="Computer Systems Manager"/>
    <s v="IT"/>
    <s v="Manufacturing"/>
    <x v="1"/>
    <x v="1"/>
    <n v="40"/>
    <d v="2007-07-02T00:00:00"/>
    <n v="93971"/>
    <n v="0.08"/>
    <s v="China"/>
    <s v="Chongqing"/>
    <d v="2024-02-29T00:00:00"/>
    <b v="0"/>
    <n v="7517.68"/>
    <n v="6086"/>
    <b v="1"/>
    <n v="16.673972602739727"/>
  </r>
  <r>
    <x v="78"/>
    <s v="Samuel Morales"/>
    <s v="Analyst II"/>
    <s v="Finance"/>
    <s v="Corporate"/>
    <x v="1"/>
    <x v="3"/>
    <n v="34"/>
    <d v="2015-06-27T00:00:00"/>
    <n v="57008"/>
    <n v="0"/>
    <s v="United States"/>
    <s v="Phoenix"/>
    <d v="2024-02-29T00:00:00"/>
    <b v="0"/>
    <n v="0"/>
    <n v="3169"/>
    <b v="1"/>
    <n v="8.6821917808219187"/>
  </r>
  <r>
    <x v="79"/>
    <s v="John Soto"/>
    <s v="Sr. Manger"/>
    <s v="Finance"/>
    <s v="Manufacturing"/>
    <x v="1"/>
    <x v="3"/>
    <n v="60"/>
    <d v="2015-09-23T00:00:00"/>
    <n v="141899"/>
    <n v="0.15"/>
    <s v="United States"/>
    <s v="Phoenix"/>
    <d v="2024-02-29T00:00:00"/>
    <b v="0"/>
    <n v="21284.85"/>
    <n v="3081"/>
    <b v="1"/>
    <n v="8.4410958904109581"/>
  </r>
  <r>
    <x v="80"/>
    <s v="Joseph Martin"/>
    <s v="Analyst II"/>
    <s v="Marketing"/>
    <s v="Corporate"/>
    <x v="1"/>
    <x v="0"/>
    <n v="41"/>
    <d v="2016-09-13T00:00:00"/>
    <n v="64847"/>
    <n v="0"/>
    <s v="United States"/>
    <s v="Miami"/>
    <d v="2024-02-29T00:00:00"/>
    <b v="0"/>
    <n v="0"/>
    <n v="2725"/>
    <b v="1"/>
    <n v="7.4657534246575343"/>
  </r>
  <r>
    <x v="81"/>
    <s v="Jose Ross"/>
    <s v="Engineering Manager"/>
    <s v="Engineering"/>
    <s v="Research &amp; Development"/>
    <x v="1"/>
    <x v="2"/>
    <n v="53"/>
    <d v="1992-04-08T00:00:00"/>
    <n v="116878"/>
    <n v="0.11"/>
    <s v="United States"/>
    <s v="Miami"/>
    <d v="2024-02-29T00:00:00"/>
    <b v="0"/>
    <n v="12856.58"/>
    <n v="11649"/>
    <b v="1"/>
    <n v="31.915068493150685"/>
  </r>
  <r>
    <x v="82"/>
    <s v="Parker James"/>
    <s v="Quality Engineer"/>
    <s v="Engineering"/>
    <s v="Speciality Products"/>
    <x v="1"/>
    <x v="0"/>
    <n v="45"/>
    <d v="2005-02-05T00:00:00"/>
    <n v="70505"/>
    <n v="0"/>
    <s v="United States"/>
    <s v="Austin"/>
    <d v="2024-02-29T00:00:00"/>
    <b v="0"/>
    <n v="0"/>
    <n v="6963"/>
    <b v="1"/>
    <n v="19.076712328767123"/>
  </r>
  <r>
    <x v="83"/>
    <s v="Everleigh Fernandez"/>
    <s v="Director"/>
    <s v="Engineering"/>
    <s v="Research &amp; Development"/>
    <x v="0"/>
    <x v="3"/>
    <n v="30"/>
    <d v="2016-05-22T00:00:00"/>
    <n v="189702"/>
    <n v="0.28000000000000003"/>
    <s v="Brazil"/>
    <s v="Manaus"/>
    <d v="2020-12-21T00:00:00"/>
    <b v="1"/>
    <n v="53116.560000000005"/>
    <n v="1674"/>
    <b v="0"/>
    <n v="4.5863013698630137"/>
  </r>
  <r>
    <x v="84"/>
    <s v="Lincoln Hall"/>
    <s v="Director"/>
    <s v="Accounting"/>
    <s v="Speciality Products"/>
    <x v="1"/>
    <x v="2"/>
    <n v="26"/>
    <d v="2020-07-28T00:00:00"/>
    <n v="180664"/>
    <n v="0.27"/>
    <s v="United States"/>
    <s v="Chicago"/>
    <d v="2024-02-29T00:00:00"/>
    <b v="1"/>
    <n v="48779.280000000006"/>
    <n v="1311"/>
    <b v="0"/>
    <n v="3.591780821917808"/>
  </r>
  <r>
    <x v="85"/>
    <s v="Willow Mai"/>
    <s v="Business Partner"/>
    <s v="Human Resources"/>
    <s v="Manufacturing"/>
    <x v="0"/>
    <x v="1"/>
    <n v="45"/>
    <d v="2003-12-17T00:00:00"/>
    <n v="48345"/>
    <n v="0"/>
    <s v="China"/>
    <s v="Chengdu"/>
    <d v="2024-02-29T00:00:00"/>
    <b v="0"/>
    <n v="0"/>
    <n v="7379"/>
    <b v="1"/>
    <n v="20.216438356164385"/>
  </r>
  <r>
    <x v="86"/>
    <s v="Jack Cheng"/>
    <s v="Director"/>
    <s v="Human Resources"/>
    <s v="Manufacturing"/>
    <x v="1"/>
    <x v="1"/>
    <n v="42"/>
    <d v="2014-01-16T00:00:00"/>
    <n v="152214"/>
    <n v="0.3"/>
    <s v="China"/>
    <s v="Beijing"/>
    <d v="2024-02-29T00:00:00"/>
    <b v="1"/>
    <n v="45664.2"/>
    <n v="3696"/>
    <b v="1"/>
    <n v="10.126027397260273"/>
  </r>
  <r>
    <x v="87"/>
    <s v="Genesis Navarro"/>
    <s v="Cloud Infrastructure Architect"/>
    <s v="IT"/>
    <s v="Corporate"/>
    <x v="0"/>
    <x v="3"/>
    <n v="41"/>
    <d v="2009-04-28T00:00:00"/>
    <n v="69803"/>
    <n v="0"/>
    <s v="Brazil"/>
    <s v="Manaus"/>
    <d v="2024-02-29T00:00:00"/>
    <b v="0"/>
    <n v="0"/>
    <n v="5420"/>
    <b v="1"/>
    <n v="14.849315068493151"/>
  </r>
  <r>
    <x v="88"/>
    <s v="Eliza Hernandez"/>
    <s v="Network Architect"/>
    <s v="IT"/>
    <s v="Corporate"/>
    <x v="0"/>
    <x v="3"/>
    <n v="48"/>
    <d v="2019-07-04T00:00:00"/>
    <n v="76588"/>
    <n v="0"/>
    <s v="Brazil"/>
    <s v="Rio de Janerio"/>
    <d v="2024-02-29T00:00:00"/>
    <b v="0"/>
    <n v="0"/>
    <n v="1701"/>
    <b v="0"/>
    <n v="4.6602739726027398"/>
  </r>
  <r>
    <x v="89"/>
    <s v="Gabriel Brooks"/>
    <s v="Network Engineer"/>
    <s v="IT"/>
    <s v="Manufacturing"/>
    <x v="1"/>
    <x v="2"/>
    <n v="29"/>
    <d v="2018-12-10T00:00:00"/>
    <n v="84596"/>
    <n v="0"/>
    <s v="United States"/>
    <s v="Miami"/>
    <d v="2024-02-29T00:00:00"/>
    <b v="0"/>
    <n v="0"/>
    <n v="1907"/>
    <b v="1"/>
    <n v="5.2246575342465755"/>
  </r>
  <r>
    <x v="90"/>
    <s v="Jack Huynh"/>
    <s v="Manager"/>
    <s v="Marketing"/>
    <s v="Research &amp; Development"/>
    <x v="1"/>
    <x v="1"/>
    <n v="27"/>
    <d v="2018-09-25T00:00:00"/>
    <n v="114441"/>
    <n v="0.1"/>
    <s v="China"/>
    <s v="Chongqing"/>
    <d v="2019-12-22T00:00:00"/>
    <b v="0"/>
    <n v="11444.1"/>
    <n v="453"/>
    <b v="0"/>
    <n v="1.2410958904109588"/>
  </r>
  <r>
    <x v="91"/>
    <s v="Everly Chow"/>
    <s v="Sr. Manger"/>
    <s v="Finance"/>
    <s v="Speciality Products"/>
    <x v="0"/>
    <x v="1"/>
    <n v="33"/>
    <d v="2018-04-21T00:00:00"/>
    <n v="140402"/>
    <n v="0.15"/>
    <s v="China"/>
    <s v="Beijing"/>
    <d v="2024-02-29T00:00:00"/>
    <b v="0"/>
    <n v="21060.3"/>
    <n v="2140"/>
    <b v="1"/>
    <n v="5.8630136986301373"/>
  </r>
  <r>
    <x v="92"/>
    <s v="Amelia Salazar"/>
    <s v="Analyst II"/>
    <s v="Finance"/>
    <s v="Corporate"/>
    <x v="0"/>
    <x v="3"/>
    <n v="26"/>
    <d v="2019-04-23T00:00:00"/>
    <n v="59817"/>
    <n v="0"/>
    <s v="Brazil"/>
    <s v="Sao Paulo"/>
    <d v="2024-02-29T00:00:00"/>
    <b v="0"/>
    <n v="0"/>
    <n v="1773"/>
    <b v="0"/>
    <n v="4.8575342465753426"/>
  </r>
  <r>
    <x v="93"/>
    <s v="Xavier Zheng"/>
    <s v="Account Representative"/>
    <s v="Sales"/>
    <s v="Manufacturing"/>
    <x v="1"/>
    <x v="1"/>
    <n v="31"/>
    <d v="2017-07-22T00:00:00"/>
    <n v="55854"/>
    <n v="0"/>
    <s v="United States"/>
    <s v="Austin"/>
    <d v="2024-02-29T00:00:00"/>
    <b v="0"/>
    <n v="0"/>
    <n v="2413"/>
    <b v="1"/>
    <n v="6.6109589041095891"/>
  </r>
  <r>
    <x v="94"/>
    <s v="Matthew Chau"/>
    <s v="Sr. Business Partner"/>
    <s v="Human Resources"/>
    <s v="Research &amp; Development"/>
    <x v="1"/>
    <x v="1"/>
    <n v="53"/>
    <d v="2002-11-16T00:00:00"/>
    <n v="95998"/>
    <n v="0"/>
    <s v="United States"/>
    <s v="Seattle"/>
    <d v="2024-02-29T00:00:00"/>
    <b v="0"/>
    <n v="0"/>
    <n v="7775"/>
    <b v="1"/>
    <n v="21.301369863013697"/>
  </r>
  <r>
    <x v="95"/>
    <s v="Mia Cheng"/>
    <s v="Sr. Manger"/>
    <s v="Sales"/>
    <s v="Manufacturing"/>
    <x v="0"/>
    <x v="1"/>
    <n v="34"/>
    <d v="2015-04-22T00:00:00"/>
    <n v="154941"/>
    <n v="0.13"/>
    <s v="United States"/>
    <s v="Phoenix"/>
    <d v="2024-02-29T00:00:00"/>
    <b v="0"/>
    <n v="20142.330000000002"/>
    <n v="3235"/>
    <b v="1"/>
    <n v="8.8630136986301373"/>
  </r>
  <r>
    <x v="96"/>
    <s v="Rylee Yu"/>
    <s v="Vice President"/>
    <s v="Finance"/>
    <s v="Speciality Products"/>
    <x v="0"/>
    <x v="1"/>
    <n v="54"/>
    <d v="2011-07-10T00:00:00"/>
    <n v="247022"/>
    <n v="0.3"/>
    <s v="China"/>
    <s v="Beijing"/>
    <d v="2024-02-29T00:00:00"/>
    <b v="1"/>
    <n v="74106.599999999991"/>
    <n v="4617"/>
    <b v="1"/>
    <n v="12.64931506849315"/>
  </r>
  <r>
    <x v="97"/>
    <s v="Zoe Romero"/>
    <s v="Network Architect"/>
    <s v="IT"/>
    <s v="Manufacturing"/>
    <x v="0"/>
    <x v="3"/>
    <n v="32"/>
    <d v="2021-10-05T00:00:00"/>
    <n v="88072"/>
    <n v="0"/>
    <s v="Brazil"/>
    <s v="Sao Paulo"/>
    <d v="2024-02-29T00:00:00"/>
    <b v="0"/>
    <n v="0"/>
    <n v="877"/>
    <b v="0"/>
    <n v="2.4027397260273973"/>
  </r>
  <r>
    <x v="98"/>
    <s v="Nolan Bui"/>
    <s v="Computer Systems Manager"/>
    <s v="IT"/>
    <s v="Research &amp; Development"/>
    <x v="1"/>
    <x v="1"/>
    <n v="28"/>
    <d v="2020-05-26T00:00:00"/>
    <n v="67925"/>
    <n v="0.08"/>
    <s v="China"/>
    <s v="Shanghai"/>
    <d v="2024-02-29T00:00:00"/>
    <b v="0"/>
    <n v="5434"/>
    <n v="1374"/>
    <b v="0"/>
    <n v="3.7643835616438355"/>
  </r>
  <r>
    <x v="99"/>
    <s v="Nevaeh Jones"/>
    <s v="Vice President"/>
    <s v="Sales"/>
    <s v="Manufacturing"/>
    <x v="0"/>
    <x v="2"/>
    <n v="31"/>
    <d v="2020-08-20T00:00:00"/>
    <n v="219693"/>
    <n v="0.3"/>
    <s v="United States"/>
    <s v="Austin"/>
    <d v="2024-02-29T00:00:00"/>
    <b v="1"/>
    <n v="65907.899999999994"/>
    <n v="1288"/>
    <b v="0"/>
    <n v="3.5287671232876714"/>
  </r>
  <r>
    <x v="100"/>
    <s v="Samantha Adams"/>
    <s v="Test Engineer"/>
    <s v="Engineering"/>
    <s v="Research &amp; Development"/>
    <x v="0"/>
    <x v="2"/>
    <n v="45"/>
    <d v="2013-04-22T00:00:00"/>
    <n v="61773"/>
    <n v="0"/>
    <s v="United States"/>
    <s v="Seattle"/>
    <d v="2024-02-29T00:00:00"/>
    <b v="0"/>
    <n v="0"/>
    <n v="3965"/>
    <b v="1"/>
    <n v="10.863013698630137"/>
  </r>
  <r>
    <x v="101"/>
    <s v="Madeline Shin"/>
    <s v="Computer Systems Manager"/>
    <s v="IT"/>
    <s v="Speciality Products"/>
    <x v="0"/>
    <x v="1"/>
    <n v="48"/>
    <d v="2007-01-09T00:00:00"/>
    <n v="74546"/>
    <n v="0.09"/>
    <s v="United States"/>
    <s v="Seattle"/>
    <d v="2024-02-29T00:00:00"/>
    <b v="0"/>
    <n v="6709.1399999999994"/>
    <n v="6260"/>
    <b v="1"/>
    <n v="17.150684931506849"/>
  </r>
  <r>
    <x v="102"/>
    <s v="Noah King"/>
    <s v="Development Engineer"/>
    <s v="Engineering"/>
    <s v="Speciality Products"/>
    <x v="1"/>
    <x v="0"/>
    <n v="56"/>
    <d v="2015-01-27T00:00:00"/>
    <n v="62575"/>
    <n v="0"/>
    <s v="United States"/>
    <s v="Miami"/>
    <d v="2024-02-29T00:00:00"/>
    <b v="0"/>
    <n v="0"/>
    <n v="3320"/>
    <b v="1"/>
    <n v="9.0958904109589049"/>
  </r>
  <r>
    <x v="103"/>
    <s v="Leilani Chow"/>
    <s v="Director"/>
    <s v="Human Resources"/>
    <s v="Corporate"/>
    <x v="0"/>
    <x v="1"/>
    <n v="27"/>
    <d v="2021-02-23T00:00:00"/>
    <n v="199041"/>
    <n v="0.16"/>
    <s v="China"/>
    <s v="Beijing"/>
    <d v="2024-02-29T00:00:00"/>
    <b v="0"/>
    <n v="31846.560000000001"/>
    <n v="1101"/>
    <b v="0"/>
    <n v="3.0164383561643837"/>
  </r>
  <r>
    <x v="104"/>
    <s v="Connor Simmons"/>
    <s v="Analyst II"/>
    <s v="Accounting"/>
    <s v="Speciality Products"/>
    <x v="1"/>
    <x v="2"/>
    <n v="55"/>
    <d v="2007-04-05T00:00:00"/>
    <n v="52310"/>
    <n v="0"/>
    <s v="United States"/>
    <s v="Miami"/>
    <d v="2018-10-12T00:00:00"/>
    <b v="0"/>
    <n v="0"/>
    <n v="4208"/>
    <b v="1"/>
    <n v="11.528767123287672"/>
  </r>
  <r>
    <x v="105"/>
    <s v="Grayson Cooper"/>
    <s v="Sr. Manger"/>
    <s v="Finance"/>
    <s v="Speciality Products"/>
    <x v="1"/>
    <x v="0"/>
    <n v="64"/>
    <d v="2013-06-29T00:00:00"/>
    <n v="159571"/>
    <n v="0.1"/>
    <s v="United States"/>
    <s v="Columbus"/>
    <d v="2024-02-29T00:00:00"/>
    <b v="0"/>
    <n v="15957.1"/>
    <n v="3897"/>
    <b v="1"/>
    <n v="10.676712328767124"/>
  </r>
  <r>
    <x v="106"/>
    <s v="Ivy Soto"/>
    <s v="Field Engineer"/>
    <s v="Engineering"/>
    <s v="Research &amp; Development"/>
    <x v="0"/>
    <x v="3"/>
    <n v="50"/>
    <d v="1997-10-23T00:00:00"/>
    <n v="91763"/>
    <n v="0"/>
    <s v="United States"/>
    <s v="Austin"/>
    <d v="2024-02-29T00:00:00"/>
    <b v="0"/>
    <n v="0"/>
    <n v="9625"/>
    <b v="1"/>
    <n v="26.36986301369863"/>
  </r>
  <r>
    <x v="107"/>
    <s v="Aurora Simmons"/>
    <s v="Development Engineer"/>
    <s v="Engineering"/>
    <s v="Corporate"/>
    <x v="0"/>
    <x v="2"/>
    <n v="51"/>
    <d v="1995-12-22T00:00:00"/>
    <n v="96475"/>
    <n v="0"/>
    <s v="United States"/>
    <s v="Austin"/>
    <d v="2024-02-29T00:00:00"/>
    <b v="0"/>
    <n v="0"/>
    <n v="10296"/>
    <b v="1"/>
    <n v="28.208219178082192"/>
  </r>
  <r>
    <x v="108"/>
    <s v="Andrew Thomas"/>
    <s v="Controls Engineer"/>
    <s v="Engineering"/>
    <s v="Manufacturing"/>
    <x v="1"/>
    <x v="2"/>
    <n v="36"/>
    <d v="2016-12-02T00:00:00"/>
    <n v="113781"/>
    <n v="0"/>
    <s v="United States"/>
    <s v="Columbus"/>
    <d v="2024-02-29T00:00:00"/>
    <b v="0"/>
    <n v="0"/>
    <n v="2645"/>
    <b v="1"/>
    <n v="7.2465753424657535"/>
  </r>
  <r>
    <x v="109"/>
    <s v="Ezekiel Desai"/>
    <s v="Director"/>
    <s v="Finance"/>
    <s v="Research &amp; Development"/>
    <x v="1"/>
    <x v="1"/>
    <n v="42"/>
    <d v="2003-01-15T00:00:00"/>
    <n v="166599"/>
    <n v="0.26"/>
    <s v="United States"/>
    <s v="Seattle"/>
    <d v="2024-02-29T00:00:00"/>
    <b v="1"/>
    <n v="43315.74"/>
    <n v="7715"/>
    <b v="1"/>
    <n v="21.136986301369863"/>
  </r>
  <r>
    <x v="110"/>
    <s v="Gabriella Gupta"/>
    <s v="Sr. Account Representative"/>
    <s v="Sales"/>
    <s v="Corporate"/>
    <x v="0"/>
    <x v="1"/>
    <n v="41"/>
    <d v="2005-02-15T00:00:00"/>
    <n v="95372"/>
    <n v="0"/>
    <s v="China"/>
    <s v="Shanghai"/>
    <d v="2024-02-29T00:00:00"/>
    <b v="0"/>
    <n v="0"/>
    <n v="6953"/>
    <b v="1"/>
    <n v="19.049315068493151"/>
  </r>
  <r>
    <x v="111"/>
    <s v="Skylar Liu"/>
    <s v="Director"/>
    <s v="IT"/>
    <s v="Research &amp; Development"/>
    <x v="0"/>
    <x v="1"/>
    <n v="29"/>
    <d v="2020-08-09T00:00:00"/>
    <n v="161203"/>
    <n v="0.15"/>
    <s v="China"/>
    <s v="Chengdu"/>
    <d v="2024-02-29T00:00:00"/>
    <b v="0"/>
    <n v="24180.45"/>
    <n v="1299"/>
    <b v="0"/>
    <n v="3.558904109589041"/>
  </r>
  <r>
    <x v="112"/>
    <s v="Nova Coleman"/>
    <s v="System Administrator "/>
    <s v="IT"/>
    <s v="Manufacturing"/>
    <x v="0"/>
    <x v="2"/>
    <n v="44"/>
    <d v="2006-12-13T00:00:00"/>
    <n v="74738"/>
    <n v="0"/>
    <s v="United States"/>
    <s v="Miami"/>
    <d v="2024-02-29T00:00:00"/>
    <b v="0"/>
    <n v="0"/>
    <n v="6287"/>
    <b v="1"/>
    <n v="17.224657534246575"/>
  </r>
  <r>
    <x v="113"/>
    <s v="Evelyn Dinh"/>
    <s v="Director"/>
    <s v="Sales"/>
    <s v="Research &amp; Development"/>
    <x v="0"/>
    <x v="1"/>
    <n v="41"/>
    <d v="2018-08-10T00:00:00"/>
    <n v="171173"/>
    <n v="0.21"/>
    <s v="United States"/>
    <s v="Columbus"/>
    <d v="2024-02-29T00:00:00"/>
    <b v="1"/>
    <n v="35946.33"/>
    <n v="2029"/>
    <b v="1"/>
    <n v="5.558904109589041"/>
  </r>
  <r>
    <x v="114"/>
    <s v="Brooks Marquez"/>
    <s v="Vice President"/>
    <s v="Sales"/>
    <s v="Corporate"/>
    <x v="1"/>
    <x v="3"/>
    <n v="61"/>
    <d v="2019-09-24T00:00:00"/>
    <n v="201464"/>
    <n v="0.37"/>
    <s v="United States"/>
    <s v="Chicago"/>
    <d v="2024-02-29T00:00:00"/>
    <b v="1"/>
    <n v="74541.679999999993"/>
    <n v="1619"/>
    <b v="0"/>
    <n v="4.4356164383561643"/>
  </r>
  <r>
    <x v="115"/>
    <s v="Connor Joseph"/>
    <s v="Director"/>
    <s v="Human Resources"/>
    <s v="Corporate"/>
    <x v="1"/>
    <x v="2"/>
    <n v="50"/>
    <d v="1998-07-22T00:00:00"/>
    <n v="174895"/>
    <n v="0.15"/>
    <s v="United States"/>
    <s v="Chicago"/>
    <d v="2024-02-29T00:00:00"/>
    <b v="0"/>
    <n v="26234.25"/>
    <n v="9353"/>
    <b v="1"/>
    <n v="25.624657534246577"/>
  </r>
  <r>
    <x v="116"/>
    <s v="Mia Lam"/>
    <s v="Sr. Manger"/>
    <s v="IT"/>
    <s v="Manufacturing"/>
    <x v="0"/>
    <x v="1"/>
    <n v="49"/>
    <d v="2006-04-18T00:00:00"/>
    <n v="134486"/>
    <n v="0.14000000000000001"/>
    <s v="United States"/>
    <s v="Austin"/>
    <d v="2024-02-29T00:00:00"/>
    <b v="0"/>
    <n v="18828.04"/>
    <n v="6526"/>
    <b v="1"/>
    <n v="17.87945205479452"/>
  </r>
  <r>
    <x v="117"/>
    <s v="Scarlett Rodriguez"/>
    <s v="Sr. Analyst"/>
    <s v="Finance"/>
    <s v="Manufacturing"/>
    <x v="0"/>
    <x v="3"/>
    <n v="60"/>
    <d v="2007-02-24T00:00:00"/>
    <n v="71699"/>
    <n v="0"/>
    <s v="Brazil"/>
    <s v="Manaus"/>
    <d v="2024-02-29T00:00:00"/>
    <b v="0"/>
    <n v="0"/>
    <n v="6214"/>
    <b v="1"/>
    <n v="17.024657534246575"/>
  </r>
  <r>
    <x v="118"/>
    <s v="Cora Rivera"/>
    <s v="Sr. Analyst"/>
    <s v="Marketing"/>
    <s v="Corporate"/>
    <x v="0"/>
    <x v="3"/>
    <n v="42"/>
    <d v="2021-01-02T00:00:00"/>
    <n v="94430"/>
    <n v="0"/>
    <s v="United States"/>
    <s v="Seattle"/>
    <d v="2024-02-29T00:00:00"/>
    <b v="0"/>
    <n v="0"/>
    <n v="1153"/>
    <b v="0"/>
    <n v="3.1589041095890411"/>
  </r>
  <r>
    <x v="119"/>
    <s v="Liam Jung"/>
    <s v="Manager"/>
    <s v="Finance"/>
    <s v="Corporate"/>
    <x v="1"/>
    <x v="1"/>
    <n v="39"/>
    <d v="2010-01-14T00:00:00"/>
    <n v="103504"/>
    <n v="7.0000000000000007E-2"/>
    <s v="China"/>
    <s v="Chengdu"/>
    <d v="2024-02-29T00:00:00"/>
    <b v="0"/>
    <n v="7245.2800000000007"/>
    <n v="5159"/>
    <b v="1"/>
    <n v="14.134246575342466"/>
  </r>
  <r>
    <x v="120"/>
    <s v="Sophia Huynh"/>
    <s v="Enterprise Architect"/>
    <s v="IT"/>
    <s v="Manufacturing"/>
    <x v="0"/>
    <x v="1"/>
    <n v="55"/>
    <d v="2005-08-09T00:00:00"/>
    <n v="92771"/>
    <n v="0"/>
    <s v="United States"/>
    <s v="Miami"/>
    <d v="2024-02-29T00:00:00"/>
    <b v="0"/>
    <n v="0"/>
    <n v="6778"/>
    <b v="1"/>
    <n v="18.56986301369863"/>
  </r>
  <r>
    <x v="121"/>
    <s v="Athena Carrillo"/>
    <s v="Analyst II"/>
    <s v="Finance"/>
    <s v="Speciality Products"/>
    <x v="0"/>
    <x v="3"/>
    <n v="39"/>
    <d v="2006-04-06T00:00:00"/>
    <n v="71531"/>
    <n v="0"/>
    <s v="United States"/>
    <s v="Columbus"/>
    <d v="2024-02-29T00:00:00"/>
    <b v="0"/>
    <n v="0"/>
    <n v="6538"/>
    <b v="1"/>
    <n v="17.912328767123288"/>
  </r>
  <r>
    <x v="122"/>
    <s v="Greyson Sanders"/>
    <s v="Cloud Infrastructure Architect"/>
    <s v="IT"/>
    <s v="Speciality Products"/>
    <x v="1"/>
    <x v="0"/>
    <n v="28"/>
    <d v="2019-03-06T00:00:00"/>
    <n v="90304"/>
    <n v="0"/>
    <s v="United States"/>
    <s v="Chicago"/>
    <d v="2024-02-29T00:00:00"/>
    <b v="0"/>
    <n v="0"/>
    <n v="1821"/>
    <b v="0"/>
    <n v="4.9890410958904106"/>
  </r>
  <r>
    <x v="123"/>
    <s v="Vivian Lewis"/>
    <s v="Manager"/>
    <s v="Marketing"/>
    <s v="Manufacturing"/>
    <x v="0"/>
    <x v="2"/>
    <n v="65"/>
    <d v="2011-09-07T00:00:00"/>
    <n v="104903"/>
    <n v="0.1"/>
    <s v="United States"/>
    <s v="Columbus"/>
    <d v="2024-02-29T00:00:00"/>
    <b v="0"/>
    <n v="10490.300000000001"/>
    <n v="4558"/>
    <b v="1"/>
    <n v="12.487671232876712"/>
  </r>
  <r>
    <x v="124"/>
    <s v="Elena Vang"/>
    <s v="Analyst"/>
    <s v="Finance"/>
    <s v="Corporate"/>
    <x v="0"/>
    <x v="1"/>
    <n v="52"/>
    <d v="2019-02-19T00:00:00"/>
    <n v="55859"/>
    <n v="0"/>
    <s v="China"/>
    <s v="Beijing"/>
    <d v="2024-02-29T00:00:00"/>
    <b v="0"/>
    <n v="0"/>
    <n v="1836"/>
    <b v="1"/>
    <n v="5.0301369863013701"/>
  </r>
  <r>
    <x v="125"/>
    <s v="Natalia Diaz"/>
    <s v="Operations Engineer"/>
    <s v="Engineering"/>
    <s v="Corporate"/>
    <x v="0"/>
    <x v="3"/>
    <n v="62"/>
    <d v="2006-10-12T00:00:00"/>
    <n v="79785"/>
    <n v="0"/>
    <s v="United States"/>
    <s v="Austin"/>
    <d v="2024-02-29T00:00:00"/>
    <b v="0"/>
    <n v="0"/>
    <n v="6349"/>
    <b v="1"/>
    <n v="17.394520547945206"/>
  </r>
  <r>
    <x v="126"/>
    <s v="Mila Leung"/>
    <s v="Sr. Analyst"/>
    <s v="Marketing"/>
    <s v="Corporate"/>
    <x v="0"/>
    <x v="1"/>
    <n v="39"/>
    <d v="2007-11-05T00:00:00"/>
    <n v="99017"/>
    <n v="0"/>
    <s v="China"/>
    <s v="Beijing"/>
    <d v="2024-02-29T00:00:00"/>
    <b v="0"/>
    <n v="0"/>
    <n v="5960"/>
    <b v="1"/>
    <n v="16.328767123287673"/>
  </r>
  <r>
    <x v="127"/>
    <s v="Ava Nelson"/>
    <s v="Systems Analyst"/>
    <s v="IT"/>
    <s v="Manufacturing"/>
    <x v="0"/>
    <x v="2"/>
    <n v="63"/>
    <d v="1992-04-01T00:00:00"/>
    <n v="53809"/>
    <n v="0"/>
    <s v="United States"/>
    <s v="Phoenix"/>
    <d v="2024-02-29T00:00:00"/>
    <b v="0"/>
    <n v="0"/>
    <n v="11656"/>
    <b v="1"/>
    <n v="31.934246575342467"/>
  </r>
  <r>
    <x v="128"/>
    <s v="Mateo Chu"/>
    <s v="Field Engineer"/>
    <s v="Engineering"/>
    <s v="Speciality Products"/>
    <x v="1"/>
    <x v="1"/>
    <n v="27"/>
    <d v="2020-04-16T00:00:00"/>
    <n v="71864"/>
    <n v="0"/>
    <s v="China"/>
    <s v="Chengdu"/>
    <d v="2024-02-29T00:00:00"/>
    <b v="0"/>
    <n v="0"/>
    <n v="1414"/>
    <b v="0"/>
    <n v="3.8739726027397259"/>
  </r>
  <r>
    <x v="129"/>
    <s v="Isla Lai"/>
    <s v="Vice President"/>
    <s v="Finance"/>
    <s v="Corporate"/>
    <x v="0"/>
    <x v="1"/>
    <n v="37"/>
    <d v="2011-12-06T00:00:00"/>
    <n v="225558"/>
    <n v="0.33"/>
    <s v="China"/>
    <s v="Shanghai"/>
    <d v="2024-02-29T00:00:00"/>
    <b v="1"/>
    <n v="74434.14"/>
    <n v="4468"/>
    <b v="1"/>
    <n v="12.241095890410959"/>
  </r>
  <r>
    <x v="130"/>
    <s v="Ezekiel Reed"/>
    <s v="Sr. Manger"/>
    <s v="IT"/>
    <s v="Manufacturing"/>
    <x v="1"/>
    <x v="2"/>
    <n v="37"/>
    <d v="2014-02-25T00:00:00"/>
    <n v="128984"/>
    <n v="0.12"/>
    <s v="United States"/>
    <s v="Miami"/>
    <d v="2021-05-01T00:00:00"/>
    <b v="0"/>
    <n v="15478.08"/>
    <n v="2622"/>
    <b v="1"/>
    <n v="7.183561643835616"/>
  </r>
  <r>
    <x v="131"/>
    <s v="Nolan Guzman"/>
    <s v="Field Engineer"/>
    <s v="Engineering"/>
    <s v="Speciality Products"/>
    <x v="1"/>
    <x v="3"/>
    <n v="46"/>
    <d v="1999-06-20T00:00:00"/>
    <n v="96997"/>
    <n v="0"/>
    <s v="Brazil"/>
    <s v="Sao Paulo"/>
    <d v="2024-02-29T00:00:00"/>
    <b v="0"/>
    <n v="0"/>
    <n v="9020"/>
    <b v="1"/>
    <n v="24.712328767123289"/>
  </r>
  <r>
    <x v="132"/>
    <s v="Everleigh Espinoza"/>
    <s v="Director"/>
    <s v="Human Resources"/>
    <s v="Manufacturing"/>
    <x v="0"/>
    <x v="3"/>
    <n v="54"/>
    <d v="2018-01-22T00:00:00"/>
    <n v="176294"/>
    <n v="0.28000000000000003"/>
    <s v="United States"/>
    <s v="Austin"/>
    <d v="2024-02-29T00:00:00"/>
    <b v="1"/>
    <n v="49362.320000000007"/>
    <n v="2229"/>
    <b v="1"/>
    <n v="6.1068493150684935"/>
  </r>
  <r>
    <x v="133"/>
    <s v="Evelyn Jung"/>
    <s v="Analyst"/>
    <s v="Sales"/>
    <s v="Research &amp; Development"/>
    <x v="0"/>
    <x v="1"/>
    <n v="30"/>
    <d v="2021-02-14T00:00:00"/>
    <n v="48340"/>
    <n v="0"/>
    <s v="China"/>
    <s v="Beijing"/>
    <d v="2024-02-29T00:00:00"/>
    <b v="0"/>
    <n v="0"/>
    <n v="1110"/>
    <b v="0"/>
    <n v="3.0410958904109591"/>
  </r>
  <r>
    <x v="134"/>
    <s v="Sophie Silva"/>
    <s v="Vice President"/>
    <s v="Engineering"/>
    <s v="Corporate"/>
    <x v="0"/>
    <x v="3"/>
    <n v="28"/>
    <d v="2017-07-06T00:00:00"/>
    <n v="240488"/>
    <n v="0.4"/>
    <s v="Brazil"/>
    <s v="Rio de Janerio"/>
    <d v="2024-02-29T00:00:00"/>
    <b v="1"/>
    <n v="96195.200000000012"/>
    <n v="2429"/>
    <b v="1"/>
    <n v="6.6547945205479451"/>
  </r>
  <r>
    <x v="135"/>
    <s v="Mateo Williams"/>
    <s v="Enterprise Architect"/>
    <s v="IT"/>
    <s v="Manufacturing"/>
    <x v="1"/>
    <x v="2"/>
    <n v="40"/>
    <d v="2011-01-22T00:00:00"/>
    <n v="97339"/>
    <n v="0"/>
    <s v="United States"/>
    <s v="Austin"/>
    <d v="2024-02-29T00:00:00"/>
    <b v="0"/>
    <n v="0"/>
    <n v="4786"/>
    <b v="1"/>
    <n v="13.112328767123287"/>
  </r>
  <r>
    <x v="136"/>
    <s v="Kennedy Rahman"/>
    <s v="Vice President"/>
    <s v="Human Resources"/>
    <s v="Manufacturing"/>
    <x v="0"/>
    <x v="1"/>
    <n v="49"/>
    <d v="2003-02-28T00:00:00"/>
    <n v="211291"/>
    <n v="0.37"/>
    <s v="China"/>
    <s v="Chongqing"/>
    <d v="2024-02-29T00:00:00"/>
    <b v="1"/>
    <n v="78177.67"/>
    <n v="7671"/>
    <b v="1"/>
    <n v="21.016438356164382"/>
  </r>
  <r>
    <x v="137"/>
    <s v="Levi Mendez"/>
    <s v="Vice President"/>
    <s v="Sales"/>
    <s v="Research &amp; Development"/>
    <x v="1"/>
    <x v="3"/>
    <n v="39"/>
    <d v="2011-08-23T00:00:00"/>
    <n v="249506"/>
    <n v="0.3"/>
    <s v="Brazil"/>
    <s v="Rio de Janerio"/>
    <d v="2024-02-29T00:00:00"/>
    <b v="1"/>
    <n v="74851.8"/>
    <n v="4573"/>
    <b v="1"/>
    <n v="12.528767123287672"/>
  </r>
  <r>
    <x v="138"/>
    <s v="Julian Fong"/>
    <s v="Quality Engineer"/>
    <s v="Engineering"/>
    <s v="Speciality Products"/>
    <x v="1"/>
    <x v="1"/>
    <n v="61"/>
    <d v="2002-11-22T00:00:00"/>
    <n v="80950"/>
    <n v="0"/>
    <s v="China"/>
    <s v="Chongqing"/>
    <d v="2024-02-29T00:00:00"/>
    <b v="0"/>
    <n v="0"/>
    <n v="7769"/>
    <b v="1"/>
    <n v="21.284931506849315"/>
  </r>
  <r>
    <x v="139"/>
    <s v="Nevaeh Kang"/>
    <s v="Automation Engineer"/>
    <s v="Engineering"/>
    <s v="Research &amp; Development"/>
    <x v="0"/>
    <x v="1"/>
    <n v="46"/>
    <d v="2021-01-10T00:00:00"/>
    <n v="86538"/>
    <n v="0"/>
    <s v="China"/>
    <s v="Chengdu"/>
    <d v="2024-02-29T00:00:00"/>
    <b v="0"/>
    <n v="0"/>
    <n v="1145"/>
    <b v="0"/>
    <n v="3.1369863013698631"/>
  </r>
  <r>
    <x v="140"/>
    <s v="Hannah Nelson"/>
    <s v="Sr. Analyst"/>
    <s v="Marketing"/>
    <s v="Speciality Products"/>
    <x v="0"/>
    <x v="2"/>
    <n v="35"/>
    <d v="2019-09-07T00:00:00"/>
    <n v="70992"/>
    <n v="0"/>
    <s v="United States"/>
    <s v="Austin"/>
    <d v="2024-02-29T00:00:00"/>
    <b v="0"/>
    <n v="0"/>
    <n v="1636"/>
    <b v="0"/>
    <n v="4.4821917808219176"/>
  </r>
  <r>
    <x v="141"/>
    <s v="Anthony Rogers"/>
    <s v="Vice President"/>
    <s v="Engineering"/>
    <s v="Corporate"/>
    <x v="1"/>
    <x v="2"/>
    <n v="33"/>
    <d v="2015-06-18T00:00:00"/>
    <n v="205314"/>
    <n v="0.3"/>
    <s v="United States"/>
    <s v="Columbus"/>
    <d v="2024-02-29T00:00:00"/>
    <b v="1"/>
    <n v="61594.2"/>
    <n v="3178"/>
    <b v="1"/>
    <n v="8.706849315068494"/>
  </r>
  <r>
    <x v="142"/>
    <s v="Paisley Kang"/>
    <s v="Vice President"/>
    <s v="Human Resources"/>
    <s v="Corporate"/>
    <x v="0"/>
    <x v="1"/>
    <n v="61"/>
    <d v="2017-03-10T00:00:00"/>
    <n v="196951"/>
    <n v="0.33"/>
    <s v="China"/>
    <s v="Beijing"/>
    <d v="2024-02-29T00:00:00"/>
    <b v="1"/>
    <n v="64993.83"/>
    <n v="2547"/>
    <b v="1"/>
    <n v="6.978082191780822"/>
  </r>
  <r>
    <x v="143"/>
    <s v="Matthew Gupta"/>
    <s v="Network Engineer"/>
    <s v="IT"/>
    <s v="Speciality Products"/>
    <x v="1"/>
    <x v="1"/>
    <n v="45"/>
    <d v="2005-09-18T00:00:00"/>
    <n v="67686"/>
    <n v="0"/>
    <s v="China"/>
    <s v="Beijing"/>
    <d v="2024-02-29T00:00:00"/>
    <b v="0"/>
    <n v="0"/>
    <n v="6738"/>
    <b v="1"/>
    <n v="18.460273972602739"/>
  </r>
  <r>
    <x v="144"/>
    <s v="Silas Chavez"/>
    <s v="Technical Architect"/>
    <s v="IT"/>
    <s v="Research &amp; Development"/>
    <x v="1"/>
    <x v="3"/>
    <n v="51"/>
    <d v="2008-04-15T00:00:00"/>
    <n v="86431"/>
    <n v="0"/>
    <s v="United States"/>
    <s v="Columbus"/>
    <d v="2024-02-29T00:00:00"/>
    <b v="0"/>
    <n v="0"/>
    <n v="5798"/>
    <b v="1"/>
    <n v="15.884931506849314"/>
  </r>
  <r>
    <x v="145"/>
    <s v="Colton Thao"/>
    <s v="Manager"/>
    <s v="Human Resources"/>
    <s v="Manufacturing"/>
    <x v="1"/>
    <x v="1"/>
    <n v="55"/>
    <d v="1995-11-16T00:00:00"/>
    <n v="125936"/>
    <n v="0.08"/>
    <s v="China"/>
    <s v="Chongqing"/>
    <d v="2024-02-29T00:00:00"/>
    <b v="0"/>
    <n v="10074.880000000001"/>
    <n v="10332"/>
    <b v="1"/>
    <n v="28.306849315068494"/>
  </r>
  <r>
    <x v="146"/>
    <s v="Genesis Perry"/>
    <s v="Sr. Manger"/>
    <s v="Sales"/>
    <s v="Corporate"/>
    <x v="0"/>
    <x v="2"/>
    <n v="46"/>
    <d v="2013-07-18T00:00:00"/>
    <n v="149712"/>
    <n v="0.14000000000000001"/>
    <s v="United States"/>
    <s v="Columbus"/>
    <d v="2024-02-29T00:00:00"/>
    <b v="0"/>
    <n v="20959.68"/>
    <n v="3878"/>
    <b v="1"/>
    <n v="10.624657534246575"/>
  </r>
  <r>
    <x v="147"/>
    <s v="Alexander Bryant"/>
    <s v="Field Engineer"/>
    <s v="Engineering"/>
    <s v="Speciality Products"/>
    <x v="1"/>
    <x v="2"/>
    <n v="30"/>
    <d v="2021-10-02T00:00:00"/>
    <n v="88758"/>
    <n v="0"/>
    <s v="United States"/>
    <s v="Seattle"/>
    <d v="2024-02-29T00:00:00"/>
    <b v="0"/>
    <n v="0"/>
    <n v="880"/>
    <b v="0"/>
    <n v="2.4109589041095889"/>
  </r>
  <r>
    <x v="71"/>
    <s v="Elias Zhang"/>
    <s v="Solutions Architect"/>
    <s v="IT"/>
    <s v="Research &amp; Development"/>
    <x v="1"/>
    <x v="1"/>
    <n v="54"/>
    <d v="2013-07-13T00:00:00"/>
    <n v="83639"/>
    <n v="0"/>
    <s v="China"/>
    <s v="Beijing"/>
    <d v="2024-02-29T00:00:00"/>
    <b v="0"/>
    <n v="0"/>
    <n v="3883"/>
    <b v="1"/>
    <n v="10.638356164383561"/>
  </r>
  <r>
    <x v="148"/>
    <s v="Lily Carter"/>
    <s v="Network Architect"/>
    <s v="IT"/>
    <s v="Research &amp; Development"/>
    <x v="0"/>
    <x v="2"/>
    <n v="54"/>
    <d v="1998-05-18T00:00:00"/>
    <n v="68268"/>
    <n v="0"/>
    <s v="United States"/>
    <s v="Phoenix"/>
    <d v="2024-02-29T00:00:00"/>
    <b v="0"/>
    <n v="0"/>
    <n v="9418"/>
    <b v="1"/>
    <n v="25.802739726027397"/>
  </r>
  <r>
    <x v="149"/>
    <s v="Joseph Ruiz"/>
    <s v="Field Engineer"/>
    <s v="Engineering"/>
    <s v="Manufacturing"/>
    <x v="1"/>
    <x v="3"/>
    <n v="45"/>
    <d v="2002-02-26T00:00:00"/>
    <n v="75819"/>
    <n v="0"/>
    <s v="Brazil"/>
    <s v="Sao Paulo"/>
    <d v="2024-02-29T00:00:00"/>
    <b v="0"/>
    <n v="0"/>
    <n v="8038"/>
    <b v="1"/>
    <n v="22.021917808219179"/>
  </r>
  <r>
    <x v="150"/>
    <s v="Avery Bailey"/>
    <s v="Sr. Analyst"/>
    <s v="Sales"/>
    <s v="Speciality Products"/>
    <x v="0"/>
    <x v="2"/>
    <n v="49"/>
    <d v="1996-05-15T00:00:00"/>
    <n v="86658"/>
    <n v="0"/>
    <s v="United States"/>
    <s v="Phoenix"/>
    <d v="2024-02-29T00:00:00"/>
    <b v="0"/>
    <n v="0"/>
    <n v="10151"/>
    <b v="1"/>
    <n v="27.81095890410959"/>
  </r>
  <r>
    <x v="151"/>
    <s v="Miles Hsu"/>
    <s v="Analyst II"/>
    <s v="Finance"/>
    <s v="Research &amp; Development"/>
    <x v="1"/>
    <x v="1"/>
    <n v="55"/>
    <d v="2014-03-16T00:00:00"/>
    <n v="74552"/>
    <n v="0"/>
    <s v="China"/>
    <s v="Chengdu"/>
    <d v="2024-02-29T00:00:00"/>
    <b v="0"/>
    <n v="0"/>
    <n v="3637"/>
    <b v="1"/>
    <n v="9.9643835616438352"/>
  </r>
  <r>
    <x v="152"/>
    <s v="Piper Cheng"/>
    <s v="Enterprise Architect"/>
    <s v="IT"/>
    <s v="Manufacturing"/>
    <x v="0"/>
    <x v="1"/>
    <n v="62"/>
    <d v="2009-03-15T00:00:00"/>
    <n v="82839"/>
    <n v="0"/>
    <s v="United States"/>
    <s v="Miami"/>
    <d v="2024-02-29T00:00:00"/>
    <b v="0"/>
    <n v="0"/>
    <n v="5464"/>
    <b v="1"/>
    <n v="14.96986301369863"/>
  </r>
  <r>
    <x v="153"/>
    <s v="Skylar Watson"/>
    <s v="Network Architect"/>
    <s v="IT"/>
    <s v="Speciality Products"/>
    <x v="0"/>
    <x v="2"/>
    <n v="28"/>
    <d v="2021-10-08T00:00:00"/>
    <n v="64475"/>
    <n v="0"/>
    <s v="United States"/>
    <s v="Phoenix"/>
    <d v="2024-02-29T00:00:00"/>
    <b v="0"/>
    <n v="0"/>
    <n v="874"/>
    <b v="0"/>
    <n v="2.3945205479452056"/>
  </r>
  <r>
    <x v="154"/>
    <s v="Jaxon Park"/>
    <s v="Network Architect"/>
    <s v="IT"/>
    <s v="Manufacturing"/>
    <x v="1"/>
    <x v="1"/>
    <n v="33"/>
    <d v="2020-07-24T00:00:00"/>
    <n v="69453"/>
    <n v="0"/>
    <s v="China"/>
    <s v="Chengdu"/>
    <d v="2024-02-29T00:00:00"/>
    <b v="0"/>
    <n v="0"/>
    <n v="1315"/>
    <b v="0"/>
    <n v="3.6027397260273974"/>
  </r>
  <r>
    <x v="155"/>
    <s v="Elijah Henry"/>
    <s v="Manager"/>
    <s v="IT"/>
    <s v="Corporate"/>
    <x v="1"/>
    <x v="2"/>
    <n v="32"/>
    <d v="2014-01-03T00:00:00"/>
    <n v="127148"/>
    <n v="0.1"/>
    <s v="United States"/>
    <s v="Miami"/>
    <d v="2024-02-29T00:00:00"/>
    <b v="0"/>
    <n v="12714.800000000001"/>
    <n v="3709"/>
    <b v="1"/>
    <n v="10.161643835616438"/>
  </r>
  <r>
    <x v="156"/>
    <s v="Camila Watson"/>
    <s v="Vice President"/>
    <s v="Finance"/>
    <s v="Speciality Products"/>
    <x v="0"/>
    <x v="2"/>
    <n v="32"/>
    <d v="2018-01-02T00:00:00"/>
    <n v="190253"/>
    <n v="0.33"/>
    <s v="United States"/>
    <s v="Austin"/>
    <d v="2024-02-29T00:00:00"/>
    <b v="1"/>
    <n v="62783.490000000005"/>
    <n v="2249"/>
    <b v="1"/>
    <n v="6.161643835616438"/>
  </r>
  <r>
    <x v="79"/>
    <s v="Lucas Thomas"/>
    <s v="Manager"/>
    <s v="Accounting"/>
    <s v="Research &amp; Development"/>
    <x v="1"/>
    <x v="2"/>
    <n v="55"/>
    <d v="2000-04-28T00:00:00"/>
    <n v="115798"/>
    <n v="0.05"/>
    <s v="United States"/>
    <s v="Miami"/>
    <d v="2024-02-29T00:00:00"/>
    <b v="0"/>
    <n v="5789.9000000000005"/>
    <n v="8707"/>
    <b v="1"/>
    <n v="23.854794520547944"/>
  </r>
  <r>
    <x v="88"/>
    <s v="Skylar Doan"/>
    <s v="Sr. Business Partner"/>
    <s v="Human Resources"/>
    <s v="Research &amp; Development"/>
    <x v="0"/>
    <x v="1"/>
    <n v="58"/>
    <d v="1994-08-21T00:00:00"/>
    <n v="93102"/>
    <n v="0"/>
    <s v="United States"/>
    <s v="Seattle"/>
    <d v="2013-12-13T00:00:00"/>
    <b v="0"/>
    <n v="0"/>
    <n v="7054"/>
    <b v="1"/>
    <n v="19.326027397260273"/>
  </r>
  <r>
    <x v="157"/>
    <s v="Hudson Liu"/>
    <s v="Engineering Manager"/>
    <s v="Engineering"/>
    <s v="Speciality Products"/>
    <x v="1"/>
    <x v="1"/>
    <n v="34"/>
    <d v="2017-11-16T00:00:00"/>
    <n v="110054"/>
    <n v="0.15"/>
    <s v="United States"/>
    <s v="Miami"/>
    <d v="2024-02-29T00:00:00"/>
    <b v="0"/>
    <n v="16508.099999999999"/>
    <n v="2296"/>
    <b v="1"/>
    <n v="6.2904109589041095"/>
  </r>
  <r>
    <x v="158"/>
    <s v="Gianna Williams"/>
    <s v="Quality Engineer"/>
    <s v="Engineering"/>
    <s v="Research &amp; Development"/>
    <x v="0"/>
    <x v="0"/>
    <n v="27"/>
    <d v="2021-01-28T00:00:00"/>
    <n v="95786"/>
    <n v="0"/>
    <s v="United States"/>
    <s v="Chicago"/>
    <d v="2024-02-29T00:00:00"/>
    <b v="0"/>
    <n v="0"/>
    <n v="1127"/>
    <b v="0"/>
    <n v="3.0876712328767124"/>
  </r>
  <r>
    <x v="159"/>
    <s v="Jaxson Sandoval"/>
    <s v="Sr. Analyst"/>
    <s v="Sales"/>
    <s v="Speciality Products"/>
    <x v="1"/>
    <x v="3"/>
    <n v="61"/>
    <d v="2017-05-03T00:00:00"/>
    <n v="90855"/>
    <n v="0"/>
    <s v="Brazil"/>
    <s v="Sao Paulo"/>
    <d v="2024-02-29T00:00:00"/>
    <b v="0"/>
    <n v="0"/>
    <n v="2493"/>
    <b v="1"/>
    <n v="6.8301369863013699"/>
  </r>
  <r>
    <x v="160"/>
    <s v="Jameson Alvarado"/>
    <s v="Enterprise Architect"/>
    <s v="IT"/>
    <s v="Manufacturing"/>
    <x v="1"/>
    <x v="3"/>
    <n v="47"/>
    <d v="1999-03-14T00:00:00"/>
    <n v="92897"/>
    <n v="0"/>
    <s v="Brazil"/>
    <s v="Sao Paulo"/>
    <d v="2024-02-29T00:00:00"/>
    <b v="0"/>
    <n v="0"/>
    <n v="9118"/>
    <b v="1"/>
    <n v="24.980821917808218"/>
  </r>
  <r>
    <x v="161"/>
    <s v="Joseph Ly"/>
    <s v="Vice President"/>
    <s v="Marketing"/>
    <s v="Speciality Products"/>
    <x v="1"/>
    <x v="1"/>
    <n v="40"/>
    <d v="2009-02-28T00:00:00"/>
    <n v="242919"/>
    <n v="0.31"/>
    <s v="China"/>
    <s v="Chongqing"/>
    <d v="2024-02-29T00:00:00"/>
    <b v="1"/>
    <n v="75304.89"/>
    <n v="5479"/>
    <b v="1"/>
    <n v="15.010958904109589"/>
  </r>
  <r>
    <x v="162"/>
    <s v="Daniel Richardson"/>
    <s v="Director"/>
    <s v="Engineering"/>
    <s v="Speciality Products"/>
    <x v="1"/>
    <x v="2"/>
    <n v="30"/>
    <d v="2018-05-20T00:00:00"/>
    <n v="184368"/>
    <n v="0.28999999999999998"/>
    <s v="United States"/>
    <s v="Austin"/>
    <d v="2024-02-29T00:00:00"/>
    <b v="1"/>
    <n v="53466.719999999994"/>
    <n v="2111"/>
    <b v="1"/>
    <n v="5.7835616438356166"/>
  </r>
  <r>
    <x v="163"/>
    <s v="Elias Figueroa"/>
    <s v="Sr. Manger"/>
    <s v="Finance"/>
    <s v="Corporate"/>
    <x v="1"/>
    <x v="3"/>
    <n v="45"/>
    <d v="2021-12-24T00:00:00"/>
    <n v="144754"/>
    <n v="0.15"/>
    <s v="United States"/>
    <s v="Phoenix"/>
    <d v="2024-02-29T00:00:00"/>
    <b v="0"/>
    <n v="21713.1"/>
    <n v="797"/>
    <b v="0"/>
    <n v="2.1835616438356165"/>
  </r>
  <r>
    <x v="164"/>
    <s v="Emma Brooks"/>
    <s v="Sr. Account Representative"/>
    <s v="Sales"/>
    <s v="Research &amp; Development"/>
    <x v="0"/>
    <x v="2"/>
    <n v="30"/>
    <d v="2016-12-18T00:00:00"/>
    <n v="89458"/>
    <n v="0"/>
    <s v="United States"/>
    <s v="Austin"/>
    <d v="2024-02-29T00:00:00"/>
    <b v="0"/>
    <n v="0"/>
    <n v="2629"/>
    <b v="1"/>
    <n v="7.2027397260273975"/>
  </r>
  <r>
    <x v="165"/>
    <s v="Isla Wong"/>
    <s v="Vice President"/>
    <s v="Accounting"/>
    <s v="Corporate"/>
    <x v="0"/>
    <x v="1"/>
    <n v="56"/>
    <d v="2014-03-16T00:00:00"/>
    <n v="190815"/>
    <n v="0.4"/>
    <s v="United States"/>
    <s v="Austin"/>
    <d v="2024-02-29T00:00:00"/>
    <b v="1"/>
    <n v="76326"/>
    <n v="3637"/>
    <b v="1"/>
    <n v="9.9643835616438352"/>
  </r>
  <r>
    <x v="166"/>
    <s v="Everly Walker"/>
    <s v="Sr. Manger"/>
    <s v="Sales"/>
    <s v="Research &amp; Development"/>
    <x v="0"/>
    <x v="2"/>
    <n v="62"/>
    <d v="1999-08-02T00:00:00"/>
    <n v="137995"/>
    <n v="0.14000000000000001"/>
    <s v="United States"/>
    <s v="Austin"/>
    <d v="2024-02-29T00:00:00"/>
    <b v="0"/>
    <n v="19319.300000000003"/>
    <n v="8977"/>
    <b v="1"/>
    <n v="24.594520547945205"/>
  </r>
  <r>
    <x v="167"/>
    <s v="Mila Pena"/>
    <s v="Sr. Business Partner"/>
    <s v="Human Resources"/>
    <s v="Manufacturing"/>
    <x v="0"/>
    <x v="3"/>
    <n v="45"/>
    <d v="2007-12-21T00:00:00"/>
    <n v="93840"/>
    <n v="0"/>
    <s v="Brazil"/>
    <s v="Manaus"/>
    <d v="2024-02-29T00:00:00"/>
    <b v="0"/>
    <n v="0"/>
    <n v="5914"/>
    <b v="1"/>
    <n v="16.202739726027396"/>
  </r>
  <r>
    <x v="168"/>
    <s v="Mason Zhao"/>
    <s v="Technical Architect"/>
    <s v="IT"/>
    <s v="Research &amp; Development"/>
    <x v="1"/>
    <x v="1"/>
    <n v="46"/>
    <d v="2021-10-26T00:00:00"/>
    <n v="94790"/>
    <n v="0"/>
    <s v="China"/>
    <s v="Chongqing"/>
    <d v="2024-02-29T00:00:00"/>
    <b v="0"/>
    <n v="0"/>
    <n v="856"/>
    <b v="0"/>
    <n v="2.3452054794520549"/>
  </r>
  <r>
    <x v="169"/>
    <s v="Jaxson Mai"/>
    <s v="Vice President"/>
    <s v="Human Resources"/>
    <s v="Research &amp; Development"/>
    <x v="1"/>
    <x v="1"/>
    <n v="48"/>
    <d v="2014-03-08T00:00:00"/>
    <n v="197367"/>
    <n v="0.39"/>
    <s v="United States"/>
    <s v="Austin"/>
    <d v="2024-02-29T00:00:00"/>
    <b v="1"/>
    <n v="76973.13"/>
    <n v="3645"/>
    <b v="1"/>
    <n v="9.9863013698630141"/>
  </r>
  <r>
    <x v="170"/>
    <s v="Ava Garza"/>
    <s v="Director"/>
    <s v="Accounting"/>
    <s v="Manufacturing"/>
    <x v="0"/>
    <x v="3"/>
    <n v="27"/>
    <d v="2018-06-25T00:00:00"/>
    <n v="174097"/>
    <n v="0.21"/>
    <s v="United States"/>
    <s v="Phoenix"/>
    <d v="2024-02-29T00:00:00"/>
    <b v="1"/>
    <n v="36560.369999999995"/>
    <n v="2075"/>
    <b v="1"/>
    <n v="5.6849315068493151"/>
  </r>
  <r>
    <x v="171"/>
    <s v="Nathan Mendez"/>
    <s v="Manager"/>
    <s v="IT"/>
    <s v="Speciality Products"/>
    <x v="1"/>
    <x v="3"/>
    <n v="53"/>
    <d v="2006-10-31T00:00:00"/>
    <n v="120128"/>
    <n v="0.1"/>
    <s v="United States"/>
    <s v="Austin"/>
    <d v="2024-02-29T00:00:00"/>
    <b v="0"/>
    <n v="12012.800000000001"/>
    <n v="6330"/>
    <b v="1"/>
    <n v="17.342465753424658"/>
  </r>
  <r>
    <x v="172"/>
    <s v="Maria Griffin"/>
    <s v="Manager"/>
    <s v="Marketing"/>
    <s v="Manufacturing"/>
    <x v="0"/>
    <x v="2"/>
    <n v="59"/>
    <d v="2007-04-25T00:00:00"/>
    <n v="129708"/>
    <n v="0.05"/>
    <s v="United States"/>
    <s v="Miami"/>
    <d v="2024-02-29T00:00:00"/>
    <b v="0"/>
    <n v="6485.4000000000005"/>
    <n v="6154"/>
    <b v="1"/>
    <n v="16.860273972602741"/>
  </r>
  <r>
    <x v="173"/>
    <s v="Alexander Choi"/>
    <s v="Manager"/>
    <s v="Marketing"/>
    <s v="Research &amp; Development"/>
    <x v="1"/>
    <x v="1"/>
    <n v="55"/>
    <d v="1994-09-18T00:00:00"/>
    <n v="102270"/>
    <n v="0.1"/>
    <s v="United States"/>
    <s v="Chicago"/>
    <d v="2024-02-29T00:00:00"/>
    <b v="0"/>
    <n v="10227"/>
    <n v="10756"/>
    <b v="1"/>
    <n v="29.468493150684932"/>
  </r>
  <r>
    <x v="174"/>
    <s v="Maria Hong"/>
    <s v="Vice President"/>
    <s v="Finance"/>
    <s v="Speciality Products"/>
    <x v="0"/>
    <x v="1"/>
    <n v="43"/>
    <d v="2005-07-31T00:00:00"/>
    <n v="249686"/>
    <n v="0.31"/>
    <s v="China"/>
    <s v="Chongqing"/>
    <d v="2024-02-29T00:00:00"/>
    <b v="1"/>
    <n v="77402.66"/>
    <n v="6787"/>
    <b v="1"/>
    <n v="18.594520547945205"/>
  </r>
  <r>
    <x v="175"/>
    <s v="Sophie Ali"/>
    <s v="Analyst"/>
    <s v="Finance"/>
    <s v="Manufacturing"/>
    <x v="0"/>
    <x v="1"/>
    <n v="55"/>
    <d v="2002-03-28T00:00:00"/>
    <n v="50475"/>
    <n v="0"/>
    <s v="United States"/>
    <s v="Columbus"/>
    <d v="2024-02-29T00:00:00"/>
    <b v="0"/>
    <n v="0"/>
    <n v="8008"/>
    <b v="1"/>
    <n v="21.93972602739726"/>
  </r>
  <r>
    <x v="176"/>
    <s v="Julian Ross"/>
    <s v="Manager"/>
    <s v="Marketing"/>
    <s v="Research &amp; Development"/>
    <x v="1"/>
    <x v="2"/>
    <n v="51"/>
    <d v="2020-07-02T00:00:00"/>
    <n v="100099"/>
    <n v="0.08"/>
    <s v="United States"/>
    <s v="Miami"/>
    <d v="2024-02-29T00:00:00"/>
    <b v="0"/>
    <n v="8007.92"/>
    <n v="1337"/>
    <b v="0"/>
    <n v="3.6630136986301371"/>
  </r>
  <r>
    <x v="177"/>
    <s v="Emma Hill"/>
    <s v="IT Coordinator"/>
    <s v="IT"/>
    <s v="Manufacturing"/>
    <x v="0"/>
    <x v="2"/>
    <n v="54"/>
    <d v="2016-12-27T00:00:00"/>
    <n v="41673"/>
    <n v="0"/>
    <s v="United States"/>
    <s v="Miami"/>
    <d v="2024-02-29T00:00:00"/>
    <b v="0"/>
    <n v="0"/>
    <n v="2620"/>
    <b v="1"/>
    <n v="7.1780821917808222"/>
  </r>
  <r>
    <x v="178"/>
    <s v="Leilani Yee"/>
    <s v="Sr. Analyst"/>
    <s v="Marketing"/>
    <s v="Speciality Products"/>
    <x v="0"/>
    <x v="1"/>
    <n v="47"/>
    <d v="2017-07-12T00:00:00"/>
    <n v="70996"/>
    <n v="0"/>
    <s v="China"/>
    <s v="Chengdu"/>
    <d v="2024-02-29T00:00:00"/>
    <b v="0"/>
    <n v="0"/>
    <n v="2423"/>
    <b v="1"/>
    <n v="6.6383561643835618"/>
  </r>
  <r>
    <x v="179"/>
    <s v="Jack Brown"/>
    <s v="Analyst"/>
    <s v="Marketing"/>
    <s v="Corporate"/>
    <x v="1"/>
    <x v="2"/>
    <n v="55"/>
    <d v="2004-12-07T00:00:00"/>
    <n v="40752"/>
    <n v="0"/>
    <s v="United States"/>
    <s v="Phoenix"/>
    <d v="2024-02-29T00:00:00"/>
    <b v="0"/>
    <n v="0"/>
    <n v="7023"/>
    <b v="1"/>
    <n v="19.241095890410961"/>
  </r>
  <r>
    <x v="180"/>
    <s v="Charlotte Chu"/>
    <s v="Network Engineer"/>
    <s v="IT"/>
    <s v="Manufacturing"/>
    <x v="0"/>
    <x v="1"/>
    <n v="50"/>
    <d v="2001-01-23T00:00:00"/>
    <n v="97537"/>
    <n v="0"/>
    <s v="China"/>
    <s v="Chengdu"/>
    <d v="2024-02-29T00:00:00"/>
    <b v="0"/>
    <n v="0"/>
    <n v="8437"/>
    <b v="1"/>
    <n v="23.115068493150684"/>
  </r>
  <r>
    <x v="181"/>
    <s v="Jeremiah Chu"/>
    <s v="IT Systems Architect"/>
    <s v="IT"/>
    <s v="Research &amp; Development"/>
    <x v="1"/>
    <x v="1"/>
    <n v="31"/>
    <d v="2020-09-12T00:00:00"/>
    <n v="96567"/>
    <n v="0"/>
    <s v="China"/>
    <s v="Shanghai"/>
    <d v="2024-02-29T00:00:00"/>
    <b v="0"/>
    <n v="0"/>
    <n v="1265"/>
    <b v="0"/>
    <n v="3.4657534246575343"/>
  </r>
  <r>
    <x v="23"/>
    <s v="Miles Cho"/>
    <s v="Systems Analyst"/>
    <s v="IT"/>
    <s v="Speciality Products"/>
    <x v="1"/>
    <x v="1"/>
    <n v="47"/>
    <d v="1999-03-10T00:00:00"/>
    <n v="49404"/>
    <n v="0"/>
    <s v="China"/>
    <s v="Beijing"/>
    <d v="2024-02-29T00:00:00"/>
    <b v="0"/>
    <n v="0"/>
    <n v="9122"/>
    <b v="1"/>
    <n v="24.991780821917807"/>
  </r>
  <r>
    <x v="182"/>
    <s v="Caleb Marquez"/>
    <s v="IT Systems Architect"/>
    <s v="IT"/>
    <s v="Research &amp; Development"/>
    <x v="1"/>
    <x v="3"/>
    <n v="29"/>
    <d v="2019-10-15T00:00:00"/>
    <n v="66819"/>
    <n v="0"/>
    <s v="Brazil"/>
    <s v="Rio de Janerio"/>
    <d v="2024-02-29T00:00:00"/>
    <b v="0"/>
    <n v="0"/>
    <n v="1598"/>
    <b v="0"/>
    <n v="4.3780821917808215"/>
  </r>
  <r>
    <x v="183"/>
    <s v="Eli Soto"/>
    <s v="Analyst"/>
    <s v="Marketing"/>
    <s v="Speciality Products"/>
    <x v="1"/>
    <x v="3"/>
    <n v="38"/>
    <d v="2016-05-02T00:00:00"/>
    <n v="50784"/>
    <n v="0"/>
    <s v="Brazil"/>
    <s v="Rio de Janerio"/>
    <d v="2024-02-29T00:00:00"/>
    <b v="0"/>
    <n v="0"/>
    <n v="2859"/>
    <b v="1"/>
    <n v="7.8328767123287673"/>
  </r>
  <r>
    <x v="184"/>
    <s v="Carter Mejia"/>
    <s v="Sr. Manger"/>
    <s v="Human Resources"/>
    <s v="Research &amp; Development"/>
    <x v="1"/>
    <x v="3"/>
    <n v="29"/>
    <d v="2019-05-09T00:00:00"/>
    <n v="125828"/>
    <n v="0.15"/>
    <s v="Brazil"/>
    <s v="Sao Paulo"/>
    <d v="2024-02-29T00:00:00"/>
    <b v="0"/>
    <n v="18874.2"/>
    <n v="1757"/>
    <b v="0"/>
    <n v="4.8136986301369866"/>
  </r>
  <r>
    <x v="185"/>
    <s v="Ethan Clark"/>
    <s v="Sr. Business Partner"/>
    <s v="Human Resources"/>
    <s v="Manufacturing"/>
    <x v="1"/>
    <x v="2"/>
    <n v="33"/>
    <d v="2017-08-04T00:00:00"/>
    <n v="92610"/>
    <n v="0"/>
    <s v="United States"/>
    <s v="Columbus"/>
    <d v="2024-02-29T00:00:00"/>
    <b v="0"/>
    <n v="0"/>
    <n v="2400"/>
    <b v="1"/>
    <n v="6.5753424657534243"/>
  </r>
  <r>
    <x v="186"/>
    <s v="Asher Jackson"/>
    <s v="Sr. Manger"/>
    <s v="Sales"/>
    <s v="Speciality Products"/>
    <x v="1"/>
    <x v="2"/>
    <n v="50"/>
    <d v="2003-03-25T00:00:00"/>
    <n v="123405"/>
    <n v="0.13"/>
    <s v="United States"/>
    <s v="Columbus"/>
    <d v="2024-02-29T00:00:00"/>
    <b v="0"/>
    <n v="16042.650000000001"/>
    <n v="7646"/>
    <b v="1"/>
    <n v="20.947945205479453"/>
  </r>
  <r>
    <x v="187"/>
    <s v="Ayla Ng"/>
    <s v="Account Representative"/>
    <s v="Sales"/>
    <s v="Manufacturing"/>
    <x v="0"/>
    <x v="1"/>
    <n v="46"/>
    <d v="2004-03-20T00:00:00"/>
    <n v="73004"/>
    <n v="0"/>
    <s v="China"/>
    <s v="Beijing"/>
    <d v="2024-02-29T00:00:00"/>
    <b v="0"/>
    <n v="0"/>
    <n v="7285"/>
    <b v="1"/>
    <n v="19.958904109589042"/>
  </r>
  <r>
    <x v="188"/>
    <s v="Jose Kang"/>
    <s v="Engineering Manager"/>
    <s v="Engineering"/>
    <s v="Corporate"/>
    <x v="1"/>
    <x v="1"/>
    <n v="57"/>
    <d v="1999-04-25T00:00:00"/>
    <n v="95061"/>
    <n v="0.1"/>
    <s v="China"/>
    <s v="Shanghai"/>
    <d v="2024-02-29T00:00:00"/>
    <b v="0"/>
    <n v="9506.1"/>
    <n v="9076"/>
    <b v="1"/>
    <n v="24.865753424657534"/>
  </r>
  <r>
    <x v="189"/>
    <s v="Aubrey Romero"/>
    <s v="Director"/>
    <s v="Sales"/>
    <s v="Corporate"/>
    <x v="0"/>
    <x v="3"/>
    <n v="49"/>
    <d v="1998-04-02T00:00:00"/>
    <n v="160832"/>
    <n v="0.3"/>
    <s v="United States"/>
    <s v="Phoenix"/>
    <d v="2024-02-29T00:00:00"/>
    <b v="1"/>
    <n v="48249.599999999999"/>
    <n v="9464"/>
    <b v="1"/>
    <n v="25.92876712328767"/>
  </r>
  <r>
    <x v="190"/>
    <s v="Jaxson Wright"/>
    <s v="Service Desk Analyst"/>
    <s v="IT"/>
    <s v="Manufacturing"/>
    <x v="1"/>
    <x v="0"/>
    <n v="54"/>
    <d v="2010-12-28T00:00:00"/>
    <n v="64417"/>
    <n v="0"/>
    <s v="United States"/>
    <s v="Columbus"/>
    <d v="2024-02-29T00:00:00"/>
    <b v="0"/>
    <n v="0"/>
    <n v="4811"/>
    <b v="1"/>
    <n v="13.180821917808219"/>
  </r>
  <r>
    <x v="191"/>
    <s v="Elias Ali"/>
    <s v="Manager"/>
    <s v="Sales"/>
    <s v="Corporate"/>
    <x v="1"/>
    <x v="1"/>
    <n v="28"/>
    <d v="2021-03-19T00:00:00"/>
    <n v="127543"/>
    <n v="0.06"/>
    <s v="China"/>
    <s v="Shanghai"/>
    <d v="2024-02-29T00:00:00"/>
    <b v="0"/>
    <n v="7652.58"/>
    <n v="1077"/>
    <b v="0"/>
    <n v="2.9506849315068493"/>
  </r>
  <r>
    <x v="192"/>
    <s v="Nolan Pena"/>
    <s v="Analyst"/>
    <s v="Marketing"/>
    <s v="Manufacturing"/>
    <x v="1"/>
    <x v="3"/>
    <n v="30"/>
    <d v="2018-06-21T00:00:00"/>
    <n v="56154"/>
    <n v="0"/>
    <s v="Brazil"/>
    <s v="Sao Paulo"/>
    <d v="2024-02-29T00:00:00"/>
    <b v="0"/>
    <n v="0"/>
    <n v="2079"/>
    <b v="1"/>
    <n v="5.6958904109589037"/>
  </r>
  <r>
    <x v="193"/>
    <s v="Luna Liu"/>
    <s v="Vice President"/>
    <s v="Sales"/>
    <s v="Manufacturing"/>
    <x v="0"/>
    <x v="1"/>
    <n v="36"/>
    <d v="2014-02-22T00:00:00"/>
    <n v="218530"/>
    <n v="0.3"/>
    <s v="China"/>
    <s v="Shanghai"/>
    <d v="2024-02-29T00:00:00"/>
    <b v="1"/>
    <n v="65559"/>
    <n v="3659"/>
    <b v="1"/>
    <n v="10.024657534246575"/>
  </r>
  <r>
    <x v="194"/>
    <s v="Brooklyn Reyes"/>
    <s v="Service Desk Analyst"/>
    <s v="IT"/>
    <s v="Manufacturing"/>
    <x v="0"/>
    <x v="3"/>
    <n v="36"/>
    <d v="2019-12-19T00:00:00"/>
    <n v="91954"/>
    <n v="0"/>
    <s v="United States"/>
    <s v="Columbus"/>
    <d v="2024-02-29T00:00:00"/>
    <b v="0"/>
    <n v="0"/>
    <n v="1533"/>
    <b v="0"/>
    <n v="4.2"/>
  </r>
  <r>
    <x v="195"/>
    <s v="Hadley Parker"/>
    <s v="Vice President"/>
    <s v="Marketing"/>
    <s v="Corporate"/>
    <x v="0"/>
    <x v="0"/>
    <n v="30"/>
    <d v="2016-09-21T00:00:00"/>
    <n v="221217"/>
    <n v="0.32"/>
    <s v="United States"/>
    <s v="Columbus"/>
    <d v="2017-09-25T00:00:00"/>
    <b v="1"/>
    <n v="70789.440000000002"/>
    <n v="369"/>
    <b v="0"/>
    <n v="1.010958904109589"/>
  </r>
  <r>
    <x v="196"/>
    <s v="Jonathan Chavez"/>
    <s v="System Administrator "/>
    <s v="IT"/>
    <s v="Manufacturing"/>
    <x v="1"/>
    <x v="3"/>
    <n v="29"/>
    <d v="2017-05-11T00:00:00"/>
    <n v="87536"/>
    <n v="0"/>
    <s v="United States"/>
    <s v="Seattle"/>
    <d v="2024-02-29T00:00:00"/>
    <b v="0"/>
    <n v="0"/>
    <n v="2485"/>
    <b v="1"/>
    <n v="6.8082191780821919"/>
  </r>
  <r>
    <x v="197"/>
    <s v="Sarah Ayala"/>
    <s v="Analyst"/>
    <s v="Sales"/>
    <s v="Corporate"/>
    <x v="0"/>
    <x v="3"/>
    <n v="47"/>
    <d v="2015-06-09T00:00:00"/>
    <n v="41429"/>
    <n v="0"/>
    <s v="United States"/>
    <s v="Seattle"/>
    <d v="2024-02-29T00:00:00"/>
    <b v="0"/>
    <n v="0"/>
    <n v="3187"/>
    <b v="1"/>
    <n v="8.7315068493150694"/>
  </r>
  <r>
    <x v="198"/>
    <s v="Elijah Kang"/>
    <s v="Vice President"/>
    <s v="Engineering"/>
    <s v="Manufacturing"/>
    <x v="1"/>
    <x v="1"/>
    <n v="35"/>
    <d v="2011-10-10T00:00:00"/>
    <n v="245482"/>
    <n v="0.39"/>
    <s v="United States"/>
    <s v="Seattle"/>
    <d v="2024-02-29T00:00:00"/>
    <b v="1"/>
    <n v="95737.98000000001"/>
    <n v="4525"/>
    <b v="1"/>
    <n v="12.397260273972602"/>
  </r>
  <r>
    <x v="199"/>
    <s v="Ella White"/>
    <s v="Development Engineer"/>
    <s v="Engineering"/>
    <s v="Manufacturing"/>
    <x v="0"/>
    <x v="2"/>
    <n v="25"/>
    <d v="2020-01-20T00:00:00"/>
    <n v="71359"/>
    <n v="0"/>
    <s v="United States"/>
    <s v="Phoenix"/>
    <d v="2024-02-29T00:00:00"/>
    <b v="0"/>
    <n v="0"/>
    <n v="1501"/>
    <b v="0"/>
    <n v="4.1123287671232873"/>
  </r>
  <r>
    <x v="200"/>
    <s v="Jordan Truong"/>
    <s v="Director"/>
    <s v="Engineering"/>
    <s v="Speciality Products"/>
    <x v="1"/>
    <x v="1"/>
    <n v="45"/>
    <d v="2014-08-28T00:00:00"/>
    <n v="183161"/>
    <n v="0.22"/>
    <s v="United States"/>
    <s v="Miami"/>
    <d v="2024-02-29T00:00:00"/>
    <b v="1"/>
    <n v="40295.42"/>
    <n v="3472"/>
    <b v="1"/>
    <n v="9.5123287671232877"/>
  </r>
  <r>
    <x v="201"/>
    <s v="Daniel Jordan"/>
    <s v="Network Administrator"/>
    <s v="IT"/>
    <s v="Corporate"/>
    <x v="1"/>
    <x v="2"/>
    <n v="58"/>
    <d v="1993-07-26T00:00:00"/>
    <n v="69260"/>
    <n v="0"/>
    <s v="United States"/>
    <s v="Phoenix"/>
    <d v="2024-02-29T00:00:00"/>
    <b v="0"/>
    <n v="0"/>
    <n v="11175"/>
    <b v="1"/>
    <n v="30.616438356164384"/>
  </r>
  <r>
    <x v="202"/>
    <s v="Daniel Dixon"/>
    <s v="Operations Engineer"/>
    <s v="Engineering"/>
    <s v="Speciality Products"/>
    <x v="1"/>
    <x v="2"/>
    <n v="51"/>
    <d v="1999-10-09T00:00:00"/>
    <n v="95639"/>
    <n v="0"/>
    <s v="United States"/>
    <s v="Austin"/>
    <d v="2024-02-29T00:00:00"/>
    <b v="0"/>
    <n v="0"/>
    <n v="8909"/>
    <b v="1"/>
    <n v="24.408219178082192"/>
  </r>
  <r>
    <x v="203"/>
    <s v="Luca Duong"/>
    <s v="Manager"/>
    <s v="Human Resources"/>
    <s v="Research &amp; Development"/>
    <x v="1"/>
    <x v="1"/>
    <n v="48"/>
    <d v="2004-06-30T00:00:00"/>
    <n v="120660"/>
    <n v="7.0000000000000007E-2"/>
    <s v="China"/>
    <s v="Chengdu"/>
    <d v="2024-02-29T00:00:00"/>
    <b v="0"/>
    <n v="8446.2000000000007"/>
    <n v="7183"/>
    <b v="1"/>
    <n v="19.67945205479452"/>
  </r>
  <r>
    <x v="204"/>
    <s v="Levi Brown"/>
    <s v="Sr. Analyst"/>
    <s v="Sales"/>
    <s v="Corporate"/>
    <x v="1"/>
    <x v="0"/>
    <n v="36"/>
    <d v="2021-12-26T00:00:00"/>
    <n v="75119"/>
    <n v="0"/>
    <s v="United States"/>
    <s v="Chicago"/>
    <d v="2024-02-29T00:00:00"/>
    <b v="0"/>
    <n v="0"/>
    <n v="795"/>
    <b v="0"/>
    <n v="2.1780821917808217"/>
  </r>
  <r>
    <x v="205"/>
    <s v="Mason Cho"/>
    <s v="Vice President"/>
    <s v="Accounting"/>
    <s v="Research &amp; Development"/>
    <x v="1"/>
    <x v="1"/>
    <n v="59"/>
    <d v="2011-05-18T00:00:00"/>
    <n v="192213"/>
    <n v="0.4"/>
    <s v="United States"/>
    <s v="Chicago"/>
    <d v="2024-02-29T00:00:00"/>
    <b v="1"/>
    <n v="76885.2"/>
    <n v="4670"/>
    <b v="1"/>
    <n v="12.794520547945206"/>
  </r>
  <r>
    <x v="206"/>
    <s v="Nova Herrera"/>
    <s v="Account Representative"/>
    <s v="Sales"/>
    <s v="Speciality Products"/>
    <x v="0"/>
    <x v="3"/>
    <n v="45"/>
    <d v="2014-05-10T00:00:00"/>
    <n v="65047"/>
    <n v="0"/>
    <s v="Brazil"/>
    <s v="Sao Paulo"/>
    <d v="2024-02-29T00:00:00"/>
    <b v="0"/>
    <n v="0"/>
    <n v="3582"/>
    <b v="1"/>
    <n v="9.8136986301369866"/>
  </r>
  <r>
    <x v="207"/>
    <s v="Elijah Watson"/>
    <s v="Sr. Manger"/>
    <s v="Sales"/>
    <s v="Manufacturing"/>
    <x v="1"/>
    <x v="2"/>
    <n v="29"/>
    <d v="2017-03-16T00:00:00"/>
    <n v="151413"/>
    <n v="0.15"/>
    <s v="United States"/>
    <s v="Seattle"/>
    <d v="2024-02-29T00:00:00"/>
    <b v="0"/>
    <n v="22711.95"/>
    <n v="2541"/>
    <b v="1"/>
    <n v="6.9616438356164387"/>
  </r>
  <r>
    <x v="208"/>
    <s v="Wesley Gray"/>
    <s v="Sr. Analyst"/>
    <s v="Accounting"/>
    <s v="Speciality Products"/>
    <x v="1"/>
    <x v="2"/>
    <n v="62"/>
    <d v="2003-04-22T00:00:00"/>
    <n v="76906"/>
    <n v="0"/>
    <s v="United States"/>
    <s v="Seattle"/>
    <d v="2024-02-29T00:00:00"/>
    <b v="0"/>
    <n v="0"/>
    <n v="7618"/>
    <b v="1"/>
    <n v="20.87123287671233"/>
  </r>
  <r>
    <x v="209"/>
    <s v="Wesley Sharma"/>
    <s v="Manager"/>
    <s v="IT"/>
    <s v="Corporate"/>
    <x v="1"/>
    <x v="1"/>
    <n v="51"/>
    <d v="1994-02-23T00:00:00"/>
    <n v="122802"/>
    <n v="0.05"/>
    <s v="China"/>
    <s v="Shanghai"/>
    <d v="2024-02-29T00:00:00"/>
    <b v="0"/>
    <n v="6140.1"/>
    <n v="10963"/>
    <b v="1"/>
    <n v="30.035616438356165"/>
  </r>
  <r>
    <x v="210"/>
    <s v="Mateo Mendez"/>
    <s v="Development Engineer"/>
    <s v="Engineering"/>
    <s v="Research &amp; Development"/>
    <x v="1"/>
    <x v="3"/>
    <n v="47"/>
    <d v="1998-07-14T00:00:00"/>
    <n v="99091"/>
    <n v="0"/>
    <s v="United States"/>
    <s v="Austin"/>
    <d v="2024-02-29T00:00:00"/>
    <b v="0"/>
    <n v="0"/>
    <n v="9361"/>
    <b v="1"/>
    <n v="25.646575342465752"/>
  </r>
  <r>
    <x v="211"/>
    <s v="Jose Molina"/>
    <s v="Controls Engineer"/>
    <s v="Engineering"/>
    <s v="Manufacturing"/>
    <x v="1"/>
    <x v="3"/>
    <n v="40"/>
    <d v="2008-02-28T00:00:00"/>
    <n v="113987"/>
    <n v="0"/>
    <s v="Brazil"/>
    <s v="Manaus"/>
    <d v="2024-02-29T00:00:00"/>
    <b v="0"/>
    <n v="0"/>
    <n v="5845"/>
    <b v="1"/>
    <n v="16.013698630136986"/>
  </r>
  <r>
    <x v="212"/>
    <s v="Luna Simmons"/>
    <s v="Sr. Analyst"/>
    <s v="Finance"/>
    <s v="Corporate"/>
    <x v="0"/>
    <x v="2"/>
    <n v="28"/>
    <d v="2020-09-04T00:00:00"/>
    <n v="95045"/>
    <n v="0"/>
    <s v="United States"/>
    <s v="Chicago"/>
    <d v="2024-02-29T00:00:00"/>
    <b v="0"/>
    <n v="0"/>
    <n v="1273"/>
    <b v="0"/>
    <n v="3.4876712328767123"/>
  </r>
  <r>
    <x v="213"/>
    <s v="Samantha Barnes"/>
    <s v="Vice President"/>
    <s v="Marketing"/>
    <s v="Speciality Products"/>
    <x v="0"/>
    <x v="2"/>
    <n v="29"/>
    <d v="2017-01-05T00:00:00"/>
    <n v="190401"/>
    <n v="0.37"/>
    <s v="United States"/>
    <s v="Columbus"/>
    <d v="2024-02-29T00:00:00"/>
    <b v="1"/>
    <n v="70448.37"/>
    <n v="2611"/>
    <b v="1"/>
    <n v="7.1534246575342468"/>
  </r>
  <r>
    <x v="214"/>
    <s v="Hunter Ortiz"/>
    <s v="Sr. Analyst"/>
    <s v="Finance"/>
    <s v="Corporate"/>
    <x v="1"/>
    <x v="3"/>
    <n v="46"/>
    <d v="2013-01-20T00:00:00"/>
    <n v="86061"/>
    <n v="0"/>
    <s v="Brazil"/>
    <s v="Rio de Janerio"/>
    <d v="2024-02-29T00:00:00"/>
    <b v="0"/>
    <n v="0"/>
    <n v="4057"/>
    <b v="1"/>
    <n v="11.115068493150686"/>
  </r>
  <r>
    <x v="215"/>
    <s v="Thomas Aguilar"/>
    <s v="Sr. Account Representative"/>
    <s v="Sales"/>
    <s v="Speciality Products"/>
    <x v="1"/>
    <x v="3"/>
    <n v="45"/>
    <d v="2021-02-10T00:00:00"/>
    <n v="79882"/>
    <n v="0"/>
    <s v="United States"/>
    <s v="Phoenix"/>
    <d v="2024-02-29T00:00:00"/>
    <b v="0"/>
    <n v="0"/>
    <n v="1114"/>
    <b v="0"/>
    <n v="3.0520547945205481"/>
  </r>
  <r>
    <x v="216"/>
    <s v="Skylar Bell"/>
    <s v="Vice President"/>
    <s v="Engineering"/>
    <s v="Manufacturing"/>
    <x v="0"/>
    <x v="2"/>
    <n v="30"/>
    <d v="2018-03-06T00:00:00"/>
    <n v="255431"/>
    <n v="0.36"/>
    <s v="United States"/>
    <s v="Columbus"/>
    <d v="2024-02-29T00:00:00"/>
    <b v="1"/>
    <n v="91955.16"/>
    <n v="2186"/>
    <b v="1"/>
    <n v="5.9890410958904106"/>
  </r>
  <r>
    <x v="217"/>
    <s v="Anna Zhu"/>
    <s v="Service Desk Analyst"/>
    <s v="IT"/>
    <s v="Manufacturing"/>
    <x v="0"/>
    <x v="1"/>
    <n v="48"/>
    <d v="2003-08-22T00:00:00"/>
    <n v="82017"/>
    <n v="0"/>
    <s v="China"/>
    <s v="Beijing"/>
    <d v="2024-02-29T00:00:00"/>
    <b v="0"/>
    <n v="0"/>
    <n v="7496"/>
    <b v="1"/>
    <n v="20.536986301369861"/>
  </r>
  <r>
    <x v="218"/>
    <s v="Ella Hunter"/>
    <s v="Analyst"/>
    <s v="Finance"/>
    <s v="Manufacturing"/>
    <x v="0"/>
    <x v="2"/>
    <n v="51"/>
    <d v="2017-01-18T00:00:00"/>
    <n v="53799"/>
    <n v="0"/>
    <s v="United States"/>
    <s v="Columbus"/>
    <d v="2024-02-29T00:00:00"/>
    <b v="0"/>
    <n v="0"/>
    <n v="2598"/>
    <b v="1"/>
    <n v="7.117808219178082"/>
  </r>
  <r>
    <x v="219"/>
    <s v="Emery Hunter"/>
    <s v="Sr. Analyst"/>
    <s v="Sales"/>
    <s v="Corporate"/>
    <x v="0"/>
    <x v="2"/>
    <n v="28"/>
    <d v="2021-07-03T00:00:00"/>
    <n v="82739"/>
    <n v="0"/>
    <s v="United States"/>
    <s v="Phoenix"/>
    <d v="2024-02-29T00:00:00"/>
    <b v="0"/>
    <n v="0"/>
    <n v="971"/>
    <b v="0"/>
    <n v="2.6602739726027398"/>
  </r>
  <r>
    <x v="220"/>
    <s v="Sofia Parker"/>
    <s v="Cloud Infrastructure Architect"/>
    <s v="IT"/>
    <s v="Manufacturing"/>
    <x v="0"/>
    <x v="2"/>
    <n v="36"/>
    <d v="2014-05-30T00:00:00"/>
    <n v="99080"/>
    <n v="0"/>
    <s v="United States"/>
    <s v="Chicago"/>
    <d v="2024-02-29T00:00:00"/>
    <b v="0"/>
    <n v="0"/>
    <n v="3562"/>
    <b v="1"/>
    <n v="9.7589041095890412"/>
  </r>
  <r>
    <x v="221"/>
    <s v="Lucy Fong"/>
    <s v="Sr. Account Representative"/>
    <s v="Sales"/>
    <s v="Corporate"/>
    <x v="0"/>
    <x v="1"/>
    <n v="40"/>
    <d v="2011-01-20T00:00:00"/>
    <n v="96719"/>
    <n v="0"/>
    <s v="China"/>
    <s v="Chengdu"/>
    <d v="2024-02-29T00:00:00"/>
    <b v="0"/>
    <n v="0"/>
    <n v="4788"/>
    <b v="1"/>
    <n v="13.117808219178082"/>
  </r>
  <r>
    <x v="222"/>
    <s v="Vivian Barnes"/>
    <s v="Director"/>
    <s v="Human Resources"/>
    <s v="Research &amp; Development"/>
    <x v="0"/>
    <x v="2"/>
    <n v="51"/>
    <d v="2021-03-28T00:00:00"/>
    <n v="180687"/>
    <n v="0.19"/>
    <s v="United States"/>
    <s v="Phoenix"/>
    <d v="2024-02-29T00:00:00"/>
    <b v="0"/>
    <n v="34330.53"/>
    <n v="1068"/>
    <b v="0"/>
    <n v="2.9260273972602739"/>
  </r>
  <r>
    <x v="223"/>
    <s v="Kai Chow"/>
    <s v="Engineering Manager"/>
    <s v="Engineering"/>
    <s v="Corporate"/>
    <x v="1"/>
    <x v="1"/>
    <n v="45"/>
    <d v="2001-04-12T00:00:00"/>
    <n v="95743"/>
    <n v="0.15"/>
    <s v="United States"/>
    <s v="Austin"/>
    <d v="2010-01-15T00:00:00"/>
    <b v="0"/>
    <n v="14361.449999999999"/>
    <n v="3200"/>
    <b v="1"/>
    <n v="8.7671232876712324"/>
  </r>
  <r>
    <x v="224"/>
    <s v="Melody Cooper"/>
    <s v="Development Engineer"/>
    <s v="Engineering"/>
    <s v="Research &amp; Development"/>
    <x v="0"/>
    <x v="2"/>
    <n v="44"/>
    <d v="2009-09-04T00:00:00"/>
    <n v="89695"/>
    <n v="0"/>
    <s v="United States"/>
    <s v="Austin"/>
    <d v="2024-02-29T00:00:00"/>
    <b v="0"/>
    <n v="0"/>
    <n v="5291"/>
    <b v="1"/>
    <n v="14.495890410958904"/>
  </r>
  <r>
    <x v="225"/>
    <s v="James Bui"/>
    <s v="Manager"/>
    <s v="Finance"/>
    <s v="Manufacturing"/>
    <x v="1"/>
    <x v="1"/>
    <n v="64"/>
    <d v="1998-07-20T00:00:00"/>
    <n v="122753"/>
    <n v="0.09"/>
    <s v="China"/>
    <s v="Chongqing"/>
    <d v="2024-02-29T00:00:00"/>
    <b v="0"/>
    <n v="11047.77"/>
    <n v="9355"/>
    <b v="1"/>
    <n v="25.63013698630137"/>
  </r>
  <r>
    <x v="226"/>
    <s v="Liam Grant"/>
    <s v="Sr. Business Partner"/>
    <s v="Human Resources"/>
    <s v="Research &amp; Development"/>
    <x v="1"/>
    <x v="2"/>
    <n v="30"/>
    <d v="2015-03-15T00:00:00"/>
    <n v="93734"/>
    <n v="0"/>
    <s v="United States"/>
    <s v="Phoenix"/>
    <d v="2024-02-29T00:00:00"/>
    <b v="0"/>
    <n v="0"/>
    <n v="3273"/>
    <b v="1"/>
    <n v="8.9671232876712335"/>
  </r>
  <r>
    <x v="227"/>
    <s v="Owen Han"/>
    <s v="Analyst"/>
    <s v="Accounting"/>
    <s v="Corporate"/>
    <x v="1"/>
    <x v="1"/>
    <n v="28"/>
    <d v="2017-05-12T00:00:00"/>
    <n v="52069"/>
    <n v="0"/>
    <s v="China"/>
    <s v="Chongqing"/>
    <d v="2024-02-29T00:00:00"/>
    <b v="0"/>
    <n v="0"/>
    <n v="2484"/>
    <b v="1"/>
    <n v="6.8054794520547945"/>
  </r>
  <r>
    <x v="228"/>
    <s v="Kinsley Vega"/>
    <s v="Vice President"/>
    <s v="Accounting"/>
    <s v="Corporate"/>
    <x v="0"/>
    <x v="3"/>
    <n v="33"/>
    <d v="2020-12-16T00:00:00"/>
    <n v="258426"/>
    <n v="0.4"/>
    <s v="Brazil"/>
    <s v="Rio de Janerio"/>
    <d v="2024-02-29T00:00:00"/>
    <b v="1"/>
    <n v="103370.40000000001"/>
    <n v="1170"/>
    <b v="0"/>
    <n v="3.2054794520547945"/>
  </r>
  <r>
    <x v="229"/>
    <s v="Leonardo Martin"/>
    <s v="Manager"/>
    <s v="Finance"/>
    <s v="Speciality Products"/>
    <x v="1"/>
    <x v="0"/>
    <n v="51"/>
    <d v="1995-02-16T00:00:00"/>
    <n v="125375"/>
    <n v="0.09"/>
    <s v="United States"/>
    <s v="Chicago"/>
    <d v="2024-02-29T00:00:00"/>
    <b v="0"/>
    <n v="11283.75"/>
    <n v="10605"/>
    <b v="1"/>
    <n v="29.054794520547944"/>
  </r>
  <r>
    <x v="230"/>
    <s v="Greyson Lam"/>
    <s v="Vice President"/>
    <s v="Accounting"/>
    <s v="Manufacturing"/>
    <x v="1"/>
    <x v="1"/>
    <n v="25"/>
    <d v="2021-02-08T00:00:00"/>
    <n v="198243"/>
    <n v="0.31"/>
    <s v="United States"/>
    <s v="Miami"/>
    <d v="2024-02-29T00:00:00"/>
    <b v="1"/>
    <n v="61455.33"/>
    <n v="1116"/>
    <b v="0"/>
    <n v="3.0575342465753423"/>
  </r>
  <r>
    <x v="231"/>
    <s v="Emilia Rivera"/>
    <s v="Test Engineer"/>
    <s v="Engineering"/>
    <s v="Research &amp; Development"/>
    <x v="0"/>
    <x v="3"/>
    <n v="42"/>
    <d v="2017-11-23T00:00:00"/>
    <n v="96023"/>
    <n v="0"/>
    <s v="United States"/>
    <s v="Miami"/>
    <d v="2024-02-29T00:00:00"/>
    <b v="0"/>
    <n v="0"/>
    <n v="2289"/>
    <b v="1"/>
    <n v="6.2712328767123289"/>
  </r>
  <r>
    <x v="232"/>
    <s v="Penelope Johnson"/>
    <s v="Sr. Analyst"/>
    <s v="Marketing"/>
    <s v="Research &amp; Development"/>
    <x v="0"/>
    <x v="2"/>
    <n v="34"/>
    <d v="2012-06-25T00:00:00"/>
    <n v="83066"/>
    <n v="0"/>
    <s v="United States"/>
    <s v="Chicago"/>
    <d v="2013-06-05T00:00:00"/>
    <b v="0"/>
    <n v="0"/>
    <n v="345"/>
    <b v="0"/>
    <n v="0.9452054794520548"/>
  </r>
  <r>
    <x v="233"/>
    <s v="Eva Figueroa"/>
    <s v="Analyst II"/>
    <s v="Sales"/>
    <s v="Research &amp; Development"/>
    <x v="0"/>
    <x v="3"/>
    <n v="48"/>
    <d v="2014-05-14T00:00:00"/>
    <n v="61216"/>
    <n v="0"/>
    <s v="United States"/>
    <s v="Seattle"/>
    <d v="2024-02-29T00:00:00"/>
    <b v="0"/>
    <n v="0"/>
    <n v="3578"/>
    <b v="1"/>
    <n v="9.8027397260273972"/>
  </r>
  <r>
    <x v="234"/>
    <s v="Ezekiel Jordan"/>
    <s v="Sr. Manger"/>
    <s v="Accounting"/>
    <s v="Corporate"/>
    <x v="1"/>
    <x v="2"/>
    <n v="33"/>
    <d v="2013-02-10T00:00:00"/>
    <n v="144231"/>
    <n v="0.14000000000000001"/>
    <s v="United States"/>
    <s v="Columbus"/>
    <d v="2020-07-17T00:00:00"/>
    <b v="0"/>
    <n v="20192.34"/>
    <n v="2714"/>
    <b v="1"/>
    <n v="7.4356164383561643"/>
  </r>
  <r>
    <x v="235"/>
    <s v="Luke Mai"/>
    <s v="HRIS Analyst"/>
    <s v="Human Resources"/>
    <s v="Research &amp; Development"/>
    <x v="1"/>
    <x v="1"/>
    <n v="41"/>
    <d v="2007-10-24T00:00:00"/>
    <n v="51630"/>
    <n v="0"/>
    <s v="China"/>
    <s v="Beijing"/>
    <d v="2024-02-29T00:00:00"/>
    <b v="0"/>
    <n v="0"/>
    <n v="5972"/>
    <b v="1"/>
    <n v="16.361643835616437"/>
  </r>
  <r>
    <x v="236"/>
    <s v="Charles Diaz"/>
    <s v="Sr. Manger"/>
    <s v="Sales"/>
    <s v="Corporate"/>
    <x v="1"/>
    <x v="3"/>
    <n v="55"/>
    <d v="2013-11-16T00:00:00"/>
    <n v="124129"/>
    <n v="0.15"/>
    <s v="Brazil"/>
    <s v="Sao Paulo"/>
    <d v="2024-02-29T00:00:00"/>
    <b v="0"/>
    <n v="18619.349999999999"/>
    <n v="3757"/>
    <b v="1"/>
    <n v="10.293150684931506"/>
  </r>
  <r>
    <x v="237"/>
    <s v="Adam Espinoza"/>
    <s v="Test Engineer"/>
    <s v="Engineering"/>
    <s v="Manufacturing"/>
    <x v="1"/>
    <x v="3"/>
    <n v="36"/>
    <d v="2009-04-09T00:00:00"/>
    <n v="60055"/>
    <n v="0"/>
    <s v="United States"/>
    <s v="Seattle"/>
    <d v="2024-02-29T00:00:00"/>
    <b v="0"/>
    <n v="0"/>
    <n v="5439"/>
    <b v="1"/>
    <n v="14.901369863013699"/>
  </r>
  <r>
    <x v="238"/>
    <s v="Jack Maldonado"/>
    <s v="Director"/>
    <s v="Engineering"/>
    <s v="Research &amp; Development"/>
    <x v="1"/>
    <x v="3"/>
    <n v="31"/>
    <d v="2020-08-26T00:00:00"/>
    <n v="189290"/>
    <n v="0.22"/>
    <s v="Brazil"/>
    <s v="Sao Paulo"/>
    <d v="2020-09-25T00:00:00"/>
    <b v="1"/>
    <n v="41643.800000000003"/>
    <n v="30"/>
    <b v="0"/>
    <n v="8.2191780821917804E-2"/>
  </r>
  <r>
    <x v="239"/>
    <s v="Cora Jiang"/>
    <s v="Vice President"/>
    <s v="IT"/>
    <s v="Corporate"/>
    <x v="0"/>
    <x v="1"/>
    <n v="53"/>
    <d v="2008-04-30T00:00:00"/>
    <n v="182202"/>
    <n v="0.3"/>
    <s v="United States"/>
    <s v="Austin"/>
    <d v="2024-02-29T00:00:00"/>
    <b v="1"/>
    <n v="54660.6"/>
    <n v="5783"/>
    <b v="1"/>
    <n v="15.843835616438357"/>
  </r>
  <r>
    <x v="240"/>
    <s v="Cooper Mitchell"/>
    <s v="Manager"/>
    <s v="Sales"/>
    <s v="Speciality Products"/>
    <x v="1"/>
    <x v="2"/>
    <n v="43"/>
    <d v="2006-01-31T00:00:00"/>
    <n v="117518"/>
    <n v="7.0000000000000007E-2"/>
    <s v="United States"/>
    <s v="Seattle"/>
    <d v="2024-02-29T00:00:00"/>
    <b v="0"/>
    <n v="8226.26"/>
    <n v="6603"/>
    <b v="1"/>
    <n v="18.090410958904108"/>
  </r>
  <r>
    <x v="241"/>
    <s v="Layla Torres"/>
    <s v="Sr. Manger"/>
    <s v="Finance"/>
    <s v="Manufacturing"/>
    <x v="0"/>
    <x v="3"/>
    <n v="37"/>
    <d v="2013-02-24T00:00:00"/>
    <n v="157474"/>
    <n v="0.11"/>
    <s v="Brazil"/>
    <s v="Rio de Janerio"/>
    <d v="2024-02-29T00:00:00"/>
    <b v="0"/>
    <n v="17322.14"/>
    <n v="4022"/>
    <b v="1"/>
    <n v="11.019178082191781"/>
  </r>
  <r>
    <x v="242"/>
    <s v="Jack Edwards"/>
    <s v="Manager"/>
    <s v="Marketing"/>
    <s v="Manufacturing"/>
    <x v="1"/>
    <x v="2"/>
    <n v="38"/>
    <d v="2008-04-06T00:00:00"/>
    <n v="126856"/>
    <n v="0.06"/>
    <s v="United States"/>
    <s v="Columbus"/>
    <d v="2024-02-29T00:00:00"/>
    <b v="0"/>
    <n v="7611.36"/>
    <n v="5807"/>
    <b v="1"/>
    <n v="15.90958904109589"/>
  </r>
  <r>
    <x v="243"/>
    <s v="Eleanor Chan"/>
    <s v="Sr. Manger"/>
    <s v="Accounting"/>
    <s v="Manufacturing"/>
    <x v="0"/>
    <x v="1"/>
    <n v="49"/>
    <d v="2001-04-02T00:00:00"/>
    <n v="129124"/>
    <n v="0.12"/>
    <s v="China"/>
    <s v="Shanghai"/>
    <d v="2024-02-29T00:00:00"/>
    <b v="0"/>
    <n v="15494.88"/>
    <n v="8368"/>
    <b v="1"/>
    <n v="22.926027397260274"/>
  </r>
  <r>
    <x v="244"/>
    <s v="Aria Xi"/>
    <s v="Director"/>
    <s v="Sales"/>
    <s v="Research &amp; Development"/>
    <x v="0"/>
    <x v="1"/>
    <n v="45"/>
    <d v="2002-03-01T00:00:00"/>
    <n v="165181"/>
    <n v="0.16"/>
    <s v="United States"/>
    <s v="Seattle"/>
    <d v="2024-02-29T00:00:00"/>
    <b v="0"/>
    <n v="26428.959999999999"/>
    <n v="8035"/>
    <b v="1"/>
    <n v="22.013698630136986"/>
  </r>
  <r>
    <x v="245"/>
    <s v="John Vega"/>
    <s v="Vice President"/>
    <s v="Finance"/>
    <s v="Corporate"/>
    <x v="1"/>
    <x v="3"/>
    <n v="50"/>
    <d v="2004-01-18T00:00:00"/>
    <n v="247939"/>
    <n v="0.35"/>
    <s v="Brazil"/>
    <s v="Rio de Janerio"/>
    <d v="2024-02-29T00:00:00"/>
    <b v="1"/>
    <n v="86778.65"/>
    <n v="7347"/>
    <b v="1"/>
    <n v="20.12876712328767"/>
  </r>
  <r>
    <x v="246"/>
    <s v="Luke Munoz"/>
    <s v="Director"/>
    <s v="Engineering"/>
    <s v="Speciality Products"/>
    <x v="1"/>
    <x v="3"/>
    <n v="64"/>
    <d v="2017-08-25T00:00:00"/>
    <n v="169509"/>
    <n v="0.18"/>
    <s v="Brazil"/>
    <s v="Manaus"/>
    <d v="2024-02-29T00:00:00"/>
    <b v="0"/>
    <n v="30511.62"/>
    <n v="2379"/>
    <b v="1"/>
    <n v="6.5178082191780824"/>
  </r>
  <r>
    <x v="247"/>
    <s v="Sarah Daniels"/>
    <s v="Sr. Manger"/>
    <s v="Accounting"/>
    <s v="Manufacturing"/>
    <x v="0"/>
    <x v="2"/>
    <n v="55"/>
    <d v="2011-01-09T00:00:00"/>
    <n v="138521"/>
    <n v="0.1"/>
    <s v="United States"/>
    <s v="Miami"/>
    <d v="2024-02-29T00:00:00"/>
    <b v="0"/>
    <n v="13852.1"/>
    <n v="4799"/>
    <b v="1"/>
    <n v="13.147945205479452"/>
  </r>
  <r>
    <x v="248"/>
    <s v="Aria Castro"/>
    <s v="Engineering Manager"/>
    <s v="Engineering"/>
    <s v="Speciality Products"/>
    <x v="0"/>
    <x v="3"/>
    <n v="45"/>
    <d v="2014-03-14T00:00:00"/>
    <n v="113873"/>
    <n v="0.11"/>
    <s v="Brazil"/>
    <s v="Rio de Janerio"/>
    <d v="2024-02-29T00:00:00"/>
    <b v="0"/>
    <n v="12526.03"/>
    <n v="3639"/>
    <b v="1"/>
    <n v="9.9698630136986299"/>
  </r>
  <r>
    <x v="249"/>
    <s v="Autumn Joseph"/>
    <s v="Enterprise Architect"/>
    <s v="IT"/>
    <s v="Corporate"/>
    <x v="0"/>
    <x v="0"/>
    <n v="39"/>
    <d v="2018-05-09T00:00:00"/>
    <n v="73317"/>
    <n v="0"/>
    <s v="United States"/>
    <s v="Miami"/>
    <d v="2024-02-29T00:00:00"/>
    <b v="0"/>
    <n v="0"/>
    <n v="2122"/>
    <b v="1"/>
    <n v="5.8136986301369866"/>
  </r>
  <r>
    <x v="250"/>
    <s v="Evelyn Liang"/>
    <s v="Service Desk Analyst"/>
    <s v="IT"/>
    <s v="Speciality Products"/>
    <x v="0"/>
    <x v="1"/>
    <n v="40"/>
    <d v="2013-06-26T00:00:00"/>
    <n v="69096"/>
    <n v="0"/>
    <s v="United States"/>
    <s v="Seattle"/>
    <d v="2024-02-29T00:00:00"/>
    <b v="0"/>
    <n v="0"/>
    <n v="3900"/>
    <b v="1"/>
    <n v="10.684931506849315"/>
  </r>
  <r>
    <x v="251"/>
    <s v="Henry Alvarez"/>
    <s v="Sr. Business Partner"/>
    <s v="Human Resources"/>
    <s v="Manufacturing"/>
    <x v="1"/>
    <x v="3"/>
    <n v="48"/>
    <d v="2005-04-12T00:00:00"/>
    <n v="87158"/>
    <n v="0"/>
    <s v="Brazil"/>
    <s v="Manaus"/>
    <d v="2024-02-29T00:00:00"/>
    <b v="0"/>
    <n v="0"/>
    <n v="6897"/>
    <b v="1"/>
    <n v="18.895890410958906"/>
  </r>
  <r>
    <x v="252"/>
    <s v="Benjamin Delgado"/>
    <s v="Test Engineer"/>
    <s v="Engineering"/>
    <s v="Corporate"/>
    <x v="1"/>
    <x v="3"/>
    <n v="64"/>
    <d v="1992-09-28T00:00:00"/>
    <n v="70778"/>
    <n v="0"/>
    <s v="United States"/>
    <s v="Austin"/>
    <d v="2024-02-29T00:00:00"/>
    <b v="0"/>
    <n v="0"/>
    <n v="11476"/>
    <b v="1"/>
    <n v="31.44109589041096"/>
  </r>
  <r>
    <x v="253"/>
    <s v="Zoe Rodriguez"/>
    <s v="Director"/>
    <s v="Human Resources"/>
    <s v="Speciality Products"/>
    <x v="0"/>
    <x v="3"/>
    <n v="65"/>
    <d v="2004-05-23T00:00:00"/>
    <n v="153938"/>
    <n v="0.2"/>
    <s v="United States"/>
    <s v="Phoenix"/>
    <d v="2024-02-29T00:00:00"/>
    <b v="1"/>
    <n v="30787.600000000002"/>
    <n v="7221"/>
    <b v="1"/>
    <n v="19.783561643835615"/>
  </r>
  <r>
    <x v="254"/>
    <s v="Axel Chu"/>
    <s v="Systems Analyst"/>
    <s v="IT"/>
    <s v="Research &amp; Development"/>
    <x v="1"/>
    <x v="1"/>
    <n v="43"/>
    <d v="2018-05-04T00:00:00"/>
    <n v="59888"/>
    <n v="0"/>
    <s v="China"/>
    <s v="Beijing"/>
    <d v="2024-02-29T00:00:00"/>
    <b v="0"/>
    <n v="0"/>
    <n v="2127"/>
    <b v="1"/>
    <n v="5.8273972602739725"/>
  </r>
  <r>
    <x v="255"/>
    <s v="Cameron Evans"/>
    <s v="Test Engineer"/>
    <s v="Engineering"/>
    <s v="Corporate"/>
    <x v="1"/>
    <x v="2"/>
    <n v="50"/>
    <d v="2018-12-13T00:00:00"/>
    <n v="63098"/>
    <n v="0"/>
    <s v="United States"/>
    <s v="Columbus"/>
    <d v="2024-02-29T00:00:00"/>
    <b v="0"/>
    <n v="0"/>
    <n v="1904"/>
    <b v="1"/>
    <n v="5.2164383561643834"/>
  </r>
  <r>
    <x v="256"/>
    <s v="Isabella Soto"/>
    <s v="Vice President"/>
    <s v="Finance"/>
    <s v="Corporate"/>
    <x v="0"/>
    <x v="3"/>
    <n v="27"/>
    <d v="2021-12-15T00:00:00"/>
    <n v="255369"/>
    <n v="0.33"/>
    <s v="Brazil"/>
    <s v="Sao Paulo"/>
    <d v="2024-02-29T00:00:00"/>
    <b v="1"/>
    <n v="84271.77"/>
    <n v="806"/>
    <b v="0"/>
    <n v="2.2082191780821918"/>
  </r>
  <r>
    <x v="257"/>
    <s v="Eva Jenkins"/>
    <s v="Sr. Manger"/>
    <s v="Human Resources"/>
    <s v="Manufacturing"/>
    <x v="0"/>
    <x v="0"/>
    <n v="55"/>
    <d v="2004-11-10T00:00:00"/>
    <n v="142318"/>
    <n v="0.14000000000000001"/>
    <s v="United States"/>
    <s v="Chicago"/>
    <d v="2024-02-29T00:00:00"/>
    <b v="0"/>
    <n v="19924.52"/>
    <n v="7050"/>
    <b v="1"/>
    <n v="19.315068493150687"/>
  </r>
  <r>
    <x v="258"/>
    <s v="Cameron Powell"/>
    <s v="Business Partner"/>
    <s v="Human Resources"/>
    <s v="Manufacturing"/>
    <x v="1"/>
    <x v="0"/>
    <n v="41"/>
    <d v="2004-08-20T00:00:00"/>
    <n v="49186"/>
    <n v="0"/>
    <s v="United States"/>
    <s v="Austin"/>
    <d v="2008-06-17T00:00:00"/>
    <b v="0"/>
    <n v="0"/>
    <n v="1397"/>
    <b v="0"/>
    <n v="3.8273972602739725"/>
  </r>
  <r>
    <x v="259"/>
    <s v="Samantha Foster"/>
    <s v="Vice President"/>
    <s v="Human Resources"/>
    <s v="Research &amp; Development"/>
    <x v="0"/>
    <x v="0"/>
    <n v="34"/>
    <d v="2019-07-27T00:00:00"/>
    <n v="220937"/>
    <n v="0.38"/>
    <s v="United States"/>
    <s v="Austin"/>
    <d v="2024-02-29T00:00:00"/>
    <b v="1"/>
    <n v="83956.06"/>
    <n v="1678"/>
    <b v="0"/>
    <n v="4.5972602739726032"/>
  </r>
  <r>
    <x v="260"/>
    <s v="Jade Li"/>
    <s v="Director"/>
    <s v="IT"/>
    <s v="Speciality Products"/>
    <x v="0"/>
    <x v="1"/>
    <n v="47"/>
    <d v="2012-10-26T00:00:00"/>
    <n v="183156"/>
    <n v="0.3"/>
    <s v="United States"/>
    <s v="Seattle"/>
    <d v="2024-02-29T00:00:00"/>
    <b v="1"/>
    <n v="54946.799999999996"/>
    <n v="4143"/>
    <b v="1"/>
    <n v="11.35068493150685"/>
  </r>
  <r>
    <x v="261"/>
    <s v="Kinsley Acosta"/>
    <s v="Vice President"/>
    <s v="IT"/>
    <s v="Speciality Products"/>
    <x v="0"/>
    <x v="3"/>
    <n v="32"/>
    <d v="2020-07-22T00:00:00"/>
    <n v="192749"/>
    <n v="0.31"/>
    <s v="United States"/>
    <s v="Chicago"/>
    <d v="2024-02-29T00:00:00"/>
    <b v="1"/>
    <n v="59752.19"/>
    <n v="1317"/>
    <b v="0"/>
    <n v="3.6082191780821917"/>
  </r>
  <r>
    <x v="262"/>
    <s v="Clara Kang"/>
    <s v="Sr. Manger"/>
    <s v="IT"/>
    <s v="Manufacturing"/>
    <x v="0"/>
    <x v="1"/>
    <n v="39"/>
    <d v="2017-03-25T00:00:00"/>
    <n v="135325"/>
    <n v="0.14000000000000001"/>
    <s v="United States"/>
    <s v="Phoenix"/>
    <d v="2024-02-29T00:00:00"/>
    <b v="0"/>
    <n v="18945.5"/>
    <n v="2532"/>
    <b v="1"/>
    <n v="6.9369863013698634"/>
  </r>
  <r>
    <x v="263"/>
    <s v="Harper Alexander"/>
    <s v="Sr. Analyst"/>
    <s v="Sales"/>
    <s v="Speciality Products"/>
    <x v="0"/>
    <x v="2"/>
    <n v="26"/>
    <d v="2019-10-14T00:00:00"/>
    <n v="79356"/>
    <n v="0"/>
    <s v="United States"/>
    <s v="Phoenix"/>
    <d v="2024-02-29T00:00:00"/>
    <b v="0"/>
    <n v="0"/>
    <n v="1599"/>
    <b v="0"/>
    <n v="4.3808219178082188"/>
  </r>
  <r>
    <x v="264"/>
    <s v="Carter Reed"/>
    <s v="Development Engineer"/>
    <s v="Engineering"/>
    <s v="Manufacturing"/>
    <x v="1"/>
    <x v="0"/>
    <n v="40"/>
    <d v="2005-07-07T00:00:00"/>
    <n v="74412"/>
    <n v="0"/>
    <s v="United States"/>
    <s v="Seattle"/>
    <d v="2024-02-29T00:00:00"/>
    <b v="0"/>
    <n v="0"/>
    <n v="6811"/>
    <b v="1"/>
    <n v="18.660273972602738"/>
  </r>
  <r>
    <x v="81"/>
    <s v="Charlotte Ruiz"/>
    <s v="Computer Systems Manager"/>
    <s v="IT"/>
    <s v="Manufacturing"/>
    <x v="0"/>
    <x v="3"/>
    <n v="32"/>
    <d v="2017-10-02T00:00:00"/>
    <n v="61886"/>
    <n v="0.09"/>
    <s v="Brazil"/>
    <s v="Rio de Janerio"/>
    <d v="2024-02-29T00:00:00"/>
    <b v="0"/>
    <n v="5569.74"/>
    <n v="2341"/>
    <b v="1"/>
    <n v="6.4136986301369863"/>
  </r>
  <r>
    <x v="265"/>
    <s v="Everleigh Jiang"/>
    <s v="Director"/>
    <s v="Accounting"/>
    <s v="Research &amp; Development"/>
    <x v="0"/>
    <x v="1"/>
    <n v="58"/>
    <d v="2003-05-14T00:00:00"/>
    <n v="173071"/>
    <n v="0.28999999999999998"/>
    <s v="United States"/>
    <s v="Columbus"/>
    <d v="2024-02-29T00:00:00"/>
    <b v="1"/>
    <n v="50190.59"/>
    <n v="7596"/>
    <b v="1"/>
    <n v="20.81095890410959"/>
  </r>
  <r>
    <x v="266"/>
    <s v="Audrey Smith"/>
    <s v="Field Engineer"/>
    <s v="Engineering"/>
    <s v="Research &amp; Development"/>
    <x v="0"/>
    <x v="2"/>
    <n v="58"/>
    <d v="1995-10-27T00:00:00"/>
    <n v="70189"/>
    <n v="0"/>
    <s v="United States"/>
    <s v="Columbus"/>
    <d v="2024-02-29T00:00:00"/>
    <b v="0"/>
    <n v="0"/>
    <n v="10352"/>
    <b v="1"/>
    <n v="28.361643835616437"/>
  </r>
  <r>
    <x v="267"/>
    <s v="Emery Acosta"/>
    <s v="Vice President"/>
    <s v="Sales"/>
    <s v="Research &amp; Development"/>
    <x v="0"/>
    <x v="3"/>
    <n v="42"/>
    <d v="2013-09-11T00:00:00"/>
    <n v="181452"/>
    <n v="0.3"/>
    <s v="United States"/>
    <s v="Columbus"/>
    <d v="2024-02-29T00:00:00"/>
    <b v="1"/>
    <n v="54435.6"/>
    <n v="3823"/>
    <b v="1"/>
    <n v="10.473972602739726"/>
  </r>
  <r>
    <x v="268"/>
    <s v="Charles Robinson"/>
    <s v="HRIS Analyst"/>
    <s v="Human Resources"/>
    <s v="Speciality Products"/>
    <x v="1"/>
    <x v="2"/>
    <n v="26"/>
    <d v="2021-03-12T00:00:00"/>
    <n v="70369"/>
    <n v="0"/>
    <s v="United States"/>
    <s v="Seattle"/>
    <d v="2024-02-29T00:00:00"/>
    <b v="0"/>
    <n v="0"/>
    <n v="1084"/>
    <b v="0"/>
    <n v="2.9698630136986299"/>
  </r>
  <r>
    <x v="269"/>
    <s v="Landon Lopez"/>
    <s v="Sr. Analyst"/>
    <s v="Accounting"/>
    <s v="Manufacturing"/>
    <x v="1"/>
    <x v="3"/>
    <n v="38"/>
    <d v="2008-07-05T00:00:00"/>
    <n v="78056"/>
    <n v="0"/>
    <s v="Brazil"/>
    <s v="Sao Paulo"/>
    <d v="2024-02-29T00:00:00"/>
    <b v="0"/>
    <n v="0"/>
    <n v="5717"/>
    <b v="1"/>
    <n v="15.663013698630136"/>
  </r>
  <r>
    <x v="270"/>
    <s v="Miles Mehta"/>
    <s v="Director"/>
    <s v="Finance"/>
    <s v="Research &amp; Development"/>
    <x v="1"/>
    <x v="1"/>
    <n v="64"/>
    <d v="1996-05-02T00:00:00"/>
    <n v="189933"/>
    <n v="0.23"/>
    <s v="United States"/>
    <s v="Miami"/>
    <d v="2024-02-29T00:00:00"/>
    <b v="1"/>
    <n v="43684.590000000004"/>
    <n v="10164"/>
    <b v="1"/>
    <n v="27.846575342465755"/>
  </r>
  <r>
    <x v="7"/>
    <s v="Ezra Simmons"/>
    <s v="Automation Engineer"/>
    <s v="Engineering"/>
    <s v="Speciality Products"/>
    <x v="1"/>
    <x v="2"/>
    <n v="38"/>
    <d v="2010-07-01T00:00:00"/>
    <n v="78237"/>
    <n v="0"/>
    <s v="United States"/>
    <s v="Phoenix"/>
    <d v="2024-02-29T00:00:00"/>
    <b v="0"/>
    <n v="0"/>
    <n v="4991"/>
    <b v="1"/>
    <n v="13.673972602739726"/>
  </r>
  <r>
    <x v="271"/>
    <s v="Nora Santiago"/>
    <s v="Analyst"/>
    <s v="Accounting"/>
    <s v="Research &amp; Development"/>
    <x v="0"/>
    <x v="3"/>
    <n v="55"/>
    <d v="1996-06-26T00:00:00"/>
    <n v="48687"/>
    <n v="0"/>
    <s v="Brazil"/>
    <s v="Rio de Janerio"/>
    <d v="2024-02-29T00:00:00"/>
    <b v="0"/>
    <n v="0"/>
    <n v="10109"/>
    <b v="1"/>
    <n v="27.695890410958903"/>
  </r>
  <r>
    <x v="272"/>
    <s v="Caroline Herrera"/>
    <s v="Sr. Manger"/>
    <s v="Marketing"/>
    <s v="Manufacturing"/>
    <x v="0"/>
    <x v="3"/>
    <n v="45"/>
    <d v="2004-08-19T00:00:00"/>
    <n v="121065"/>
    <n v="0.15"/>
    <s v="Brazil"/>
    <s v="Rio de Janerio"/>
    <d v="2024-02-29T00:00:00"/>
    <b v="0"/>
    <n v="18159.75"/>
    <n v="7133"/>
    <b v="1"/>
    <n v="19.542465753424658"/>
  </r>
  <r>
    <x v="273"/>
    <s v="David Owens"/>
    <s v="Sr. Analyst"/>
    <s v="Sales"/>
    <s v="Corporate"/>
    <x v="1"/>
    <x v="0"/>
    <n v="43"/>
    <d v="2004-04-16T00:00:00"/>
    <n v="94246"/>
    <n v="0"/>
    <s v="United States"/>
    <s v="Austin"/>
    <d v="2024-02-29T00:00:00"/>
    <b v="0"/>
    <n v="0"/>
    <n v="7258"/>
    <b v="1"/>
    <n v="19.884931506849316"/>
  </r>
  <r>
    <x v="109"/>
    <s v="Avery Yee"/>
    <s v="Systems Analyst"/>
    <s v="IT"/>
    <s v="Manufacturing"/>
    <x v="0"/>
    <x v="1"/>
    <n v="34"/>
    <d v="2016-05-22T00:00:00"/>
    <n v="44614"/>
    <n v="0"/>
    <s v="United States"/>
    <s v="Miami"/>
    <d v="2024-02-29T00:00:00"/>
    <b v="0"/>
    <n v="0"/>
    <n v="2839"/>
    <b v="1"/>
    <n v="7.7780821917808218"/>
  </r>
  <r>
    <x v="274"/>
    <s v="Xavier Park"/>
    <s v="Vice President"/>
    <s v="IT"/>
    <s v="Research &amp; Development"/>
    <x v="1"/>
    <x v="1"/>
    <n v="40"/>
    <d v="2020-11-08T00:00:00"/>
    <n v="234469"/>
    <n v="0.31"/>
    <s v="China"/>
    <s v="Chengdu"/>
    <d v="2024-02-29T00:00:00"/>
    <b v="1"/>
    <n v="72685.39"/>
    <n v="1208"/>
    <b v="0"/>
    <n v="3.3095890410958906"/>
  </r>
  <r>
    <x v="275"/>
    <s v="Asher Morales"/>
    <s v="Automation Engineer"/>
    <s v="Engineering"/>
    <s v="Research &amp; Development"/>
    <x v="1"/>
    <x v="3"/>
    <n v="52"/>
    <d v="2020-07-10T00:00:00"/>
    <n v="88272"/>
    <n v="0"/>
    <s v="Brazil"/>
    <s v="Sao Paulo"/>
    <d v="2024-02-29T00:00:00"/>
    <b v="0"/>
    <n v="0"/>
    <n v="1329"/>
    <b v="0"/>
    <n v="3.6410958904109587"/>
  </r>
  <r>
    <x v="276"/>
    <s v="Mason Cao"/>
    <s v="Analyst II"/>
    <s v="Finance"/>
    <s v="Corporate"/>
    <x v="1"/>
    <x v="1"/>
    <n v="52"/>
    <d v="2017-09-14T00:00:00"/>
    <n v="74449"/>
    <n v="0"/>
    <s v="China"/>
    <s v="Beijing"/>
    <d v="2024-02-29T00:00:00"/>
    <b v="0"/>
    <n v="0"/>
    <n v="2359"/>
    <b v="1"/>
    <n v="6.463013698630137"/>
  </r>
  <r>
    <x v="277"/>
    <s v="Joshua Fong"/>
    <s v="Vice President"/>
    <s v="Engineering"/>
    <s v="Speciality Products"/>
    <x v="1"/>
    <x v="1"/>
    <n v="47"/>
    <d v="2012-06-11T00:00:00"/>
    <n v="222941"/>
    <n v="0.39"/>
    <s v="China"/>
    <s v="Beijing"/>
    <d v="2024-02-29T00:00:00"/>
    <b v="1"/>
    <n v="86946.99"/>
    <n v="4280"/>
    <b v="1"/>
    <n v="11.726027397260275"/>
  </r>
  <r>
    <x v="278"/>
    <s v="Maria Chin"/>
    <s v="Analyst"/>
    <s v="Marketing"/>
    <s v="Manufacturing"/>
    <x v="0"/>
    <x v="1"/>
    <n v="65"/>
    <d v="2013-09-26T00:00:00"/>
    <n v="50341"/>
    <n v="0"/>
    <s v="China"/>
    <s v="Beijing"/>
    <d v="2024-02-29T00:00:00"/>
    <b v="0"/>
    <n v="0"/>
    <n v="3808"/>
    <b v="1"/>
    <n v="10.432876712328767"/>
  </r>
  <r>
    <x v="279"/>
    <s v="Eva Garcia"/>
    <s v="HRIS Analyst"/>
    <s v="Human Resources"/>
    <s v="Corporate"/>
    <x v="0"/>
    <x v="3"/>
    <n v="31"/>
    <d v="2021-04-11T00:00:00"/>
    <n v="72235"/>
    <n v="0"/>
    <s v="Brazil"/>
    <s v="Manaus"/>
    <d v="2024-02-29T00:00:00"/>
    <b v="0"/>
    <n v="0"/>
    <n v="1054"/>
    <b v="0"/>
    <n v="2.8876712328767122"/>
  </r>
  <r>
    <x v="280"/>
    <s v="Anna Molina"/>
    <s v="Sr. Analyst"/>
    <s v="Accounting"/>
    <s v="Corporate"/>
    <x v="0"/>
    <x v="3"/>
    <n v="41"/>
    <d v="2016-06-12T00:00:00"/>
    <n v="70165"/>
    <n v="0"/>
    <s v="United States"/>
    <s v="Columbus"/>
    <d v="2024-02-29T00:00:00"/>
    <b v="0"/>
    <n v="0"/>
    <n v="2818"/>
    <b v="1"/>
    <n v="7.720547945205479"/>
  </r>
  <r>
    <x v="281"/>
    <s v="Logan Bryant"/>
    <s v="Sr. Manger"/>
    <s v="Marketing"/>
    <s v="Speciality Products"/>
    <x v="1"/>
    <x v="2"/>
    <n v="30"/>
    <d v="2020-07-18T00:00:00"/>
    <n v="148485"/>
    <n v="0.15"/>
    <s v="United States"/>
    <s v="Miami"/>
    <d v="2024-02-29T00:00:00"/>
    <b v="0"/>
    <n v="22272.75"/>
    <n v="1321"/>
    <b v="0"/>
    <n v="3.6191780821917807"/>
  </r>
  <r>
    <x v="282"/>
    <s v="Isla Han"/>
    <s v="Technical Architect"/>
    <s v="IT"/>
    <s v="Manufacturing"/>
    <x v="0"/>
    <x v="1"/>
    <n v="58"/>
    <d v="2005-06-18T00:00:00"/>
    <n v="86089"/>
    <n v="0"/>
    <s v="United States"/>
    <s v="Chicago"/>
    <d v="2024-02-29T00:00:00"/>
    <b v="0"/>
    <n v="0"/>
    <n v="6830"/>
    <b v="1"/>
    <n v="18.712328767123289"/>
  </r>
  <r>
    <x v="283"/>
    <s v="Christopher Vega"/>
    <s v="Engineering Manager"/>
    <s v="Engineering"/>
    <s v="Research &amp; Development"/>
    <x v="1"/>
    <x v="3"/>
    <n v="54"/>
    <d v="2007-10-27T00:00:00"/>
    <n v="106313"/>
    <n v="0.15"/>
    <s v="United States"/>
    <s v="Chicago"/>
    <d v="2024-02-29T00:00:00"/>
    <b v="0"/>
    <n v="15946.949999999999"/>
    <n v="5969"/>
    <b v="1"/>
    <n v="16.353424657534248"/>
  </r>
  <r>
    <x v="284"/>
    <s v="Lillian Park"/>
    <s v="Analyst"/>
    <s v="Marketing"/>
    <s v="Research &amp; Development"/>
    <x v="0"/>
    <x v="1"/>
    <n v="40"/>
    <d v="2021-02-24T00:00:00"/>
    <n v="46833"/>
    <n v="0"/>
    <s v="China"/>
    <s v="Chengdu"/>
    <d v="2021-11-10T00:00:00"/>
    <b v="0"/>
    <n v="0"/>
    <n v="259"/>
    <b v="0"/>
    <n v="0.70958904109589038"/>
  </r>
  <r>
    <x v="285"/>
    <s v="Kennedy Zhang"/>
    <s v="Director"/>
    <s v="Finance"/>
    <s v="Research &amp; Development"/>
    <x v="0"/>
    <x v="1"/>
    <n v="63"/>
    <d v="2000-10-27T00:00:00"/>
    <n v="155320"/>
    <n v="0.17"/>
    <s v="China"/>
    <s v="Chongqing"/>
    <d v="2024-02-29T00:00:00"/>
    <b v="0"/>
    <n v="26404.400000000001"/>
    <n v="8525"/>
    <b v="1"/>
    <n v="23.356164383561644"/>
  </r>
  <r>
    <x v="286"/>
    <s v="Eli Han"/>
    <s v="Sr. Analyst"/>
    <s v="Accounting"/>
    <s v="Manufacturing"/>
    <x v="1"/>
    <x v="1"/>
    <n v="40"/>
    <d v="2016-01-15T00:00:00"/>
    <n v="89984"/>
    <n v="0"/>
    <s v="China"/>
    <s v="Chengdu"/>
    <d v="2024-02-29T00:00:00"/>
    <b v="0"/>
    <n v="0"/>
    <n v="2967"/>
    <b v="1"/>
    <n v="8.1287671232876715"/>
  </r>
  <r>
    <x v="287"/>
    <s v="Julia Pham"/>
    <s v="Engineering Manager"/>
    <s v="Engineering"/>
    <s v="Speciality Products"/>
    <x v="0"/>
    <x v="1"/>
    <n v="65"/>
    <d v="2006-03-16T00:00:00"/>
    <n v="83756"/>
    <n v="0.14000000000000001"/>
    <s v="China"/>
    <s v="Shanghai"/>
    <d v="2024-02-29T00:00:00"/>
    <b v="0"/>
    <n v="11725.840000000002"/>
    <n v="6559"/>
    <b v="1"/>
    <n v="17.969863013698632"/>
  </r>
  <r>
    <x v="288"/>
    <s v="Hailey Shin"/>
    <s v="Director"/>
    <s v="Human Resources"/>
    <s v="Corporate"/>
    <x v="0"/>
    <x v="1"/>
    <n v="57"/>
    <d v="2016-10-24T00:00:00"/>
    <n v="176324"/>
    <n v="0.23"/>
    <s v="China"/>
    <s v="Shanghai"/>
    <d v="2024-02-29T00:00:00"/>
    <b v="1"/>
    <n v="40554.520000000004"/>
    <n v="2684"/>
    <b v="1"/>
    <n v="7.353424657534247"/>
  </r>
  <r>
    <x v="289"/>
    <s v="Connor Grant"/>
    <s v="Sr. Analyst"/>
    <s v="Accounting"/>
    <s v="Speciality Products"/>
    <x v="1"/>
    <x v="2"/>
    <n v="27"/>
    <d v="2021-10-13T00:00:00"/>
    <n v="74077"/>
    <n v="0"/>
    <s v="United States"/>
    <s v="Seattle"/>
    <d v="2024-02-29T00:00:00"/>
    <b v="0"/>
    <n v="0"/>
    <n v="869"/>
    <b v="0"/>
    <n v="2.3808219178082193"/>
  </r>
  <r>
    <x v="290"/>
    <s v="Natalia Owens"/>
    <s v="Manager"/>
    <s v="Human Resources"/>
    <s v="Manufacturing"/>
    <x v="0"/>
    <x v="2"/>
    <n v="31"/>
    <d v="2021-01-18T00:00:00"/>
    <n v="104162"/>
    <n v="7.0000000000000007E-2"/>
    <s v="United States"/>
    <s v="Austin"/>
    <d v="2024-02-29T00:00:00"/>
    <b v="0"/>
    <n v="7291.3400000000011"/>
    <n v="1137"/>
    <b v="0"/>
    <n v="3.1150684931506851"/>
  </r>
  <r>
    <x v="291"/>
    <s v="Maria He"/>
    <s v="IT Systems Architect"/>
    <s v="IT"/>
    <s v="Corporate"/>
    <x v="0"/>
    <x v="1"/>
    <n v="45"/>
    <d v="2010-08-28T00:00:00"/>
    <n v="82162"/>
    <n v="0"/>
    <s v="China"/>
    <s v="Beijing"/>
    <d v="2020-10-03T00:00:00"/>
    <b v="0"/>
    <n v="0"/>
    <n v="3689"/>
    <b v="1"/>
    <n v="10.106849315068493"/>
  </r>
  <r>
    <x v="292"/>
    <s v="Jade Yi"/>
    <s v="Account Representative"/>
    <s v="Sales"/>
    <s v="Speciality Products"/>
    <x v="0"/>
    <x v="1"/>
    <n v="47"/>
    <d v="2015-07-10T00:00:00"/>
    <n v="63880"/>
    <n v="0"/>
    <s v="China"/>
    <s v="Chongqing"/>
    <d v="2024-02-29T00:00:00"/>
    <b v="0"/>
    <n v="0"/>
    <n v="3156"/>
    <b v="1"/>
    <n v="8.6465753424657539"/>
  </r>
  <r>
    <x v="293"/>
    <s v="Quinn Xiong"/>
    <s v="Test Engineer"/>
    <s v="Engineering"/>
    <s v="Research &amp; Development"/>
    <x v="0"/>
    <x v="1"/>
    <n v="55"/>
    <d v="2013-09-08T00:00:00"/>
    <n v="73248"/>
    <n v="0"/>
    <s v="United States"/>
    <s v="Columbus"/>
    <d v="2024-02-29T00:00:00"/>
    <b v="0"/>
    <n v="0"/>
    <n v="3826"/>
    <b v="1"/>
    <n v="10.482191780821918"/>
  </r>
  <r>
    <x v="294"/>
    <s v="Dominic Baker"/>
    <s v="Sr. Analyst"/>
    <s v="Accounting"/>
    <s v="Manufacturing"/>
    <x v="1"/>
    <x v="0"/>
    <n v="51"/>
    <d v="2020-10-09T00:00:00"/>
    <n v="91853"/>
    <n v="0"/>
    <s v="United States"/>
    <s v="Chicago"/>
    <d v="2024-02-29T00:00:00"/>
    <b v="0"/>
    <n v="0"/>
    <n v="1238"/>
    <b v="0"/>
    <n v="3.3917808219178083"/>
  </r>
  <r>
    <x v="295"/>
    <s v="Adam Nelson"/>
    <s v="Director"/>
    <s v="Finance"/>
    <s v="Speciality Products"/>
    <x v="1"/>
    <x v="2"/>
    <n v="25"/>
    <d v="2020-01-14T00:00:00"/>
    <n v="168014"/>
    <n v="0.27"/>
    <s v="United States"/>
    <s v="Chicago"/>
    <d v="2021-07-27T00:00:00"/>
    <b v="1"/>
    <n v="45363.780000000006"/>
    <n v="560"/>
    <b v="0"/>
    <n v="1.5342465753424657"/>
  </r>
  <r>
    <x v="296"/>
    <s v="Autumn Reed"/>
    <s v="Development Engineer"/>
    <s v="Engineering"/>
    <s v="Corporate"/>
    <x v="0"/>
    <x v="2"/>
    <n v="37"/>
    <d v="2017-09-17T00:00:00"/>
    <n v="70770"/>
    <n v="0"/>
    <s v="United States"/>
    <s v="Miami"/>
    <d v="2024-02-29T00:00:00"/>
    <b v="0"/>
    <n v="0"/>
    <n v="2356"/>
    <b v="1"/>
    <n v="6.4547945205479449"/>
  </r>
  <r>
    <x v="297"/>
    <s v="Robert Edwards"/>
    <s v="HRIS Analyst"/>
    <s v="Human Resources"/>
    <s v="Corporate"/>
    <x v="1"/>
    <x v="2"/>
    <n v="62"/>
    <d v="2004-10-11T00:00:00"/>
    <n v="50825"/>
    <n v="0"/>
    <s v="United States"/>
    <s v="Seattle"/>
    <d v="2024-02-29T00:00:00"/>
    <b v="0"/>
    <n v="0"/>
    <n v="7080"/>
    <b v="1"/>
    <n v="19.397260273972602"/>
  </r>
  <r>
    <x v="298"/>
    <s v="Roman Martinez"/>
    <s v="Sr. Manger"/>
    <s v="Finance"/>
    <s v="Research &amp; Development"/>
    <x v="1"/>
    <x v="3"/>
    <n v="31"/>
    <d v="2015-09-19T00:00:00"/>
    <n v="145846"/>
    <n v="0.15"/>
    <s v="Brazil"/>
    <s v="Manaus"/>
    <d v="2024-02-29T00:00:00"/>
    <b v="0"/>
    <n v="21876.899999999998"/>
    <n v="3085"/>
    <b v="1"/>
    <n v="8.4520547945205475"/>
  </r>
  <r>
    <x v="299"/>
    <s v="Eleanor Li"/>
    <s v="Sr. Manger"/>
    <s v="Human Resources"/>
    <s v="Research &amp; Development"/>
    <x v="0"/>
    <x v="1"/>
    <n v="64"/>
    <d v="2003-12-07T00:00:00"/>
    <n v="125807"/>
    <n v="0.15"/>
    <s v="United States"/>
    <s v="Chicago"/>
    <d v="2024-02-29T00:00:00"/>
    <b v="0"/>
    <n v="18871.05"/>
    <n v="7389"/>
    <b v="1"/>
    <n v="20.243835616438357"/>
  </r>
  <r>
    <x v="300"/>
    <s v="Connor Vang"/>
    <s v="Analyst"/>
    <s v="Sales"/>
    <s v="Speciality Products"/>
    <x v="1"/>
    <x v="1"/>
    <n v="25"/>
    <d v="2021-07-28T00:00:00"/>
    <n v="46845"/>
    <n v="0"/>
    <s v="United States"/>
    <s v="Miami"/>
    <d v="2024-02-29T00:00:00"/>
    <b v="0"/>
    <n v="0"/>
    <n v="946"/>
    <b v="0"/>
    <n v="2.591780821917808"/>
  </r>
  <r>
    <x v="301"/>
    <s v="Ellie Chung"/>
    <s v="Sr. Manger"/>
    <s v="Marketing"/>
    <s v="Corporate"/>
    <x v="0"/>
    <x v="1"/>
    <n v="59"/>
    <d v="2008-08-29T00:00:00"/>
    <n v="157969"/>
    <n v="0.1"/>
    <s v="China"/>
    <s v="Chongqing"/>
    <d v="2024-02-29T00:00:00"/>
    <b v="0"/>
    <n v="15796.900000000001"/>
    <n v="5662"/>
    <b v="1"/>
    <n v="15.512328767123288"/>
  </r>
  <r>
    <x v="302"/>
    <s v="Violet Hall"/>
    <s v="Solutions Architect"/>
    <s v="IT"/>
    <s v="Corporate"/>
    <x v="0"/>
    <x v="2"/>
    <n v="40"/>
    <d v="2010-12-10T00:00:00"/>
    <n v="97807"/>
    <n v="0"/>
    <s v="United States"/>
    <s v="Chicago"/>
    <d v="2024-02-29T00:00:00"/>
    <b v="0"/>
    <n v="0"/>
    <n v="4829"/>
    <b v="1"/>
    <n v="13.230136986301369"/>
  </r>
  <r>
    <x v="303"/>
    <s v="Dylan Padilla"/>
    <s v="HRIS Analyst"/>
    <s v="Human Resources"/>
    <s v="Manufacturing"/>
    <x v="1"/>
    <x v="3"/>
    <n v="31"/>
    <d v="2015-12-09T00:00:00"/>
    <n v="73854"/>
    <n v="0"/>
    <s v="United States"/>
    <s v="Seattle"/>
    <d v="2024-02-29T00:00:00"/>
    <b v="0"/>
    <n v="0"/>
    <n v="3004"/>
    <b v="1"/>
    <n v="8.2301369863013694"/>
  </r>
  <r>
    <x v="304"/>
    <s v="Nathan Pham"/>
    <s v="Sr. Manger"/>
    <s v="Accounting"/>
    <s v="Manufacturing"/>
    <x v="1"/>
    <x v="1"/>
    <n v="45"/>
    <d v="2006-12-12T00:00:00"/>
    <n v="149537"/>
    <n v="0.14000000000000001"/>
    <s v="United States"/>
    <s v="Seattle"/>
    <d v="2024-02-29T00:00:00"/>
    <b v="0"/>
    <n v="20935.18"/>
    <n v="6288"/>
    <b v="1"/>
    <n v="17.227397260273971"/>
  </r>
  <r>
    <x v="305"/>
    <s v="Ayla Brown"/>
    <s v="Sr. Manger"/>
    <s v="Sales"/>
    <s v="Manufacturing"/>
    <x v="0"/>
    <x v="2"/>
    <n v="49"/>
    <d v="2013-04-15T00:00:00"/>
    <n v="128303"/>
    <n v="0.15"/>
    <s v="United States"/>
    <s v="Phoenix"/>
    <d v="2024-02-29T00:00:00"/>
    <b v="0"/>
    <n v="19245.45"/>
    <n v="3972"/>
    <b v="1"/>
    <n v="10.882191780821918"/>
  </r>
  <r>
    <x v="306"/>
    <s v="Isaac Mitchell"/>
    <s v="Network Architect"/>
    <s v="IT"/>
    <s v="Speciality Products"/>
    <x v="1"/>
    <x v="0"/>
    <n v="46"/>
    <d v="2005-06-10T00:00:00"/>
    <n v="67374"/>
    <n v="0"/>
    <s v="United States"/>
    <s v="Austin"/>
    <d v="2024-02-29T00:00:00"/>
    <b v="0"/>
    <n v="0"/>
    <n v="6838"/>
    <b v="1"/>
    <n v="18.734246575342464"/>
  </r>
  <r>
    <x v="307"/>
    <s v="Jayden Jimenez"/>
    <s v="Manager"/>
    <s v="Human Resources"/>
    <s v="Corporate"/>
    <x v="1"/>
    <x v="3"/>
    <n v="46"/>
    <d v="2011-09-24T00:00:00"/>
    <n v="102167"/>
    <n v="0.06"/>
    <s v="Brazil"/>
    <s v="Rio de Janerio"/>
    <d v="2024-02-29T00:00:00"/>
    <b v="0"/>
    <n v="6130.0199999999995"/>
    <n v="4541"/>
    <b v="1"/>
    <n v="12.441095890410958"/>
  </r>
  <r>
    <x v="308"/>
    <s v="Jaxon Tran"/>
    <s v="Sr. Manger"/>
    <s v="Sales"/>
    <s v="Manufacturing"/>
    <x v="1"/>
    <x v="1"/>
    <n v="45"/>
    <d v="2007-09-07T00:00:00"/>
    <n v="151027"/>
    <n v="0.1"/>
    <s v="China"/>
    <s v="Shanghai"/>
    <d v="2024-02-29T00:00:00"/>
    <b v="0"/>
    <n v="15102.7"/>
    <n v="6019"/>
    <b v="1"/>
    <n v="16.490410958904111"/>
  </r>
  <r>
    <x v="309"/>
    <s v="Connor Fong"/>
    <s v="Manager"/>
    <s v="Accounting"/>
    <s v="Speciality Products"/>
    <x v="1"/>
    <x v="1"/>
    <n v="40"/>
    <d v="2018-02-16T00:00:00"/>
    <n v="120905"/>
    <n v="0.05"/>
    <s v="United States"/>
    <s v="Seattle"/>
    <d v="2024-02-29T00:00:00"/>
    <b v="0"/>
    <n v="6045.25"/>
    <n v="2204"/>
    <b v="1"/>
    <n v="6.0383561643835613"/>
  </r>
  <r>
    <x v="310"/>
    <s v="Emery Mitchell"/>
    <s v="Vice President"/>
    <s v="Finance"/>
    <s v="Manufacturing"/>
    <x v="0"/>
    <x v="2"/>
    <n v="48"/>
    <d v="2018-06-02T00:00:00"/>
    <n v="231567"/>
    <n v="0.36"/>
    <s v="United States"/>
    <s v="Seattle"/>
    <d v="2024-02-29T00:00:00"/>
    <b v="1"/>
    <n v="83364.12"/>
    <n v="2098"/>
    <b v="1"/>
    <n v="5.7479452054794518"/>
  </r>
  <r>
    <x v="167"/>
    <s v="Landon Luu"/>
    <s v="Vice President"/>
    <s v="IT"/>
    <s v="Research &amp; Development"/>
    <x v="1"/>
    <x v="1"/>
    <n v="31"/>
    <d v="2015-07-12T00:00:00"/>
    <n v="215388"/>
    <n v="0.33"/>
    <s v="United States"/>
    <s v="Miami"/>
    <d v="2024-02-29T00:00:00"/>
    <b v="1"/>
    <n v="71078.040000000008"/>
    <n v="3154"/>
    <b v="1"/>
    <n v="8.6410958904109592"/>
  </r>
  <r>
    <x v="311"/>
    <s v="Sophia Ahmed"/>
    <s v="Sr. Manger"/>
    <s v="Sales"/>
    <s v="Speciality Products"/>
    <x v="0"/>
    <x v="1"/>
    <n v="30"/>
    <d v="2015-06-13T00:00:00"/>
    <n v="127972"/>
    <n v="0.11"/>
    <s v="United States"/>
    <s v="Seattle"/>
    <d v="2024-02-29T00:00:00"/>
    <b v="0"/>
    <n v="14076.92"/>
    <n v="3183"/>
    <b v="1"/>
    <n v="8.7205479452054799"/>
  </r>
  <r>
    <x v="312"/>
    <s v="Sofia Dinh"/>
    <s v="Operations Engineer"/>
    <s v="Engineering"/>
    <s v="Corporate"/>
    <x v="0"/>
    <x v="1"/>
    <n v="55"/>
    <d v="1995-08-04T00:00:00"/>
    <n v="80701"/>
    <n v="0"/>
    <s v="United States"/>
    <s v="Chicago"/>
    <d v="2005-04-14T00:00:00"/>
    <b v="0"/>
    <n v="0"/>
    <n v="3541"/>
    <b v="1"/>
    <n v="9.7013698630136993"/>
  </r>
  <r>
    <x v="313"/>
    <s v="Jonathan Patel"/>
    <s v="Manager"/>
    <s v="Marketing"/>
    <s v="Corporate"/>
    <x v="1"/>
    <x v="1"/>
    <n v="28"/>
    <d v="2020-02-02T00:00:00"/>
    <n v="115417"/>
    <n v="0.06"/>
    <s v="China"/>
    <s v="Shanghai"/>
    <d v="2024-02-29T00:00:00"/>
    <b v="0"/>
    <n v="6925.0199999999995"/>
    <n v="1488"/>
    <b v="0"/>
    <n v="4.0767123287671234"/>
  </r>
  <r>
    <x v="135"/>
    <s v="Piper Patterson"/>
    <s v="Quality Engineer"/>
    <s v="Engineering"/>
    <s v="Corporate"/>
    <x v="0"/>
    <x v="2"/>
    <n v="45"/>
    <d v="2019-06-19T00:00:00"/>
    <n v="88045"/>
    <n v="0"/>
    <s v="United States"/>
    <s v="Chicago"/>
    <d v="2024-02-29T00:00:00"/>
    <b v="0"/>
    <n v="0"/>
    <n v="1716"/>
    <b v="0"/>
    <n v="4.7013698630136984"/>
  </r>
  <r>
    <x v="314"/>
    <s v="Cora Evans"/>
    <s v="Computer Systems Manager"/>
    <s v="IT"/>
    <s v="Speciality Products"/>
    <x v="0"/>
    <x v="0"/>
    <n v="45"/>
    <d v="2018-03-26T00:00:00"/>
    <n v="86478"/>
    <n v="0.06"/>
    <s v="United States"/>
    <s v="Austin"/>
    <d v="2024-02-29T00:00:00"/>
    <b v="0"/>
    <n v="5188.6799999999994"/>
    <n v="2166"/>
    <b v="1"/>
    <n v="5.934246575342466"/>
  </r>
  <r>
    <x v="315"/>
    <s v="Cameron Young"/>
    <s v="Vice President"/>
    <s v="Engineering"/>
    <s v="Manufacturing"/>
    <x v="1"/>
    <x v="2"/>
    <n v="63"/>
    <d v="2016-01-18T00:00:00"/>
    <n v="180994"/>
    <n v="0.39"/>
    <s v="United States"/>
    <s v="Seattle"/>
    <d v="2024-02-29T00:00:00"/>
    <b v="1"/>
    <n v="70587.66"/>
    <n v="2964"/>
    <b v="1"/>
    <n v="8.1205479452054803"/>
  </r>
  <r>
    <x v="316"/>
    <s v="Melody Ho"/>
    <s v="Analyst II"/>
    <s v="Finance"/>
    <s v="Research &amp; Development"/>
    <x v="0"/>
    <x v="1"/>
    <n v="55"/>
    <d v="2007-12-02T00:00:00"/>
    <n v="64494"/>
    <n v="0"/>
    <s v="United States"/>
    <s v="Columbus"/>
    <d v="2024-02-29T00:00:00"/>
    <b v="0"/>
    <n v="0"/>
    <n v="5933"/>
    <b v="1"/>
    <n v="16.254794520547946"/>
  </r>
  <r>
    <x v="317"/>
    <s v="Aiden Bryant"/>
    <s v="Account Representative"/>
    <s v="Sales"/>
    <s v="Manufacturing"/>
    <x v="1"/>
    <x v="0"/>
    <n v="47"/>
    <d v="2002-10-21T00:00:00"/>
    <n v="70122"/>
    <n v="0"/>
    <s v="United States"/>
    <s v="Columbus"/>
    <d v="2024-02-29T00:00:00"/>
    <b v="0"/>
    <n v="0"/>
    <n v="7801"/>
    <b v="1"/>
    <n v="21.372602739726027"/>
  </r>
  <r>
    <x v="318"/>
    <s v="Grayson Walker"/>
    <s v="Director"/>
    <s v="Accounting"/>
    <s v="Manufacturing"/>
    <x v="1"/>
    <x v="2"/>
    <n v="29"/>
    <d v="2017-02-19T00:00:00"/>
    <n v="181854"/>
    <n v="0.28999999999999998"/>
    <s v="United States"/>
    <s v="Seattle"/>
    <d v="2020-04-24T00:00:00"/>
    <b v="1"/>
    <n v="52737.659999999996"/>
    <n v="1160"/>
    <b v="0"/>
    <n v="3.1780821917808217"/>
  </r>
  <r>
    <x v="319"/>
    <s v="Scarlett Figueroa"/>
    <s v="Business Partner"/>
    <s v="Human Resources"/>
    <s v="Speciality Products"/>
    <x v="0"/>
    <x v="3"/>
    <n v="34"/>
    <d v="2016-10-21T00:00:00"/>
    <n v="52811"/>
    <n v="0"/>
    <s v="United States"/>
    <s v="Miami"/>
    <d v="2024-02-29T00:00:00"/>
    <b v="0"/>
    <n v="0"/>
    <n v="2687"/>
    <b v="1"/>
    <n v="7.3616438356164382"/>
  </r>
  <r>
    <x v="320"/>
    <s v="Madeline Hoang"/>
    <s v="Systems Analyst"/>
    <s v="IT"/>
    <s v="Research &amp; Development"/>
    <x v="0"/>
    <x v="1"/>
    <n v="28"/>
    <d v="2019-10-25T00:00:00"/>
    <n v="50111"/>
    <n v="0"/>
    <s v="China"/>
    <s v="Chengdu"/>
    <d v="2024-02-29T00:00:00"/>
    <b v="0"/>
    <n v="0"/>
    <n v="1588"/>
    <b v="0"/>
    <n v="4.3506849315068497"/>
  </r>
  <r>
    <x v="321"/>
    <s v="Ezra Simmons"/>
    <s v="Network Administrator"/>
    <s v="IT"/>
    <s v="Manufacturing"/>
    <x v="1"/>
    <x v="0"/>
    <n v="31"/>
    <d v="2016-05-07T00:00:00"/>
    <n v="71192"/>
    <n v="0"/>
    <s v="United States"/>
    <s v="Austin"/>
    <d v="2024-02-29T00:00:00"/>
    <b v="0"/>
    <n v="0"/>
    <n v="2854"/>
    <b v="1"/>
    <n v="7.8191780821917805"/>
  </r>
  <r>
    <x v="322"/>
    <s v="Ruby Medina"/>
    <s v="Director"/>
    <s v="Sales"/>
    <s v="Manufacturing"/>
    <x v="0"/>
    <x v="3"/>
    <n v="50"/>
    <d v="2018-12-18T00:00:00"/>
    <n v="155351"/>
    <n v="0.2"/>
    <s v="United States"/>
    <s v="Seattle"/>
    <d v="2024-02-29T00:00:00"/>
    <b v="1"/>
    <n v="31070.2"/>
    <n v="1899"/>
    <b v="1"/>
    <n v="5.2027397260273975"/>
  </r>
  <r>
    <x v="323"/>
    <s v="Luke Zheng"/>
    <s v="Director"/>
    <s v="Human Resources"/>
    <s v="Speciality Products"/>
    <x v="1"/>
    <x v="1"/>
    <n v="39"/>
    <d v="2006-11-28T00:00:00"/>
    <n v="161690"/>
    <n v="0.28999999999999998"/>
    <s v="China"/>
    <s v="Beijing"/>
    <d v="2024-02-29T00:00:00"/>
    <b v="1"/>
    <n v="46890.1"/>
    <n v="6302"/>
    <b v="1"/>
    <n v="17.265753424657536"/>
  </r>
  <r>
    <x v="324"/>
    <s v="Rylee Dinh"/>
    <s v="Development Engineer"/>
    <s v="Engineering"/>
    <s v="Speciality Products"/>
    <x v="0"/>
    <x v="1"/>
    <n v="35"/>
    <d v="2017-02-10T00:00:00"/>
    <n v="60132"/>
    <n v="0"/>
    <s v="China"/>
    <s v="Chongqing"/>
    <d v="2024-02-29T00:00:00"/>
    <b v="0"/>
    <n v="0"/>
    <n v="2575"/>
    <b v="1"/>
    <n v="7.0547945205479454"/>
  </r>
  <r>
    <x v="325"/>
    <s v="Miles Evans"/>
    <s v="Network Architect"/>
    <s v="IT"/>
    <s v="Manufacturing"/>
    <x v="1"/>
    <x v="2"/>
    <n v="54"/>
    <d v="1994-10-24T00:00:00"/>
    <n v="87216"/>
    <n v="0"/>
    <s v="United States"/>
    <s v="Miami"/>
    <d v="2024-02-29T00:00:00"/>
    <b v="0"/>
    <n v="0"/>
    <n v="10720"/>
    <b v="1"/>
    <n v="29.36986301369863"/>
  </r>
  <r>
    <x v="326"/>
    <s v="Leo Owens"/>
    <s v="Systems Analyst"/>
    <s v="IT"/>
    <s v="Corporate"/>
    <x v="1"/>
    <x v="2"/>
    <n v="47"/>
    <d v="2020-04-23T00:00:00"/>
    <n v="50069"/>
    <n v="0"/>
    <s v="United States"/>
    <s v="Seattle"/>
    <d v="2024-02-29T00:00:00"/>
    <b v="0"/>
    <n v="0"/>
    <n v="1407"/>
    <b v="0"/>
    <n v="3.8547945205479452"/>
  </r>
  <r>
    <x v="327"/>
    <s v="Caroline Owens"/>
    <s v="Director"/>
    <s v="IT"/>
    <s v="Speciality Products"/>
    <x v="0"/>
    <x v="2"/>
    <n v="26"/>
    <d v="2021-07-26T00:00:00"/>
    <n v="151108"/>
    <n v="0.22"/>
    <s v="United States"/>
    <s v="Phoenix"/>
    <d v="2024-02-29T00:00:00"/>
    <b v="1"/>
    <n v="33243.760000000002"/>
    <n v="948"/>
    <b v="0"/>
    <n v="2.5972602739726027"/>
  </r>
  <r>
    <x v="328"/>
    <s v="Kennedy Do"/>
    <s v="Computer Systems Manager"/>
    <s v="IT"/>
    <s v="Manufacturing"/>
    <x v="0"/>
    <x v="1"/>
    <n v="42"/>
    <d v="2005-10-15T00:00:00"/>
    <n v="67398"/>
    <n v="7.0000000000000007E-2"/>
    <s v="United States"/>
    <s v="Phoenix"/>
    <d v="2024-02-29T00:00:00"/>
    <b v="0"/>
    <n v="4717.8600000000006"/>
    <n v="6711"/>
    <b v="1"/>
    <n v="18.386301369863013"/>
  </r>
  <r>
    <x v="329"/>
    <s v="Jade Acosta"/>
    <s v="Development Engineer"/>
    <s v="Engineering"/>
    <s v="Research &amp; Development"/>
    <x v="0"/>
    <x v="3"/>
    <n v="47"/>
    <d v="2015-08-29T00:00:00"/>
    <n v="68488"/>
    <n v="0"/>
    <s v="United States"/>
    <s v="Seattle"/>
    <d v="2024-02-29T00:00:00"/>
    <b v="0"/>
    <n v="0"/>
    <n v="3106"/>
    <b v="1"/>
    <n v="8.5095890410958912"/>
  </r>
  <r>
    <x v="330"/>
    <s v="Mila Vasquez"/>
    <s v="Quality Engineer"/>
    <s v="Engineering"/>
    <s v="Manufacturing"/>
    <x v="0"/>
    <x v="3"/>
    <n v="60"/>
    <d v="1998-07-16T00:00:00"/>
    <n v="92932"/>
    <n v="0"/>
    <s v="United States"/>
    <s v="Columbus"/>
    <d v="2024-02-29T00:00:00"/>
    <b v="0"/>
    <n v="0"/>
    <n v="9359"/>
    <b v="1"/>
    <n v="25.641095890410959"/>
  </r>
  <r>
    <x v="331"/>
    <s v="Allison Ayala"/>
    <s v="Analyst"/>
    <s v="Finance"/>
    <s v="Corporate"/>
    <x v="0"/>
    <x v="3"/>
    <n v="36"/>
    <d v="2009-06-30T00:00:00"/>
    <n v="43363"/>
    <n v="0"/>
    <s v="United States"/>
    <s v="Austin"/>
    <d v="2024-02-29T00:00:00"/>
    <b v="0"/>
    <n v="0"/>
    <n v="5357"/>
    <b v="1"/>
    <n v="14.676712328767124"/>
  </r>
  <r>
    <x v="332"/>
    <s v="Jace Zhang"/>
    <s v="Service Desk Analyst"/>
    <s v="IT"/>
    <s v="Speciality Products"/>
    <x v="1"/>
    <x v="1"/>
    <n v="31"/>
    <d v="2017-02-14T00:00:00"/>
    <n v="95963"/>
    <n v="0"/>
    <s v="China"/>
    <s v="Chengdu"/>
    <d v="2024-02-29T00:00:00"/>
    <b v="0"/>
    <n v="0"/>
    <n v="2571"/>
    <b v="1"/>
    <n v="7.043835616438356"/>
  </r>
  <r>
    <x v="333"/>
    <s v="Allison Medina"/>
    <s v="Manager"/>
    <s v="Finance"/>
    <s v="Speciality Products"/>
    <x v="0"/>
    <x v="3"/>
    <n v="55"/>
    <d v="2010-04-29T00:00:00"/>
    <n v="111038"/>
    <n v="0.05"/>
    <s v="Brazil"/>
    <s v="Sao Paulo"/>
    <d v="2024-02-29T00:00:00"/>
    <b v="0"/>
    <n v="5551.9000000000005"/>
    <n v="5054"/>
    <b v="1"/>
    <n v="13.846575342465753"/>
  </r>
  <r>
    <x v="334"/>
    <s v="Maria Wilson"/>
    <s v="Vice President"/>
    <s v="Engineering"/>
    <s v="Research &amp; Development"/>
    <x v="0"/>
    <x v="2"/>
    <n v="51"/>
    <d v="1996-06-14T00:00:00"/>
    <n v="200246"/>
    <n v="0.34"/>
    <s v="United States"/>
    <s v="Columbus"/>
    <d v="2024-02-29T00:00:00"/>
    <b v="1"/>
    <n v="68083.64"/>
    <n v="10121"/>
    <b v="1"/>
    <n v="27.728767123287671"/>
  </r>
  <r>
    <x v="231"/>
    <s v="Everly Coleman"/>
    <s v="Vice President"/>
    <s v="IT"/>
    <s v="Corporate"/>
    <x v="0"/>
    <x v="2"/>
    <n v="48"/>
    <d v="2015-02-18T00:00:00"/>
    <n v="194871"/>
    <n v="0.35"/>
    <s v="United States"/>
    <s v="Columbus"/>
    <d v="2024-02-29T00:00:00"/>
    <b v="1"/>
    <n v="68204.849999999991"/>
    <n v="3298"/>
    <b v="1"/>
    <n v="9.0356164383561648"/>
  </r>
  <r>
    <x v="335"/>
    <s v="Jordan Gomez"/>
    <s v="Sr. Analyst"/>
    <s v="Accounting"/>
    <s v="Research &amp; Development"/>
    <x v="1"/>
    <x v="3"/>
    <n v="58"/>
    <d v="1994-09-15T00:00:00"/>
    <n v="98769"/>
    <n v="0"/>
    <s v="Brazil"/>
    <s v="Rio de Janerio"/>
    <d v="2016-10-03T00:00:00"/>
    <b v="0"/>
    <n v="0"/>
    <n v="8054"/>
    <b v="1"/>
    <n v="22.065753424657533"/>
  </r>
  <r>
    <x v="336"/>
    <s v="Isla Chavez"/>
    <s v="Account Representative"/>
    <s v="Sales"/>
    <s v="Research &amp; Development"/>
    <x v="0"/>
    <x v="3"/>
    <n v="29"/>
    <d v="2018-05-19T00:00:00"/>
    <n v="65334"/>
    <n v="0"/>
    <s v="Brazil"/>
    <s v="Rio de Janerio"/>
    <d v="2024-02-29T00:00:00"/>
    <b v="0"/>
    <n v="0"/>
    <n v="2112"/>
    <b v="1"/>
    <n v="5.7863013698630139"/>
  </r>
  <r>
    <x v="337"/>
    <s v="Hannah Gomez"/>
    <s v="Technical Architect"/>
    <s v="IT"/>
    <s v="Manufacturing"/>
    <x v="0"/>
    <x v="3"/>
    <n v="25"/>
    <d v="2021-05-11T00:00:00"/>
    <n v="83934"/>
    <n v="0"/>
    <s v="United States"/>
    <s v="Miami"/>
    <d v="2024-02-29T00:00:00"/>
    <b v="0"/>
    <n v="0"/>
    <n v="1024"/>
    <b v="0"/>
    <n v="2.8054794520547945"/>
  </r>
  <r>
    <x v="338"/>
    <s v="Jacob Davis"/>
    <s v="Director"/>
    <s v="Accounting"/>
    <s v="Research &amp; Development"/>
    <x v="1"/>
    <x v="2"/>
    <n v="36"/>
    <d v="2016-09-03T00:00:00"/>
    <n v="150399"/>
    <n v="0.28000000000000003"/>
    <s v="United States"/>
    <s v="Chicago"/>
    <d v="2024-02-29T00:00:00"/>
    <b v="1"/>
    <n v="42111.72"/>
    <n v="2735"/>
    <b v="1"/>
    <n v="7.493150684931507"/>
  </r>
  <r>
    <x v="339"/>
    <s v="Eli Gupta"/>
    <s v="Director"/>
    <s v="Human Resources"/>
    <s v="Research &amp; Development"/>
    <x v="1"/>
    <x v="1"/>
    <n v="37"/>
    <d v="2012-05-19T00:00:00"/>
    <n v="160280"/>
    <n v="0.19"/>
    <s v="China"/>
    <s v="Beijing"/>
    <d v="2024-02-29T00:00:00"/>
    <b v="0"/>
    <n v="30453.200000000001"/>
    <n v="4303"/>
    <b v="1"/>
    <n v="11.789041095890411"/>
  </r>
  <r>
    <x v="340"/>
    <s v="Andrew Huynh"/>
    <s v="Business Partner"/>
    <s v="Human Resources"/>
    <s v="Speciality Products"/>
    <x v="1"/>
    <x v="1"/>
    <n v="57"/>
    <d v="1997-04-28T00:00:00"/>
    <n v="54051"/>
    <n v="0"/>
    <s v="United States"/>
    <s v="Miami"/>
    <d v="1998-10-11T00:00:00"/>
    <b v="0"/>
    <n v="0"/>
    <n v="531"/>
    <b v="0"/>
    <n v="1.4547945205479451"/>
  </r>
  <r>
    <x v="341"/>
    <s v="Anna Gutierrez"/>
    <s v="Director"/>
    <s v="Engineering"/>
    <s v="Research &amp; Development"/>
    <x v="0"/>
    <x v="3"/>
    <n v="59"/>
    <d v="2003-04-15T00:00:00"/>
    <n v="150699"/>
    <n v="0.28999999999999998"/>
    <s v="Brazil"/>
    <s v="Sao Paulo"/>
    <d v="2024-02-29T00:00:00"/>
    <b v="1"/>
    <n v="43702.71"/>
    <n v="7625"/>
    <b v="1"/>
    <n v="20.890410958904109"/>
  </r>
  <r>
    <x v="342"/>
    <s v="Samuel Vega"/>
    <s v="Analyst II"/>
    <s v="Marketing"/>
    <s v="Speciality Products"/>
    <x v="1"/>
    <x v="3"/>
    <n v="37"/>
    <d v="2013-03-30T00:00:00"/>
    <n v="69570"/>
    <n v="0"/>
    <s v="United States"/>
    <s v="Miami"/>
    <d v="2024-02-29T00:00:00"/>
    <b v="0"/>
    <n v="0"/>
    <n v="3988"/>
    <b v="1"/>
    <n v="10.926027397260274"/>
  </r>
  <r>
    <x v="343"/>
    <s v="Liliana Do"/>
    <s v="Service Desk Analyst"/>
    <s v="IT"/>
    <s v="Manufacturing"/>
    <x v="0"/>
    <x v="1"/>
    <n v="30"/>
    <d v="2019-03-29T00:00:00"/>
    <n v="86774"/>
    <n v="0"/>
    <s v="China"/>
    <s v="Chengdu"/>
    <d v="2024-02-29T00:00:00"/>
    <b v="0"/>
    <n v="0"/>
    <n v="1798"/>
    <b v="0"/>
    <n v="4.9260273972602739"/>
  </r>
  <r>
    <x v="344"/>
    <s v="Isaac Sanders"/>
    <s v="HRIS Analyst"/>
    <s v="Human Resources"/>
    <s v="Manufacturing"/>
    <x v="1"/>
    <x v="2"/>
    <n v="49"/>
    <d v="2001-03-29T00:00:00"/>
    <n v="57606"/>
    <n v="0"/>
    <s v="United States"/>
    <s v="Miami"/>
    <d v="2024-02-29T00:00:00"/>
    <b v="0"/>
    <n v="0"/>
    <n v="8372"/>
    <b v="1"/>
    <n v="22.936986301369863"/>
  </r>
  <r>
    <x v="345"/>
    <s v="Raelynn Gupta"/>
    <s v="Sr. Manger"/>
    <s v="Finance"/>
    <s v="Corporate"/>
    <x v="0"/>
    <x v="1"/>
    <n v="48"/>
    <d v="2001-09-10T00:00:00"/>
    <n v="125730"/>
    <n v="0.11"/>
    <s v="China"/>
    <s v="Chongqing"/>
    <d v="2024-02-29T00:00:00"/>
    <b v="0"/>
    <n v="13830.3"/>
    <n v="8207"/>
    <b v="1"/>
    <n v="22.484931506849314"/>
  </r>
  <r>
    <x v="346"/>
    <s v="Genesis Xiong"/>
    <s v="System Administrator "/>
    <s v="IT"/>
    <s v="Research &amp; Development"/>
    <x v="0"/>
    <x v="1"/>
    <n v="51"/>
    <d v="2012-02-25T00:00:00"/>
    <n v="64170"/>
    <n v="0"/>
    <s v="United States"/>
    <s v="Columbus"/>
    <d v="2024-02-29T00:00:00"/>
    <b v="0"/>
    <n v="0"/>
    <n v="4387"/>
    <b v="1"/>
    <n v="12.019178082191781"/>
  </r>
  <r>
    <x v="347"/>
    <s v="Lucas Ramos"/>
    <s v="Sr. Business Partner"/>
    <s v="Human Resources"/>
    <s v="Speciality Products"/>
    <x v="1"/>
    <x v="3"/>
    <n v="56"/>
    <d v="1998-01-21T00:00:00"/>
    <n v="72303"/>
    <n v="0"/>
    <s v="United States"/>
    <s v="Phoenix"/>
    <d v="2024-02-29T00:00:00"/>
    <b v="0"/>
    <n v="0"/>
    <n v="9535"/>
    <b v="1"/>
    <n v="26.123287671232877"/>
  </r>
  <r>
    <x v="348"/>
    <s v="Santiago f Gonzalez"/>
    <s v="Manager"/>
    <s v="Sales"/>
    <s v="Research &amp; Development"/>
    <x v="1"/>
    <x v="3"/>
    <n v="36"/>
    <d v="2012-07-26T00:00:00"/>
    <n v="105891"/>
    <n v="7.0000000000000007E-2"/>
    <s v="United States"/>
    <s v="Seattle"/>
    <d v="2024-02-29T00:00:00"/>
    <b v="0"/>
    <n v="7412.3700000000008"/>
    <n v="4235"/>
    <b v="1"/>
    <n v="11.602739726027398"/>
  </r>
  <r>
    <x v="184"/>
    <s v="Henry Zhu"/>
    <s v="Vice President"/>
    <s v="Marketing"/>
    <s v="Speciality Products"/>
    <x v="1"/>
    <x v="1"/>
    <n v="38"/>
    <d v="2021-08-25T00:00:00"/>
    <n v="255230"/>
    <n v="0.36"/>
    <s v="United States"/>
    <s v="Austin"/>
    <d v="2024-02-29T00:00:00"/>
    <b v="1"/>
    <n v="91882.8"/>
    <n v="918"/>
    <b v="0"/>
    <n v="2.515068493150685"/>
  </r>
  <r>
    <x v="349"/>
    <s v="Emily Contreras"/>
    <s v="Analyst II"/>
    <s v="Sales"/>
    <s v="Manufacturing"/>
    <x v="0"/>
    <x v="3"/>
    <n v="56"/>
    <d v="1992-06-15T00:00:00"/>
    <n v="59591"/>
    <n v="0"/>
    <s v="Brazil"/>
    <s v="Sao Paulo"/>
    <d v="2024-02-29T00:00:00"/>
    <b v="0"/>
    <n v="0"/>
    <n v="11581"/>
    <b v="1"/>
    <n v="31.728767123287671"/>
  </r>
  <r>
    <x v="350"/>
    <s v="Hailey Lai"/>
    <s v="Vice President"/>
    <s v="Human Resources"/>
    <s v="Manufacturing"/>
    <x v="0"/>
    <x v="1"/>
    <n v="52"/>
    <d v="2012-07-23T00:00:00"/>
    <n v="187048"/>
    <n v="0.32"/>
    <s v="China"/>
    <s v="Chengdu"/>
    <d v="2024-02-29T00:00:00"/>
    <b v="1"/>
    <n v="59855.360000000001"/>
    <n v="4238"/>
    <b v="1"/>
    <n v="11.610958904109589"/>
  </r>
  <r>
    <x v="351"/>
    <s v="Vivian Guzman"/>
    <s v="Analyst II"/>
    <s v="Finance"/>
    <s v="Speciality Products"/>
    <x v="0"/>
    <x v="3"/>
    <n v="53"/>
    <d v="2002-02-09T00:00:00"/>
    <n v="58605"/>
    <n v="0"/>
    <s v="United States"/>
    <s v="Phoenix"/>
    <d v="2024-02-29T00:00:00"/>
    <b v="0"/>
    <n v="0"/>
    <n v="8055"/>
    <b v="1"/>
    <n v="22.068493150684933"/>
  </r>
  <r>
    <x v="352"/>
    <s v="Hadley Contreras"/>
    <s v="Director"/>
    <s v="Engineering"/>
    <s v="Corporate"/>
    <x v="0"/>
    <x v="3"/>
    <n v="60"/>
    <d v="2017-01-04T00:00:00"/>
    <n v="178502"/>
    <n v="0.2"/>
    <s v="United States"/>
    <s v="Austin"/>
    <d v="2024-02-29T00:00:00"/>
    <b v="1"/>
    <n v="35700.400000000001"/>
    <n v="2612"/>
    <b v="1"/>
    <n v="7.1561643835616442"/>
  </r>
  <r>
    <x v="353"/>
    <s v="Nathan Sun"/>
    <s v="Manager"/>
    <s v="Accounting"/>
    <s v="Speciality Products"/>
    <x v="1"/>
    <x v="1"/>
    <n v="63"/>
    <d v="2015-07-29T00:00:00"/>
    <n v="103724"/>
    <n v="0.05"/>
    <s v="China"/>
    <s v="Shanghai"/>
    <d v="2024-02-29T00:00:00"/>
    <b v="0"/>
    <n v="5186.2000000000007"/>
    <n v="3137"/>
    <b v="1"/>
    <n v="8.5945205479452049"/>
  </r>
  <r>
    <x v="354"/>
    <s v="Grace Campos"/>
    <s v="Director"/>
    <s v="Engineering"/>
    <s v="Research &amp; Development"/>
    <x v="0"/>
    <x v="3"/>
    <n v="37"/>
    <d v="2008-03-21T00:00:00"/>
    <n v="156277"/>
    <n v="0.22"/>
    <s v="Brazil"/>
    <s v="Manaus"/>
    <d v="2024-02-29T00:00:00"/>
    <b v="1"/>
    <n v="34380.94"/>
    <n v="5823"/>
    <b v="1"/>
    <n v="15.953424657534246"/>
  </r>
  <r>
    <x v="355"/>
    <s v="Autumn Ortiz"/>
    <s v="Field Engineer"/>
    <s v="Engineering"/>
    <s v="Research &amp; Development"/>
    <x v="0"/>
    <x v="3"/>
    <n v="30"/>
    <d v="2017-12-17T00:00:00"/>
    <n v="87744"/>
    <n v="0"/>
    <s v="Brazil"/>
    <s v="Sao Paulo"/>
    <d v="2024-02-29T00:00:00"/>
    <b v="0"/>
    <n v="0"/>
    <n v="2265"/>
    <b v="1"/>
    <n v="6.2054794520547949"/>
  </r>
  <r>
    <x v="356"/>
    <s v="Connor Walker"/>
    <s v="Analyst II"/>
    <s v="Finance"/>
    <s v="Manufacturing"/>
    <x v="1"/>
    <x v="2"/>
    <n v="30"/>
    <d v="2019-03-18T00:00:00"/>
    <n v="54714"/>
    <n v="0"/>
    <s v="United States"/>
    <s v="Columbus"/>
    <d v="2024-02-29T00:00:00"/>
    <b v="0"/>
    <n v="0"/>
    <n v="1809"/>
    <b v="0"/>
    <n v="4.956164383561644"/>
  </r>
  <r>
    <x v="357"/>
    <s v="Mia Wu"/>
    <s v="Enterprise Architect"/>
    <s v="IT"/>
    <s v="Corporate"/>
    <x v="0"/>
    <x v="1"/>
    <n v="45"/>
    <d v="2013-08-25T00:00:00"/>
    <n v="99169"/>
    <n v="0"/>
    <s v="China"/>
    <s v="Beijing"/>
    <d v="2024-02-29T00:00:00"/>
    <b v="0"/>
    <n v="0"/>
    <n v="3840"/>
    <b v="1"/>
    <n v="10.520547945205479"/>
  </r>
  <r>
    <x v="358"/>
    <s v="Julia Luong"/>
    <s v="Sr. Manger"/>
    <s v="Accounting"/>
    <s v="Research &amp; Development"/>
    <x v="0"/>
    <x v="1"/>
    <n v="55"/>
    <d v="2006-06-20T00:00:00"/>
    <n v="142628"/>
    <n v="0.12"/>
    <s v="China"/>
    <s v="Chongqing"/>
    <d v="2024-02-29T00:00:00"/>
    <b v="0"/>
    <n v="17115.36"/>
    <n v="6463"/>
    <b v="1"/>
    <n v="17.706849315068492"/>
  </r>
  <r>
    <x v="359"/>
    <s v="Eleanor Delgado"/>
    <s v="Sr. Analyst"/>
    <s v="Marketing"/>
    <s v="Manufacturing"/>
    <x v="0"/>
    <x v="3"/>
    <n v="33"/>
    <d v="2014-04-27T00:00:00"/>
    <n v="75869"/>
    <n v="0"/>
    <s v="Brazil"/>
    <s v="Sao Paulo"/>
    <d v="2024-02-29T00:00:00"/>
    <b v="0"/>
    <n v="0"/>
    <n v="3595"/>
    <b v="1"/>
    <n v="9.8493150684931514"/>
  </r>
  <r>
    <x v="360"/>
    <s v="Addison Roberts"/>
    <s v="Network Architect"/>
    <s v="IT"/>
    <s v="Manufacturing"/>
    <x v="0"/>
    <x v="2"/>
    <n v="65"/>
    <d v="2018-05-14T00:00:00"/>
    <n v="60985"/>
    <n v="0"/>
    <s v="United States"/>
    <s v="Seattle"/>
    <d v="2024-02-29T00:00:00"/>
    <b v="0"/>
    <n v="0"/>
    <n v="2117"/>
    <b v="1"/>
    <n v="5.8"/>
  </r>
  <r>
    <x v="361"/>
    <s v="Camila Li"/>
    <s v="Sr. Manger"/>
    <s v="IT"/>
    <s v="Research &amp; Development"/>
    <x v="0"/>
    <x v="1"/>
    <n v="60"/>
    <d v="2010-07-24T00:00:00"/>
    <n v="126911"/>
    <n v="0.1"/>
    <s v="China"/>
    <s v="Shanghai"/>
    <d v="2024-02-29T00:00:00"/>
    <b v="0"/>
    <n v="12691.1"/>
    <n v="4968"/>
    <b v="1"/>
    <n v="13.610958904109589"/>
  </r>
  <r>
    <x v="362"/>
    <s v="Ezekiel Fong"/>
    <s v="Vice President"/>
    <s v="Sales"/>
    <s v="Research &amp; Development"/>
    <x v="1"/>
    <x v="1"/>
    <n v="56"/>
    <d v="2004-02-25T00:00:00"/>
    <n v="216949"/>
    <n v="0.32"/>
    <s v="China"/>
    <s v="Shanghai"/>
    <d v="2024-02-29T00:00:00"/>
    <b v="1"/>
    <n v="69423.680000000008"/>
    <n v="7309"/>
    <b v="1"/>
    <n v="20.024657534246575"/>
  </r>
  <r>
    <x v="363"/>
    <s v="Dylan Thao"/>
    <s v="Director"/>
    <s v="Engineering"/>
    <s v="Manufacturing"/>
    <x v="1"/>
    <x v="1"/>
    <n v="53"/>
    <d v="2012-10-22T00:00:00"/>
    <n v="168510"/>
    <n v="0.28999999999999998"/>
    <s v="United States"/>
    <s v="Seattle"/>
    <d v="2024-02-29T00:00:00"/>
    <b v="1"/>
    <n v="48867.899999999994"/>
    <n v="4147"/>
    <b v="1"/>
    <n v="11.361643835616439"/>
  </r>
  <r>
    <x v="364"/>
    <s v="Josephine Salazar"/>
    <s v="Field Engineer"/>
    <s v="Engineering"/>
    <s v="Speciality Products"/>
    <x v="0"/>
    <x v="3"/>
    <n v="36"/>
    <d v="2016-03-14T00:00:00"/>
    <n v="85870"/>
    <n v="0"/>
    <s v="Brazil"/>
    <s v="Sao Paulo"/>
    <d v="2024-02-29T00:00:00"/>
    <b v="0"/>
    <n v="0"/>
    <n v="2908"/>
    <b v="1"/>
    <n v="7.9671232876712326"/>
  </r>
  <r>
    <x v="365"/>
    <s v="Genesis Hu"/>
    <s v="Sr. Analyst"/>
    <s v="Marketing"/>
    <s v="Corporate"/>
    <x v="0"/>
    <x v="1"/>
    <n v="46"/>
    <d v="2002-01-15T00:00:00"/>
    <n v="86510"/>
    <n v="0"/>
    <s v="China"/>
    <s v="Beijing"/>
    <d v="2003-01-02T00:00:00"/>
    <b v="0"/>
    <n v="0"/>
    <n v="352"/>
    <b v="0"/>
    <n v="0.96438356164383565"/>
  </r>
  <r>
    <x v="366"/>
    <s v="Mila Juarez"/>
    <s v="Manager"/>
    <s v="Sales"/>
    <s v="Speciality Products"/>
    <x v="0"/>
    <x v="3"/>
    <n v="38"/>
    <d v="2017-09-21T00:00:00"/>
    <n v="119647"/>
    <n v="0.09"/>
    <s v="Brazil"/>
    <s v="Sao Paulo"/>
    <d v="2024-02-29T00:00:00"/>
    <b v="0"/>
    <n v="10768.23"/>
    <n v="2352"/>
    <b v="1"/>
    <n v="6.4438356164383563"/>
  </r>
  <r>
    <x v="367"/>
    <s v="Daniel Perry"/>
    <s v="Enterprise Architect"/>
    <s v="IT"/>
    <s v="Research &amp; Development"/>
    <x v="1"/>
    <x v="2"/>
    <n v="62"/>
    <d v="2001-04-15T00:00:00"/>
    <n v="80921"/>
    <n v="0"/>
    <s v="United States"/>
    <s v="Columbus"/>
    <d v="2024-02-29T00:00:00"/>
    <b v="0"/>
    <n v="0"/>
    <n v="8355"/>
    <b v="1"/>
    <n v="22.890410958904109"/>
  </r>
  <r>
    <x v="368"/>
    <s v="Paisley Hunter"/>
    <s v="Engineering Manager"/>
    <s v="Engineering"/>
    <s v="Research &amp; Development"/>
    <x v="0"/>
    <x v="2"/>
    <n v="61"/>
    <d v="2010-01-15T00:00:00"/>
    <n v="98110"/>
    <n v="0.13"/>
    <s v="United States"/>
    <s v="Chicago"/>
    <d v="2024-02-29T00:00:00"/>
    <b v="0"/>
    <n v="12754.300000000001"/>
    <n v="5158"/>
    <b v="1"/>
    <n v="14.131506849315068"/>
  </r>
  <r>
    <x v="369"/>
    <s v="Everleigh White"/>
    <s v="Network Architect"/>
    <s v="IT"/>
    <s v="Speciality Products"/>
    <x v="0"/>
    <x v="2"/>
    <n v="59"/>
    <d v="2017-10-20T00:00:00"/>
    <n v="86831"/>
    <n v="0"/>
    <s v="United States"/>
    <s v="Phoenix"/>
    <d v="2024-02-29T00:00:00"/>
    <b v="0"/>
    <n v="0"/>
    <n v="2323"/>
    <b v="1"/>
    <n v="6.3643835616438356"/>
  </r>
  <r>
    <x v="370"/>
    <s v="Penelope Choi"/>
    <s v="Technical Architect"/>
    <s v="IT"/>
    <s v="Speciality Products"/>
    <x v="0"/>
    <x v="1"/>
    <n v="49"/>
    <d v="2010-09-10T00:00:00"/>
    <n v="72826"/>
    <n v="0"/>
    <s v="China"/>
    <s v="Beijing"/>
    <d v="2024-02-29T00:00:00"/>
    <b v="0"/>
    <n v="0"/>
    <n v="4920"/>
    <b v="1"/>
    <n v="13.479452054794521"/>
  </r>
  <r>
    <x v="371"/>
    <s v="Piper Sun"/>
    <s v="Director"/>
    <s v="Marketing"/>
    <s v="Manufacturing"/>
    <x v="0"/>
    <x v="1"/>
    <n v="64"/>
    <d v="2011-02-14T00:00:00"/>
    <n v="171217"/>
    <n v="0.19"/>
    <s v="United States"/>
    <s v="Seattle"/>
    <d v="2024-02-29T00:00:00"/>
    <b v="0"/>
    <n v="32531.23"/>
    <n v="4763"/>
    <b v="1"/>
    <n v="13.049315068493151"/>
  </r>
  <r>
    <x v="372"/>
    <s v="Lucy Johnson"/>
    <s v="Manager"/>
    <s v="IT"/>
    <s v="Research &amp; Development"/>
    <x v="0"/>
    <x v="2"/>
    <n v="57"/>
    <d v="2020-04-27T00:00:00"/>
    <n v="103058"/>
    <n v="7.0000000000000007E-2"/>
    <s v="United States"/>
    <s v="Columbus"/>
    <d v="2024-02-29T00:00:00"/>
    <b v="0"/>
    <n v="7214.06"/>
    <n v="1403"/>
    <b v="0"/>
    <n v="3.8438356164383563"/>
  </r>
  <r>
    <x v="373"/>
    <s v="Ian Ngo"/>
    <s v="Manager"/>
    <s v="Sales"/>
    <s v="Speciality Products"/>
    <x v="1"/>
    <x v="1"/>
    <n v="52"/>
    <d v="2014-08-07T00:00:00"/>
    <n v="117062"/>
    <n v="7.0000000000000007E-2"/>
    <s v="United States"/>
    <s v="Phoenix"/>
    <d v="2024-02-29T00:00:00"/>
    <b v="0"/>
    <n v="8194.34"/>
    <n v="3493"/>
    <b v="1"/>
    <n v="9.5698630136986296"/>
  </r>
  <r>
    <x v="374"/>
    <s v="Joseph Vazquez"/>
    <s v="Sr. Manger"/>
    <s v="Accounting"/>
    <s v="Speciality Products"/>
    <x v="1"/>
    <x v="3"/>
    <n v="40"/>
    <d v="2019-01-23T00:00:00"/>
    <n v="159031"/>
    <n v="0.1"/>
    <s v="United States"/>
    <s v="Miami"/>
    <d v="2024-02-29T00:00:00"/>
    <b v="0"/>
    <n v="15903.1"/>
    <n v="1863"/>
    <b v="1"/>
    <n v="5.1041095890410961"/>
  </r>
  <r>
    <x v="375"/>
    <s v="Hadley Guerrero"/>
    <s v="Sr. Manger"/>
    <s v="IT"/>
    <s v="Research &amp; Development"/>
    <x v="0"/>
    <x v="3"/>
    <n v="49"/>
    <d v="2004-01-14T00:00:00"/>
    <n v="125086"/>
    <n v="0.1"/>
    <s v="Brazil"/>
    <s v="Sao Paulo"/>
    <d v="2024-02-29T00:00:00"/>
    <b v="0"/>
    <n v="12508.6"/>
    <n v="7351"/>
    <b v="1"/>
    <n v="20.139726027397259"/>
  </r>
  <r>
    <x v="376"/>
    <s v="Jose Brown"/>
    <s v="System Administrator "/>
    <s v="IT"/>
    <s v="Speciality Products"/>
    <x v="1"/>
    <x v="2"/>
    <n v="43"/>
    <d v="2016-04-07T00:00:00"/>
    <n v="67976"/>
    <n v="0"/>
    <s v="United States"/>
    <s v="Seattle"/>
    <d v="2024-02-29T00:00:00"/>
    <b v="0"/>
    <n v="0"/>
    <n v="2884"/>
    <b v="1"/>
    <n v="7.9013698630136986"/>
  </r>
  <r>
    <x v="377"/>
    <s v="Benjamin Ford"/>
    <s v="Analyst II"/>
    <s v="Finance"/>
    <s v="Speciality Products"/>
    <x v="1"/>
    <x v="2"/>
    <n v="31"/>
    <d v="2021-04-22T00:00:00"/>
    <n v="74215"/>
    <n v="0"/>
    <s v="United States"/>
    <s v="Phoenix"/>
    <d v="2024-02-29T00:00:00"/>
    <b v="0"/>
    <n v="0"/>
    <n v="1043"/>
    <b v="0"/>
    <n v="2.8575342465753426"/>
  </r>
  <r>
    <x v="378"/>
    <s v="Henry Shah"/>
    <s v="Director"/>
    <s v="Accounting"/>
    <s v="Manufacturing"/>
    <x v="1"/>
    <x v="1"/>
    <n v="55"/>
    <d v="2010-06-11T00:00:00"/>
    <n v="187389"/>
    <n v="0.25"/>
    <s v="China"/>
    <s v="Chengdu"/>
    <d v="2024-02-29T00:00:00"/>
    <b v="1"/>
    <n v="46847.25"/>
    <n v="5011"/>
    <b v="1"/>
    <n v="13.728767123287671"/>
  </r>
  <r>
    <x v="281"/>
    <s v="Ivy Daniels"/>
    <s v="Sr. Manger"/>
    <s v="Human Resources"/>
    <s v="Speciality Products"/>
    <x v="0"/>
    <x v="2"/>
    <n v="41"/>
    <d v="2008-10-26T00:00:00"/>
    <n v="131841"/>
    <n v="0.13"/>
    <s v="United States"/>
    <s v="Columbus"/>
    <d v="2024-02-29T00:00:00"/>
    <b v="0"/>
    <n v="17139.330000000002"/>
    <n v="5604"/>
    <b v="1"/>
    <n v="15.353424657534246"/>
  </r>
  <r>
    <x v="379"/>
    <s v="Thomas Chang"/>
    <s v="Sr. Analyst"/>
    <s v="Accounting"/>
    <s v="Research &amp; Development"/>
    <x v="1"/>
    <x v="1"/>
    <n v="34"/>
    <d v="2011-07-26T00:00:00"/>
    <n v="97231"/>
    <n v="0"/>
    <s v="China"/>
    <s v="Beijing"/>
    <d v="2024-02-29T00:00:00"/>
    <b v="0"/>
    <n v="0"/>
    <n v="4601"/>
    <b v="1"/>
    <n v="12.605479452054794"/>
  </r>
  <r>
    <x v="380"/>
    <s v="Caroline Phan"/>
    <s v="Sr. Manger"/>
    <s v="Finance"/>
    <s v="Corporate"/>
    <x v="0"/>
    <x v="1"/>
    <n v="41"/>
    <d v="2004-03-14T00:00:00"/>
    <n v="155004"/>
    <n v="0.12"/>
    <s v="United States"/>
    <s v="Austin"/>
    <d v="2024-02-29T00:00:00"/>
    <b v="0"/>
    <n v="18600.48"/>
    <n v="7291"/>
    <b v="1"/>
    <n v="19.975342465753425"/>
  </r>
  <r>
    <x v="381"/>
    <s v="Maverick Mehta"/>
    <s v="Systems Analyst"/>
    <s v="IT"/>
    <s v="Manufacturing"/>
    <x v="1"/>
    <x v="1"/>
    <n v="40"/>
    <d v="2007-07-30T00:00:00"/>
    <n v="41859"/>
    <n v="0"/>
    <s v="United States"/>
    <s v="Seattle"/>
    <d v="2024-02-29T00:00:00"/>
    <b v="0"/>
    <n v="0"/>
    <n v="6058"/>
    <b v="1"/>
    <n v="16.597260273972601"/>
  </r>
  <r>
    <x v="382"/>
    <s v="Austin Edwards"/>
    <s v="IT Coordinator"/>
    <s v="IT"/>
    <s v="Manufacturing"/>
    <x v="1"/>
    <x v="0"/>
    <n v="42"/>
    <d v="2006-09-24T00:00:00"/>
    <n v="52733"/>
    <n v="0"/>
    <s v="United States"/>
    <s v="Chicago"/>
    <d v="2024-02-29T00:00:00"/>
    <b v="0"/>
    <n v="0"/>
    <n v="6367"/>
    <b v="1"/>
    <n v="17.443835616438356"/>
  </r>
  <r>
    <x v="383"/>
    <s v="Daniel Huang"/>
    <s v="Vice President"/>
    <s v="Human Resources"/>
    <s v="Corporate"/>
    <x v="1"/>
    <x v="1"/>
    <n v="31"/>
    <d v="2015-09-03T00:00:00"/>
    <n v="250953"/>
    <n v="0.34"/>
    <s v="United States"/>
    <s v="Columbus"/>
    <d v="2024-02-29T00:00:00"/>
    <b v="1"/>
    <n v="85324.02"/>
    <n v="3101"/>
    <b v="1"/>
    <n v="8.4958904109589035"/>
  </r>
  <r>
    <x v="384"/>
    <s v="Lucas Phan"/>
    <s v="Director"/>
    <s v="Marketing"/>
    <s v="Research &amp; Development"/>
    <x v="1"/>
    <x v="1"/>
    <n v="49"/>
    <d v="1999-02-19T00:00:00"/>
    <n v="191807"/>
    <n v="0.21"/>
    <s v="China"/>
    <s v="Chongqing"/>
    <d v="2024-02-29T00:00:00"/>
    <b v="1"/>
    <n v="40279.47"/>
    <n v="9141"/>
    <b v="1"/>
    <n v="25.043835616438358"/>
  </r>
  <r>
    <x v="385"/>
    <s v="Gabriel Yu"/>
    <s v="Technical Architect"/>
    <s v="IT"/>
    <s v="Speciality Products"/>
    <x v="1"/>
    <x v="1"/>
    <n v="42"/>
    <d v="2014-06-23T00:00:00"/>
    <n v="64677"/>
    <n v="0"/>
    <s v="China"/>
    <s v="Chongqing"/>
    <d v="2024-02-29T00:00:00"/>
    <b v="0"/>
    <n v="0"/>
    <n v="3538"/>
    <b v="1"/>
    <n v="9.6931506849315063"/>
  </r>
  <r>
    <x v="165"/>
    <s v="Mason Watson"/>
    <s v="Sr. Manger"/>
    <s v="IT"/>
    <s v="Corporate"/>
    <x v="1"/>
    <x v="2"/>
    <n v="46"/>
    <d v="2004-09-14T00:00:00"/>
    <n v="130274"/>
    <n v="0.11"/>
    <s v="United States"/>
    <s v="Chicago"/>
    <d v="2024-02-29T00:00:00"/>
    <b v="0"/>
    <n v="14330.14"/>
    <n v="7107"/>
    <b v="1"/>
    <n v="19.471232876712328"/>
  </r>
  <r>
    <x v="386"/>
    <s v="Angel Chang"/>
    <s v="Network Architect"/>
    <s v="IT"/>
    <s v="Research &amp; Development"/>
    <x v="1"/>
    <x v="1"/>
    <n v="37"/>
    <d v="2017-07-06T00:00:00"/>
    <n v="96331"/>
    <n v="0"/>
    <s v="China"/>
    <s v="Shanghai"/>
    <d v="2024-02-29T00:00:00"/>
    <b v="0"/>
    <n v="0"/>
    <n v="2429"/>
    <b v="1"/>
    <n v="6.6547945205479451"/>
  </r>
  <r>
    <x v="387"/>
    <s v="Madeline Coleman"/>
    <s v="Sr. Manger"/>
    <s v="Finance"/>
    <s v="Research &amp; Development"/>
    <x v="0"/>
    <x v="2"/>
    <n v="51"/>
    <d v="2006-04-28T00:00:00"/>
    <n v="150758"/>
    <n v="0.13"/>
    <s v="United States"/>
    <s v="Chicago"/>
    <d v="2007-08-16T00:00:00"/>
    <b v="0"/>
    <n v="19598.54"/>
    <n v="475"/>
    <b v="0"/>
    <n v="1.3013698630136987"/>
  </r>
  <r>
    <x v="388"/>
    <s v="Thomas Vazquez"/>
    <s v="Director"/>
    <s v="Engineering"/>
    <s v="Corporate"/>
    <x v="1"/>
    <x v="3"/>
    <n v="46"/>
    <d v="2014-07-19T00:00:00"/>
    <n v="173629"/>
    <n v="0.21"/>
    <s v="Brazil"/>
    <s v="Sao Paulo"/>
    <d v="2024-02-29T00:00:00"/>
    <b v="1"/>
    <n v="36462.089999999997"/>
    <n v="3512"/>
    <b v="1"/>
    <n v="9.6219178082191785"/>
  </r>
  <r>
    <x v="389"/>
    <s v="Silas Hunter"/>
    <s v="Solutions Architect"/>
    <s v="IT"/>
    <s v="Corporate"/>
    <x v="1"/>
    <x v="0"/>
    <n v="55"/>
    <d v="1998-05-04T00:00:00"/>
    <n v="62174"/>
    <n v="0"/>
    <s v="United States"/>
    <s v="Chicago"/>
    <d v="2024-02-29T00:00:00"/>
    <b v="0"/>
    <n v="0"/>
    <n v="9432"/>
    <b v="1"/>
    <n v="25.841095890410958"/>
  </r>
  <r>
    <x v="390"/>
    <s v="Nicholas Brooks"/>
    <s v="Analyst II"/>
    <s v="Accounting"/>
    <s v="Manufacturing"/>
    <x v="1"/>
    <x v="2"/>
    <n v="43"/>
    <d v="2017-10-20T00:00:00"/>
    <n v="56555"/>
    <n v="0"/>
    <s v="United States"/>
    <s v="Phoenix"/>
    <d v="2024-02-29T00:00:00"/>
    <b v="0"/>
    <n v="0"/>
    <n v="2323"/>
    <b v="1"/>
    <n v="6.3643835616438356"/>
  </r>
  <r>
    <x v="391"/>
    <s v="Dominic Thomas"/>
    <s v="Analyst II"/>
    <s v="Marketing"/>
    <s v="Manufacturing"/>
    <x v="1"/>
    <x v="2"/>
    <n v="48"/>
    <d v="2005-09-28T00:00:00"/>
    <n v="74655"/>
    <n v="0"/>
    <s v="United States"/>
    <s v="Austin"/>
    <d v="2024-02-29T00:00:00"/>
    <b v="0"/>
    <n v="0"/>
    <n v="6728"/>
    <b v="1"/>
    <n v="18.432876712328767"/>
  </r>
  <r>
    <x v="392"/>
    <s v="Wesley Adams"/>
    <s v="System Administrator "/>
    <s v="IT"/>
    <s v="Corporate"/>
    <x v="1"/>
    <x v="2"/>
    <n v="48"/>
    <d v="2003-08-11T00:00:00"/>
    <n v="93017"/>
    <n v="0"/>
    <s v="United States"/>
    <s v="Seattle"/>
    <d v="2024-02-29T00:00:00"/>
    <b v="0"/>
    <n v="0"/>
    <n v="7507"/>
    <b v="1"/>
    <n v="20.567123287671233"/>
  </r>
  <r>
    <x v="393"/>
    <s v="Ian Wu"/>
    <s v="Sr. Analyst"/>
    <s v="Marketing"/>
    <s v="Manufacturing"/>
    <x v="1"/>
    <x v="1"/>
    <n v="51"/>
    <d v="2012-04-14T00:00:00"/>
    <n v="82300"/>
    <n v="0"/>
    <s v="China"/>
    <s v="Chengdu"/>
    <d v="2024-02-29T00:00:00"/>
    <b v="0"/>
    <n v="0"/>
    <n v="4338"/>
    <b v="1"/>
    <n v="11.884931506849314"/>
  </r>
  <r>
    <x v="394"/>
    <s v="Alice Young"/>
    <s v="Automation Engineer"/>
    <s v="Engineering"/>
    <s v="Research &amp; Development"/>
    <x v="0"/>
    <x v="2"/>
    <n v="46"/>
    <d v="2008-01-24T00:00:00"/>
    <n v="91621"/>
    <n v="0"/>
    <s v="United States"/>
    <s v="Chicago"/>
    <d v="2024-02-29T00:00:00"/>
    <b v="0"/>
    <n v="0"/>
    <n v="5880"/>
    <b v="1"/>
    <n v="16.109589041095891"/>
  </r>
  <r>
    <x v="395"/>
    <s v="Logan Carrillo"/>
    <s v="Sr. Analyst"/>
    <s v="Marketing"/>
    <s v="Research &amp; Development"/>
    <x v="1"/>
    <x v="3"/>
    <n v="33"/>
    <d v="2014-11-30T00:00:00"/>
    <n v="91280"/>
    <n v="0"/>
    <s v="United States"/>
    <s v="Miami"/>
    <d v="2024-02-29T00:00:00"/>
    <b v="0"/>
    <n v="0"/>
    <n v="3378"/>
    <b v="1"/>
    <n v="9.2547945205479447"/>
  </r>
  <r>
    <x v="396"/>
    <s v="Caroline Alexander"/>
    <s v="Business Partner"/>
    <s v="Human Resources"/>
    <s v="Manufacturing"/>
    <x v="0"/>
    <x v="0"/>
    <n v="42"/>
    <d v="2020-09-18T00:00:00"/>
    <n v="47071"/>
    <n v="0"/>
    <s v="United States"/>
    <s v="Columbus"/>
    <d v="2024-02-29T00:00:00"/>
    <b v="0"/>
    <n v="0"/>
    <n v="1259"/>
    <b v="0"/>
    <n v="3.4493150684931506"/>
  </r>
  <r>
    <x v="397"/>
    <s v="Serenity Bailey"/>
    <s v="IT Systems Architect"/>
    <s v="IT"/>
    <s v="Manufacturing"/>
    <x v="0"/>
    <x v="2"/>
    <n v="55"/>
    <d v="2011-11-21T00:00:00"/>
    <n v="81218"/>
    <n v="0"/>
    <s v="United States"/>
    <s v="Chicago"/>
    <d v="2024-02-29T00:00:00"/>
    <b v="0"/>
    <n v="0"/>
    <n v="4483"/>
    <b v="1"/>
    <n v="12.282191780821918"/>
  </r>
  <r>
    <x v="398"/>
    <s v="Elena Tan"/>
    <s v="Vice President"/>
    <s v="Engineering"/>
    <s v="Manufacturing"/>
    <x v="0"/>
    <x v="1"/>
    <n v="50"/>
    <d v="2008-10-13T00:00:00"/>
    <n v="181801"/>
    <n v="0.4"/>
    <s v="China"/>
    <s v="Chongqing"/>
    <d v="2019-12-11T00:00:00"/>
    <b v="1"/>
    <n v="72720.400000000009"/>
    <n v="4076"/>
    <b v="1"/>
    <n v="11.167123287671233"/>
  </r>
  <r>
    <x v="399"/>
    <s v="Eliza Adams"/>
    <s v="Account Representative"/>
    <s v="Sales"/>
    <s v="Manufacturing"/>
    <x v="0"/>
    <x v="2"/>
    <n v="26"/>
    <d v="2021-11-21T00:00:00"/>
    <n v="63137"/>
    <n v="0"/>
    <s v="United States"/>
    <s v="Chicago"/>
    <d v="2024-02-29T00:00:00"/>
    <b v="0"/>
    <n v="0"/>
    <n v="830"/>
    <b v="0"/>
    <n v="2.2739726027397262"/>
  </r>
  <r>
    <x v="400"/>
    <s v="Alice Xiong"/>
    <s v="Vice President"/>
    <s v="Engineering"/>
    <s v="Manufacturing"/>
    <x v="0"/>
    <x v="1"/>
    <n v="55"/>
    <d v="2018-09-02T00:00:00"/>
    <n v="221465"/>
    <n v="0.34"/>
    <s v="China"/>
    <s v="Chengdu"/>
    <d v="2024-02-29T00:00:00"/>
    <b v="1"/>
    <n v="75298.100000000006"/>
    <n v="2006"/>
    <b v="1"/>
    <n v="5.4958904109589044"/>
  </r>
  <r>
    <x v="401"/>
    <s v="Isla Yoon"/>
    <s v="Quality Engineer"/>
    <s v="Engineering"/>
    <s v="Research &amp; Development"/>
    <x v="0"/>
    <x v="1"/>
    <n v="50"/>
    <d v="2013-05-10T00:00:00"/>
    <n v="79388"/>
    <n v="0"/>
    <s v="United States"/>
    <s v="Austin"/>
    <d v="2019-08-04T00:00:00"/>
    <b v="0"/>
    <n v="0"/>
    <n v="2277"/>
    <b v="1"/>
    <n v="6.2383561643835614"/>
  </r>
  <r>
    <x v="402"/>
    <s v="Emma Perry"/>
    <s v="Solutions Architect"/>
    <s v="IT"/>
    <s v="Manufacturing"/>
    <x v="0"/>
    <x v="2"/>
    <n v="28"/>
    <d v="2018-01-22T00:00:00"/>
    <n v="68176"/>
    <n v="0"/>
    <s v="United States"/>
    <s v="Seattle"/>
    <d v="2024-02-29T00:00:00"/>
    <b v="0"/>
    <n v="0"/>
    <n v="2229"/>
    <b v="1"/>
    <n v="6.1068493150684935"/>
  </r>
  <r>
    <x v="399"/>
    <s v="Riley Marquez"/>
    <s v="Sr. Manger"/>
    <s v="Finance"/>
    <s v="Research &amp; Development"/>
    <x v="0"/>
    <x v="3"/>
    <n v="39"/>
    <d v="2019-10-18T00:00:00"/>
    <n v="122829"/>
    <n v="0.11"/>
    <s v="United States"/>
    <s v="Chicago"/>
    <d v="2024-02-29T00:00:00"/>
    <b v="0"/>
    <n v="13511.19"/>
    <n v="1595"/>
    <b v="0"/>
    <n v="4.3698630136986303"/>
  </r>
  <r>
    <x v="403"/>
    <s v="Caroline Hu"/>
    <s v="Sr. Manger"/>
    <s v="Marketing"/>
    <s v="Speciality Products"/>
    <x v="0"/>
    <x v="1"/>
    <n v="31"/>
    <d v="2019-08-18T00:00:00"/>
    <n v="126353"/>
    <n v="0.12"/>
    <s v="China"/>
    <s v="Shanghai"/>
    <d v="2024-02-29T00:00:00"/>
    <b v="0"/>
    <n v="15162.359999999999"/>
    <n v="1656"/>
    <b v="0"/>
    <n v="4.536986301369863"/>
  </r>
  <r>
    <x v="404"/>
    <s v="Madison Kumar"/>
    <s v="Director"/>
    <s v="Accounting"/>
    <s v="Speciality Products"/>
    <x v="0"/>
    <x v="1"/>
    <n v="55"/>
    <d v="2010-10-17T00:00:00"/>
    <n v="188727"/>
    <n v="0.23"/>
    <s v="China"/>
    <s v="Chengdu"/>
    <d v="2024-02-29T00:00:00"/>
    <b v="1"/>
    <n v="43407.21"/>
    <n v="4883"/>
    <b v="1"/>
    <n v="13.378082191780821"/>
  </r>
  <r>
    <x v="255"/>
    <s v="Matthew Lim"/>
    <s v="Sr. Analyst"/>
    <s v="Sales"/>
    <s v="Research &amp; Development"/>
    <x v="1"/>
    <x v="1"/>
    <n v="52"/>
    <d v="1994-02-18T00:00:00"/>
    <n v="99624"/>
    <n v="0"/>
    <s v="United States"/>
    <s v="Seattle"/>
    <d v="2024-02-29T00:00:00"/>
    <b v="0"/>
    <n v="0"/>
    <n v="10968"/>
    <b v="1"/>
    <n v="30.049315068493151"/>
  </r>
  <r>
    <x v="405"/>
    <s v="Maya Ngo"/>
    <s v="Manager"/>
    <s v="Sales"/>
    <s v="Speciality Products"/>
    <x v="0"/>
    <x v="1"/>
    <n v="55"/>
    <d v="2012-10-20T00:00:00"/>
    <n v="108686"/>
    <n v="0.06"/>
    <s v="United States"/>
    <s v="Columbus"/>
    <d v="2024-02-29T00:00:00"/>
    <b v="0"/>
    <n v="6521.16"/>
    <n v="4149"/>
    <b v="1"/>
    <n v="11.367123287671232"/>
  </r>
  <r>
    <x v="406"/>
    <s v="Alice Soto"/>
    <s v="Analyst"/>
    <s v="Accounting"/>
    <s v="Corporate"/>
    <x v="0"/>
    <x v="3"/>
    <n v="56"/>
    <d v="1995-04-13T00:00:00"/>
    <n v="50857"/>
    <n v="0"/>
    <s v="Brazil"/>
    <s v="Manaus"/>
    <d v="2024-02-29T00:00:00"/>
    <b v="0"/>
    <n v="0"/>
    <n v="10549"/>
    <b v="1"/>
    <n v="28.901369863013699"/>
  </r>
  <r>
    <x v="407"/>
    <s v="Andrew Moore"/>
    <s v="Operations Engineer"/>
    <s v="Engineering"/>
    <s v="Manufacturing"/>
    <x v="1"/>
    <x v="2"/>
    <n v="47"/>
    <d v="2001-01-02T00:00:00"/>
    <n v="120628"/>
    <n v="0"/>
    <s v="United States"/>
    <s v="Chicago"/>
    <d v="2024-02-29T00:00:00"/>
    <b v="0"/>
    <n v="0"/>
    <n v="8458"/>
    <b v="1"/>
    <n v="23.172602739726027"/>
  </r>
  <r>
    <x v="408"/>
    <s v="Olivia Harris"/>
    <s v="Director"/>
    <s v="Sales"/>
    <s v="Speciality Products"/>
    <x v="0"/>
    <x v="2"/>
    <n v="63"/>
    <d v="2020-06-14T00:00:00"/>
    <n v="181216"/>
    <n v="0.27"/>
    <s v="United States"/>
    <s v="Columbus"/>
    <d v="2024-02-29T00:00:00"/>
    <b v="1"/>
    <n v="48928.32"/>
    <n v="1355"/>
    <b v="0"/>
    <n v="3.7123287671232879"/>
  </r>
  <r>
    <x v="409"/>
    <s v="Genesis Banks"/>
    <s v="Analyst"/>
    <s v="Finance"/>
    <s v="Corporate"/>
    <x v="0"/>
    <x v="2"/>
    <n v="63"/>
    <d v="2012-03-16T00:00:00"/>
    <n v="46081"/>
    <n v="0"/>
    <s v="United States"/>
    <s v="Chicago"/>
    <d v="2024-02-29T00:00:00"/>
    <b v="0"/>
    <n v="0"/>
    <n v="4367"/>
    <b v="1"/>
    <n v="11.964383561643835"/>
  </r>
  <r>
    <x v="410"/>
    <s v="Victoria Johnson"/>
    <s v="Sr. Manger"/>
    <s v="Accounting"/>
    <s v="Corporate"/>
    <x v="0"/>
    <x v="2"/>
    <n v="55"/>
    <d v="2004-05-28T00:00:00"/>
    <n v="159885"/>
    <n v="0.12"/>
    <s v="United States"/>
    <s v="Columbus"/>
    <d v="2024-02-29T00:00:00"/>
    <b v="0"/>
    <n v="19186.2"/>
    <n v="7216"/>
    <b v="1"/>
    <n v="19.769863013698629"/>
  </r>
  <r>
    <x v="411"/>
    <s v="Eloise Griffin"/>
    <s v="Director"/>
    <s v="Sales"/>
    <s v="Manufacturing"/>
    <x v="0"/>
    <x v="2"/>
    <n v="55"/>
    <d v="1995-10-29T00:00:00"/>
    <n v="153271"/>
    <n v="0.15"/>
    <s v="United States"/>
    <s v="Austin"/>
    <d v="2024-02-29T00:00:00"/>
    <b v="0"/>
    <n v="22990.649999999998"/>
    <n v="10350"/>
    <b v="1"/>
    <n v="28.356164383561644"/>
  </r>
  <r>
    <x v="412"/>
    <s v="Roman Yang"/>
    <s v="Manager"/>
    <s v="Human Resources"/>
    <s v="Manufacturing"/>
    <x v="1"/>
    <x v="1"/>
    <n v="42"/>
    <d v="2009-12-12T00:00:00"/>
    <n v="114242"/>
    <n v="0.08"/>
    <s v="United States"/>
    <s v="Phoenix"/>
    <d v="2024-02-29T00:00:00"/>
    <b v="0"/>
    <n v="9139.36"/>
    <n v="5192"/>
    <b v="1"/>
    <n v="14.224657534246575"/>
  </r>
  <r>
    <x v="413"/>
    <s v="Clara Huynh"/>
    <s v="IT Coordinator"/>
    <s v="IT"/>
    <s v="Speciality Products"/>
    <x v="0"/>
    <x v="1"/>
    <n v="39"/>
    <d v="2020-11-18T00:00:00"/>
    <n v="48415"/>
    <n v="0"/>
    <s v="China"/>
    <s v="Shanghai"/>
    <d v="2024-02-29T00:00:00"/>
    <b v="0"/>
    <n v="0"/>
    <n v="1198"/>
    <b v="0"/>
    <n v="3.2821917808219179"/>
  </r>
  <r>
    <x v="414"/>
    <s v="Kai Flores"/>
    <s v="Development Engineer"/>
    <s v="Engineering"/>
    <s v="Manufacturing"/>
    <x v="1"/>
    <x v="3"/>
    <n v="35"/>
    <d v="2017-05-23T00:00:00"/>
    <n v="65566"/>
    <n v="0"/>
    <s v="United States"/>
    <s v="Seattle"/>
    <d v="2024-02-29T00:00:00"/>
    <b v="0"/>
    <n v="0"/>
    <n v="2473"/>
    <b v="1"/>
    <n v="6.7753424657534245"/>
  </r>
  <r>
    <x v="415"/>
    <s v="Jaxson Dinh"/>
    <s v="Sr. Manger"/>
    <s v="Marketing"/>
    <s v="Research &amp; Development"/>
    <x v="1"/>
    <x v="1"/>
    <n v="45"/>
    <d v="2001-05-03T00:00:00"/>
    <n v="147752"/>
    <n v="0.12"/>
    <s v="China"/>
    <s v="Shanghai"/>
    <d v="2011-12-26T00:00:00"/>
    <b v="0"/>
    <n v="17730.239999999998"/>
    <n v="3889"/>
    <b v="1"/>
    <n v="10.654794520547945"/>
  </r>
  <r>
    <x v="416"/>
    <s v="Sophie Vang"/>
    <s v="Sr. Manger"/>
    <s v="Marketing"/>
    <s v="Manufacturing"/>
    <x v="0"/>
    <x v="1"/>
    <n v="25"/>
    <d v="2021-09-14T00:00:00"/>
    <n v="136810"/>
    <n v="0.14000000000000001"/>
    <s v="China"/>
    <s v="Chongqing"/>
    <d v="2024-02-29T00:00:00"/>
    <b v="0"/>
    <n v="19153.400000000001"/>
    <n v="898"/>
    <b v="0"/>
    <n v="2.4602739726027396"/>
  </r>
  <r>
    <x v="417"/>
    <s v="Axel Jordan"/>
    <s v="Analyst"/>
    <s v="Sales"/>
    <s v="Corporate"/>
    <x v="1"/>
    <x v="2"/>
    <n v="47"/>
    <d v="2013-02-28T00:00:00"/>
    <n v="54635"/>
    <n v="0"/>
    <s v="United States"/>
    <s v="Chicago"/>
    <d v="2024-02-29T00:00:00"/>
    <b v="0"/>
    <n v="0"/>
    <n v="4018"/>
    <b v="1"/>
    <n v="11.008219178082191"/>
  </r>
  <r>
    <x v="418"/>
    <s v="Jade Hunter"/>
    <s v="Cloud Infrastructure Architect"/>
    <s v="IT"/>
    <s v="Corporate"/>
    <x v="0"/>
    <x v="2"/>
    <n v="42"/>
    <d v="2020-02-05T00:00:00"/>
    <n v="96636"/>
    <n v="0"/>
    <s v="United States"/>
    <s v="Columbus"/>
    <d v="2024-02-29T00:00:00"/>
    <b v="0"/>
    <n v="0"/>
    <n v="1485"/>
    <b v="0"/>
    <n v="4.0684931506849313"/>
  </r>
  <r>
    <x v="419"/>
    <s v="Lydia Williams"/>
    <s v="System Administrator "/>
    <s v="IT"/>
    <s v="Manufacturing"/>
    <x v="0"/>
    <x v="0"/>
    <n v="35"/>
    <d v="2014-10-29T00:00:00"/>
    <n v="91592"/>
    <n v="0"/>
    <s v="United States"/>
    <s v="Chicago"/>
    <d v="2024-02-29T00:00:00"/>
    <b v="0"/>
    <n v="0"/>
    <n v="3410"/>
    <b v="1"/>
    <n v="9.3424657534246567"/>
  </r>
  <r>
    <x v="420"/>
    <s v="Emery Chang"/>
    <s v="Business Partner"/>
    <s v="Human Resources"/>
    <s v="Research &amp; Development"/>
    <x v="0"/>
    <x v="1"/>
    <n v="45"/>
    <d v="2000-08-17T00:00:00"/>
    <n v="55563"/>
    <n v="0"/>
    <s v="China"/>
    <s v="Chengdu"/>
    <d v="2024-02-29T00:00:00"/>
    <b v="0"/>
    <n v="0"/>
    <n v="8596"/>
    <b v="1"/>
    <n v="23.550684931506851"/>
  </r>
  <r>
    <x v="421"/>
    <s v="Savannah He"/>
    <s v="Director"/>
    <s v="IT"/>
    <s v="Research &amp; Development"/>
    <x v="0"/>
    <x v="1"/>
    <n v="52"/>
    <d v="1996-02-14T00:00:00"/>
    <n v="159724"/>
    <n v="0.23"/>
    <s v="China"/>
    <s v="Beijing"/>
    <d v="2024-02-29T00:00:00"/>
    <b v="1"/>
    <n v="36736.520000000004"/>
    <n v="10242"/>
    <b v="1"/>
    <n v="28.06027397260274"/>
  </r>
  <r>
    <x v="422"/>
    <s v="Elias Ahmed"/>
    <s v="Vice President"/>
    <s v="Marketing"/>
    <s v="Corporate"/>
    <x v="1"/>
    <x v="1"/>
    <n v="57"/>
    <d v="2017-08-04T00:00:00"/>
    <n v="183190"/>
    <n v="0.36"/>
    <s v="United States"/>
    <s v="Chicago"/>
    <d v="2024-02-29T00:00:00"/>
    <b v="1"/>
    <n v="65948.399999999994"/>
    <n v="2400"/>
    <b v="1"/>
    <n v="6.5753424657534243"/>
  </r>
  <r>
    <x v="423"/>
    <s v="Samantha Woods"/>
    <s v="Analyst"/>
    <s v="Accounting"/>
    <s v="Speciality Products"/>
    <x v="0"/>
    <x v="2"/>
    <n v="56"/>
    <d v="2019-12-25T00:00:00"/>
    <n v="54829"/>
    <n v="0"/>
    <s v="United States"/>
    <s v="Phoenix"/>
    <d v="2024-02-29T00:00:00"/>
    <b v="0"/>
    <n v="0"/>
    <n v="1527"/>
    <b v="0"/>
    <n v="4.183561643835616"/>
  </r>
  <r>
    <x v="424"/>
    <s v="Axel Soto"/>
    <s v="Quality Engineer"/>
    <s v="Engineering"/>
    <s v="Corporate"/>
    <x v="1"/>
    <x v="3"/>
    <n v="46"/>
    <d v="2005-04-22T00:00:00"/>
    <n v="96639"/>
    <n v="0"/>
    <s v="Brazil"/>
    <s v="Rio de Janerio"/>
    <d v="2024-02-29T00:00:00"/>
    <b v="0"/>
    <n v="0"/>
    <n v="6887"/>
    <b v="1"/>
    <n v="18.86849315068493"/>
  </r>
  <r>
    <x v="425"/>
    <s v="Amelia Choi"/>
    <s v="Manager"/>
    <s v="Marketing"/>
    <s v="Speciality Products"/>
    <x v="0"/>
    <x v="1"/>
    <n v="43"/>
    <d v="2006-06-11T00:00:00"/>
    <n v="117278"/>
    <n v="0.09"/>
    <s v="United States"/>
    <s v="Miami"/>
    <d v="2024-02-29T00:00:00"/>
    <b v="0"/>
    <n v="10555.02"/>
    <n v="6472"/>
    <b v="1"/>
    <n v="17.731506849315068"/>
  </r>
  <r>
    <x v="426"/>
    <s v="Jacob Khan"/>
    <s v="Computer Systems Manager"/>
    <s v="IT"/>
    <s v="Speciality Products"/>
    <x v="1"/>
    <x v="1"/>
    <n v="53"/>
    <d v="2008-02-09T00:00:00"/>
    <n v="84193"/>
    <n v="0.09"/>
    <s v="China"/>
    <s v="Shanghai"/>
    <d v="2024-02-29T00:00:00"/>
    <b v="0"/>
    <n v="7577.37"/>
    <n v="5864"/>
    <b v="1"/>
    <n v="16.065753424657533"/>
  </r>
  <r>
    <x v="427"/>
    <s v="Luna Taylor"/>
    <s v="Network Administrator"/>
    <s v="IT"/>
    <s v="Manufacturing"/>
    <x v="0"/>
    <x v="2"/>
    <n v="47"/>
    <d v="2018-07-28T00:00:00"/>
    <n v="87806"/>
    <n v="0"/>
    <s v="United States"/>
    <s v="Seattle"/>
    <d v="2024-02-29T00:00:00"/>
    <b v="0"/>
    <n v="0"/>
    <n v="2042"/>
    <b v="1"/>
    <n v="5.5945205479452058"/>
  </r>
  <r>
    <x v="428"/>
    <s v="Dominic Parker"/>
    <s v="Test Engineer"/>
    <s v="Engineering"/>
    <s v="Research &amp; Development"/>
    <x v="1"/>
    <x v="2"/>
    <n v="62"/>
    <d v="2011-10-04T00:00:00"/>
    <n v="63959"/>
    <n v="0"/>
    <s v="United States"/>
    <s v="Seattle"/>
    <d v="2024-02-29T00:00:00"/>
    <b v="0"/>
    <n v="0"/>
    <n v="4531"/>
    <b v="1"/>
    <n v="12.413698630136986"/>
  </r>
  <r>
    <x v="429"/>
    <s v="Angel Xiong"/>
    <s v="Vice President"/>
    <s v="IT"/>
    <s v="Research &amp; Development"/>
    <x v="1"/>
    <x v="1"/>
    <n v="35"/>
    <d v="2015-06-11T00:00:00"/>
    <n v="234723"/>
    <n v="0.36"/>
    <s v="China"/>
    <s v="Shanghai"/>
    <d v="2024-02-29T00:00:00"/>
    <b v="1"/>
    <n v="84500.28"/>
    <n v="3185"/>
    <b v="1"/>
    <n v="8.7260273972602747"/>
  </r>
  <r>
    <x v="430"/>
    <s v="Emma Cao"/>
    <s v="Analyst"/>
    <s v="Accounting"/>
    <s v="Corporate"/>
    <x v="0"/>
    <x v="1"/>
    <n v="27"/>
    <d v="2019-08-24T00:00:00"/>
    <n v="50809"/>
    <n v="0"/>
    <s v="China"/>
    <s v="Chongqing"/>
    <d v="2024-02-29T00:00:00"/>
    <b v="0"/>
    <n v="0"/>
    <n v="1650"/>
    <b v="0"/>
    <n v="4.5205479452054798"/>
  </r>
  <r>
    <x v="431"/>
    <s v="Ezekiel Bryant"/>
    <s v="Sr. Analyst"/>
    <s v="Finance"/>
    <s v="Manufacturing"/>
    <x v="1"/>
    <x v="2"/>
    <n v="55"/>
    <d v="2002-07-19T00:00:00"/>
    <n v="77396"/>
    <n v="0"/>
    <s v="United States"/>
    <s v="Miami"/>
    <d v="2024-02-29T00:00:00"/>
    <b v="0"/>
    <n v="0"/>
    <n v="7895"/>
    <b v="1"/>
    <n v="21.63013698630137"/>
  </r>
  <r>
    <x v="432"/>
    <s v="Natalie Hwang"/>
    <s v="Sr. Analyst"/>
    <s v="Finance"/>
    <s v="Speciality Products"/>
    <x v="0"/>
    <x v="1"/>
    <n v="63"/>
    <d v="1999-12-31T00:00:00"/>
    <n v="89523"/>
    <n v="0"/>
    <s v="United States"/>
    <s v="Phoenix"/>
    <d v="2024-02-29T00:00:00"/>
    <b v="0"/>
    <n v="0"/>
    <n v="8826"/>
    <b v="1"/>
    <n v="24.18082191780822"/>
  </r>
  <r>
    <x v="433"/>
    <s v="Adeline Yang"/>
    <s v="Cloud Infrastructure Architect"/>
    <s v="IT"/>
    <s v="Corporate"/>
    <x v="0"/>
    <x v="1"/>
    <n v="53"/>
    <d v="2011-07-20T00:00:00"/>
    <n v="86173"/>
    <n v="0"/>
    <s v="China"/>
    <s v="Chongqing"/>
    <d v="2024-02-29T00:00:00"/>
    <b v="0"/>
    <n v="0"/>
    <n v="4607"/>
    <b v="1"/>
    <n v="12.621917808219179"/>
  </r>
  <r>
    <x v="434"/>
    <s v="Allison Roberts"/>
    <s v="Vice President"/>
    <s v="Sales"/>
    <s v="Manufacturing"/>
    <x v="0"/>
    <x v="0"/>
    <n v="54"/>
    <d v="2000-08-19T00:00:00"/>
    <n v="222224"/>
    <n v="0.38"/>
    <s v="United States"/>
    <s v="Columbus"/>
    <d v="2024-02-29T00:00:00"/>
    <b v="1"/>
    <n v="84445.119999999995"/>
    <n v="8594"/>
    <b v="1"/>
    <n v="23.545205479452054"/>
  </r>
  <r>
    <x v="435"/>
    <s v="Andrew Do"/>
    <s v="Sr. Manger"/>
    <s v="Finance"/>
    <s v="Research &amp; Development"/>
    <x v="1"/>
    <x v="1"/>
    <n v="43"/>
    <d v="2021-04-17T00:00:00"/>
    <n v="146140"/>
    <n v="0.15"/>
    <s v="United States"/>
    <s v="Seattle"/>
    <d v="2024-02-29T00:00:00"/>
    <b v="0"/>
    <n v="21921"/>
    <n v="1048"/>
    <b v="0"/>
    <n v="2.871232876712329"/>
  </r>
  <r>
    <x v="436"/>
    <s v="Eliana Grant"/>
    <s v="Engineering Manager"/>
    <s v="Engineering"/>
    <s v="Speciality Products"/>
    <x v="0"/>
    <x v="2"/>
    <n v="64"/>
    <d v="1994-06-20T00:00:00"/>
    <n v="109456"/>
    <n v="0.1"/>
    <s v="United States"/>
    <s v="Chicago"/>
    <d v="2024-02-29T00:00:00"/>
    <b v="0"/>
    <n v="10945.6"/>
    <n v="10846"/>
    <b v="1"/>
    <n v="29.715068493150685"/>
  </r>
  <r>
    <x v="437"/>
    <s v="Mila Soto"/>
    <s v="Director"/>
    <s v="Finance"/>
    <s v="Research &amp; Development"/>
    <x v="0"/>
    <x v="3"/>
    <n v="65"/>
    <d v="2008-10-07T00:00:00"/>
    <n v="170221"/>
    <n v="0.15"/>
    <s v="Brazil"/>
    <s v="Manaus"/>
    <d v="2024-02-29T00:00:00"/>
    <b v="0"/>
    <n v="25533.149999999998"/>
    <n v="5623"/>
    <b v="1"/>
    <n v="15.405479452054795"/>
  </r>
  <r>
    <x v="317"/>
    <s v="Gabriella Johnson"/>
    <s v="Computer Systems Manager"/>
    <s v="IT"/>
    <s v="Research &amp; Development"/>
    <x v="0"/>
    <x v="2"/>
    <n v="42"/>
    <d v="2006-03-01T00:00:00"/>
    <n v="97433"/>
    <n v="0.05"/>
    <s v="United States"/>
    <s v="Seattle"/>
    <d v="2015-08-08T00:00:00"/>
    <b v="0"/>
    <n v="4871.6500000000005"/>
    <n v="3447"/>
    <b v="1"/>
    <n v="9.4438356164383563"/>
  </r>
  <r>
    <x v="438"/>
    <s v="Jonathan Khan"/>
    <s v="Account Representative"/>
    <s v="Sales"/>
    <s v="Manufacturing"/>
    <x v="1"/>
    <x v="1"/>
    <n v="35"/>
    <d v="2013-08-30T00:00:00"/>
    <n v="59646"/>
    <n v="0"/>
    <s v="China"/>
    <s v="Shanghai"/>
    <d v="2024-02-29T00:00:00"/>
    <b v="0"/>
    <n v="0"/>
    <n v="3835"/>
    <b v="1"/>
    <n v="10.506849315068493"/>
  </r>
  <r>
    <x v="439"/>
    <s v="Elias Dang"/>
    <s v="Director"/>
    <s v="Engineering"/>
    <s v="Speciality Products"/>
    <x v="1"/>
    <x v="1"/>
    <n v="64"/>
    <d v="1995-08-29T00:00:00"/>
    <n v="158787"/>
    <n v="0.18"/>
    <s v="China"/>
    <s v="Chengdu"/>
    <d v="2024-02-29T00:00:00"/>
    <b v="0"/>
    <n v="28581.66"/>
    <n v="10411"/>
    <b v="1"/>
    <n v="28.523287671232875"/>
  </r>
  <r>
    <x v="440"/>
    <s v="Theodore Ngo"/>
    <s v="Controls Engineer"/>
    <s v="Engineering"/>
    <s v="Research &amp; Development"/>
    <x v="1"/>
    <x v="1"/>
    <n v="55"/>
    <d v="2018-04-29T00:00:00"/>
    <n v="83378"/>
    <n v="0"/>
    <s v="China"/>
    <s v="Beijing"/>
    <d v="2024-02-29T00:00:00"/>
    <b v="0"/>
    <n v="0"/>
    <n v="2132"/>
    <b v="1"/>
    <n v="5.8410958904109593"/>
  </r>
  <r>
    <x v="441"/>
    <s v="Bella Lopez"/>
    <s v="Sr. Analyst"/>
    <s v="Marketing"/>
    <s v="Corporate"/>
    <x v="0"/>
    <x v="3"/>
    <n v="32"/>
    <d v="2013-11-12T00:00:00"/>
    <n v="88895"/>
    <n v="0"/>
    <s v="United States"/>
    <s v="Chicago"/>
    <d v="2024-02-29T00:00:00"/>
    <b v="0"/>
    <n v="0"/>
    <n v="3761"/>
    <b v="1"/>
    <n v="10.304109589041095"/>
  </r>
  <r>
    <x v="442"/>
    <s v="Luca Truong"/>
    <s v="Director"/>
    <s v="Marketing"/>
    <s v="Corporate"/>
    <x v="1"/>
    <x v="1"/>
    <n v="45"/>
    <d v="2004-12-11T00:00:00"/>
    <n v="168846"/>
    <n v="0.24"/>
    <s v="China"/>
    <s v="Chongqing"/>
    <d v="2024-02-29T00:00:00"/>
    <b v="1"/>
    <n v="40523.040000000001"/>
    <n v="7019"/>
    <b v="1"/>
    <n v="19.230136986301371"/>
  </r>
  <r>
    <x v="443"/>
    <s v="Nathan Lau"/>
    <s v="Business Partner"/>
    <s v="Human Resources"/>
    <s v="Research &amp; Development"/>
    <x v="1"/>
    <x v="1"/>
    <n v="35"/>
    <d v="2011-02-22T00:00:00"/>
    <n v="43336"/>
    <n v="0"/>
    <s v="United States"/>
    <s v="Austin"/>
    <d v="2020-07-12T00:00:00"/>
    <b v="0"/>
    <n v="0"/>
    <n v="3428"/>
    <b v="1"/>
    <n v="9.3917808219178074"/>
  </r>
  <r>
    <x v="444"/>
    <s v="Henry Campos"/>
    <s v="Sr. Manger"/>
    <s v="Human Resources"/>
    <s v="Corporate"/>
    <x v="1"/>
    <x v="3"/>
    <n v="38"/>
    <d v="2009-09-27T00:00:00"/>
    <n v="127801"/>
    <n v="0.15"/>
    <s v="United States"/>
    <s v="Phoenix"/>
    <d v="2024-02-29T00:00:00"/>
    <b v="0"/>
    <n v="19170.149999999998"/>
    <n v="5268"/>
    <b v="1"/>
    <n v="14.432876712328767"/>
  </r>
  <r>
    <x v="445"/>
    <s v="Connor Bell"/>
    <s v="Network Administrator"/>
    <s v="IT"/>
    <s v="Corporate"/>
    <x v="1"/>
    <x v="0"/>
    <n v="54"/>
    <d v="2000-04-01T00:00:00"/>
    <n v="76352"/>
    <n v="0"/>
    <s v="United States"/>
    <s v="Austin"/>
    <d v="2024-02-29T00:00:00"/>
    <b v="0"/>
    <n v="0"/>
    <n v="8734"/>
    <b v="1"/>
    <n v="23.92876712328767"/>
  </r>
  <r>
    <x v="446"/>
    <s v="Angel Stewart"/>
    <s v="Vice President"/>
    <s v="Finance"/>
    <s v="Corporate"/>
    <x v="1"/>
    <x v="2"/>
    <n v="28"/>
    <d v="2019-06-22T00:00:00"/>
    <n v="250767"/>
    <n v="0.38"/>
    <s v="United States"/>
    <s v="Seattle"/>
    <d v="2024-02-29T00:00:00"/>
    <b v="1"/>
    <n v="95291.46"/>
    <n v="1713"/>
    <b v="0"/>
    <n v="4.6931506849315072"/>
  </r>
  <r>
    <x v="447"/>
    <s v="Landon Brown"/>
    <s v="Vice President"/>
    <s v="Marketing"/>
    <s v="Corporate"/>
    <x v="1"/>
    <x v="2"/>
    <n v="26"/>
    <d v="2020-09-27T00:00:00"/>
    <n v="223055"/>
    <n v="0.3"/>
    <s v="United States"/>
    <s v="Columbus"/>
    <d v="2024-02-29T00:00:00"/>
    <b v="1"/>
    <n v="66916.5"/>
    <n v="1250"/>
    <b v="0"/>
    <n v="3.4246575342465753"/>
  </r>
  <r>
    <x v="448"/>
    <s v="Nicholas Rivera"/>
    <s v="Director"/>
    <s v="Engineering"/>
    <s v="Corporate"/>
    <x v="1"/>
    <x v="3"/>
    <n v="45"/>
    <d v="2007-04-13T00:00:00"/>
    <n v="189680"/>
    <n v="0.23"/>
    <s v="Brazil"/>
    <s v="Sao Paulo"/>
    <d v="2024-02-29T00:00:00"/>
    <b v="1"/>
    <n v="43626.400000000001"/>
    <n v="6166"/>
    <b v="1"/>
    <n v="16.893150684931506"/>
  </r>
  <r>
    <x v="449"/>
    <s v="Gabriel Carter"/>
    <s v="Test Engineer"/>
    <s v="Engineering"/>
    <s v="Manufacturing"/>
    <x v="1"/>
    <x v="2"/>
    <n v="57"/>
    <d v="2018-07-18T00:00:00"/>
    <n v="71167"/>
    <n v="0"/>
    <s v="United States"/>
    <s v="Columbus"/>
    <d v="2024-02-29T00:00:00"/>
    <b v="0"/>
    <n v="0"/>
    <n v="2052"/>
    <b v="1"/>
    <n v="5.6219178082191785"/>
  </r>
  <r>
    <x v="450"/>
    <s v="Leilani Baker"/>
    <s v="Technical Architect"/>
    <s v="IT"/>
    <s v="Speciality Products"/>
    <x v="0"/>
    <x v="2"/>
    <n v="59"/>
    <d v="2010-04-04T00:00:00"/>
    <n v="76027"/>
    <n v="0"/>
    <s v="United States"/>
    <s v="Seattle"/>
    <d v="2024-02-29T00:00:00"/>
    <b v="0"/>
    <n v="0"/>
    <n v="5079"/>
    <b v="1"/>
    <n v="13.915068493150685"/>
  </r>
  <r>
    <x v="451"/>
    <s v="Ian Flores"/>
    <s v="Director"/>
    <s v="Engineering"/>
    <s v="Corporate"/>
    <x v="1"/>
    <x v="3"/>
    <n v="48"/>
    <d v="2019-12-10T00:00:00"/>
    <n v="183113"/>
    <n v="0.24"/>
    <s v="Brazil"/>
    <s v="Rio de Janerio"/>
    <d v="2024-02-29T00:00:00"/>
    <b v="1"/>
    <n v="43947.119999999995"/>
    <n v="1542"/>
    <b v="0"/>
    <n v="4.2246575342465755"/>
  </r>
  <r>
    <x v="452"/>
    <s v="Hudson Thompson"/>
    <s v="Analyst II"/>
    <s v="Accounting"/>
    <s v="Manufacturing"/>
    <x v="1"/>
    <x v="0"/>
    <n v="30"/>
    <d v="2020-10-20T00:00:00"/>
    <n v="67753"/>
    <n v="0"/>
    <s v="United States"/>
    <s v="Phoenix"/>
    <d v="2024-02-29T00:00:00"/>
    <b v="0"/>
    <n v="0"/>
    <n v="1227"/>
    <b v="0"/>
    <n v="3.3616438356164382"/>
  </r>
  <r>
    <x v="453"/>
    <s v="Ian Miller"/>
    <s v="Computer Systems Manager"/>
    <s v="IT"/>
    <s v="Corporate"/>
    <x v="1"/>
    <x v="0"/>
    <n v="31"/>
    <d v="2016-10-13T00:00:00"/>
    <n v="63744"/>
    <n v="0.08"/>
    <s v="United States"/>
    <s v="Austin"/>
    <d v="2024-02-29T00:00:00"/>
    <b v="0"/>
    <n v="5099.5200000000004"/>
    <n v="2695"/>
    <b v="1"/>
    <n v="7.3835616438356162"/>
  </r>
  <r>
    <x v="133"/>
    <s v="Harper Chin"/>
    <s v="Quality Engineer"/>
    <s v="Engineering"/>
    <s v="Manufacturing"/>
    <x v="0"/>
    <x v="1"/>
    <n v="50"/>
    <d v="2002-07-09T00:00:00"/>
    <n v="92209"/>
    <n v="0"/>
    <s v="China"/>
    <s v="Shanghai"/>
    <d v="2024-02-29T00:00:00"/>
    <b v="0"/>
    <n v="0"/>
    <n v="7905"/>
    <b v="1"/>
    <n v="21.657534246575342"/>
  </r>
  <r>
    <x v="454"/>
    <s v="Santiago f Brooks"/>
    <s v="Sr. Manger"/>
    <s v="Sales"/>
    <s v="Corporate"/>
    <x v="1"/>
    <x v="0"/>
    <n v="51"/>
    <d v="2000-09-01T00:00:00"/>
    <n v="157487"/>
    <n v="0.12"/>
    <s v="United States"/>
    <s v="Phoenix"/>
    <d v="2024-02-29T00:00:00"/>
    <b v="0"/>
    <n v="18898.439999999999"/>
    <n v="8581"/>
    <b v="1"/>
    <n v="23.509589041095889"/>
  </r>
  <r>
    <x v="455"/>
    <s v="Dylan Dominguez"/>
    <s v="Sr. Analyst"/>
    <s v="Marketing"/>
    <s v="Research &amp; Development"/>
    <x v="1"/>
    <x v="3"/>
    <n v="42"/>
    <d v="2015-04-07T00:00:00"/>
    <n v="99697"/>
    <n v="0"/>
    <s v="Brazil"/>
    <s v="Rio de Janerio"/>
    <d v="2024-02-29T00:00:00"/>
    <b v="0"/>
    <n v="0"/>
    <n v="3250"/>
    <b v="1"/>
    <n v="8.9041095890410951"/>
  </r>
  <r>
    <x v="456"/>
    <s v="Everett Lee"/>
    <s v="Network Administrator"/>
    <s v="IT"/>
    <s v="Research &amp; Development"/>
    <x v="1"/>
    <x v="1"/>
    <n v="45"/>
    <d v="2010-02-26T00:00:00"/>
    <n v="90770"/>
    <n v="0"/>
    <s v="United States"/>
    <s v="Columbus"/>
    <d v="2024-02-29T00:00:00"/>
    <b v="0"/>
    <n v="0"/>
    <n v="5116"/>
    <b v="1"/>
    <n v="14.016438356164384"/>
  </r>
  <r>
    <x v="457"/>
    <s v="Madelyn Mehta"/>
    <s v="Analyst"/>
    <s v="Sales"/>
    <s v="Speciality Products"/>
    <x v="0"/>
    <x v="1"/>
    <n v="64"/>
    <d v="2005-01-28T00:00:00"/>
    <n v="55369"/>
    <n v="0"/>
    <s v="United States"/>
    <s v="Phoenix"/>
    <d v="2024-02-29T00:00:00"/>
    <b v="0"/>
    <n v="0"/>
    <n v="6971"/>
    <b v="1"/>
    <n v="19.098630136986301"/>
  </r>
  <r>
    <x v="458"/>
    <s v="Athena Vasquez"/>
    <s v="Field Engineer"/>
    <s v="Engineering"/>
    <s v="Speciality Products"/>
    <x v="0"/>
    <x v="3"/>
    <n v="59"/>
    <d v="2014-09-16T00:00:00"/>
    <n v="69578"/>
    <n v="0"/>
    <s v="Brazil"/>
    <s v="Rio de Janerio"/>
    <d v="2024-02-29T00:00:00"/>
    <b v="0"/>
    <n v="0"/>
    <n v="3453"/>
    <b v="1"/>
    <n v="9.4602739726027405"/>
  </r>
  <r>
    <x v="459"/>
    <s v="William Watson"/>
    <s v="Director"/>
    <s v="Accounting"/>
    <s v="Speciality Products"/>
    <x v="1"/>
    <x v="2"/>
    <n v="41"/>
    <d v="2013-06-04T00:00:00"/>
    <n v="167526"/>
    <n v="0.26"/>
    <s v="United States"/>
    <s v="Miami"/>
    <d v="2024-02-29T00:00:00"/>
    <b v="1"/>
    <n v="43556.76"/>
    <n v="3922"/>
    <b v="1"/>
    <n v="10.745205479452055"/>
  </r>
  <r>
    <x v="460"/>
    <s v="Everleigh Nunez"/>
    <s v="Field Engineer"/>
    <s v="Engineering"/>
    <s v="Speciality Products"/>
    <x v="0"/>
    <x v="3"/>
    <n v="42"/>
    <d v="2021-02-05T00:00:00"/>
    <n v="65507"/>
    <n v="0"/>
    <s v="Brazil"/>
    <s v="Manaus"/>
    <d v="2024-02-29T00:00:00"/>
    <b v="0"/>
    <n v="0"/>
    <n v="1119"/>
    <b v="0"/>
    <n v="3.0657534246575344"/>
  </r>
  <r>
    <x v="461"/>
    <s v="Leo Fernandez"/>
    <s v="Manager"/>
    <s v="Finance"/>
    <s v="Research &amp; Development"/>
    <x v="1"/>
    <x v="3"/>
    <n v="54"/>
    <d v="1998-04-28T00:00:00"/>
    <n v="108268"/>
    <n v="0.09"/>
    <s v="Brazil"/>
    <s v="Sao Paulo"/>
    <d v="2004-05-15T00:00:00"/>
    <b v="0"/>
    <n v="9744.119999999999"/>
    <n v="2209"/>
    <b v="1"/>
    <n v="6.0520547945205481"/>
  </r>
  <r>
    <x v="462"/>
    <s v="Joshua Lin"/>
    <s v="Technical Architect"/>
    <s v="IT"/>
    <s v="Research &amp; Development"/>
    <x v="1"/>
    <x v="1"/>
    <n v="37"/>
    <d v="2016-02-05T00:00:00"/>
    <n v="80055"/>
    <n v="0"/>
    <s v="China"/>
    <s v="Beijing"/>
    <d v="2024-02-29T00:00:00"/>
    <b v="0"/>
    <n v="0"/>
    <n v="2946"/>
    <b v="1"/>
    <n v="8.0712328767123296"/>
  </r>
  <r>
    <x v="463"/>
    <s v="Alexander Rivera"/>
    <s v="Sr. Analyst"/>
    <s v="Sales"/>
    <s v="Research &amp; Development"/>
    <x v="1"/>
    <x v="3"/>
    <n v="58"/>
    <d v="2009-04-27T00:00:00"/>
    <n v="76802"/>
    <n v="0"/>
    <s v="Brazil"/>
    <s v="Manaus"/>
    <d v="2024-02-29T00:00:00"/>
    <b v="0"/>
    <n v="0"/>
    <n v="5421"/>
    <b v="1"/>
    <n v="14.852054794520548"/>
  </r>
  <r>
    <x v="464"/>
    <s v="David Desai"/>
    <s v="Vice President"/>
    <s v="Sales"/>
    <s v="Speciality Products"/>
    <x v="1"/>
    <x v="1"/>
    <n v="47"/>
    <d v="2016-11-22T00:00:00"/>
    <n v="253249"/>
    <n v="0.31"/>
    <s v="United States"/>
    <s v="Austin"/>
    <d v="2024-02-29T00:00:00"/>
    <b v="1"/>
    <n v="78507.19"/>
    <n v="2655"/>
    <b v="1"/>
    <n v="7.2739726027397262"/>
  </r>
  <r>
    <x v="46"/>
    <s v="Aubrey Yoon"/>
    <s v="Sr. Business Partner"/>
    <s v="Human Resources"/>
    <s v="Research &amp; Development"/>
    <x v="0"/>
    <x v="1"/>
    <n v="60"/>
    <d v="2005-11-11T00:00:00"/>
    <n v="78388"/>
    <n v="0"/>
    <s v="China"/>
    <s v="Chongqing"/>
    <d v="2024-02-29T00:00:00"/>
    <b v="0"/>
    <n v="0"/>
    <n v="6684"/>
    <b v="1"/>
    <n v="18.312328767123287"/>
  </r>
  <r>
    <x v="229"/>
    <s v="Grayson Brown"/>
    <s v="Vice President"/>
    <s v="IT"/>
    <s v="Corporate"/>
    <x v="1"/>
    <x v="2"/>
    <n v="38"/>
    <d v="2016-06-22T00:00:00"/>
    <n v="249870"/>
    <n v="0.34"/>
    <s v="United States"/>
    <s v="Chicago"/>
    <d v="2024-02-29T00:00:00"/>
    <b v="1"/>
    <n v="84955.8"/>
    <n v="2808"/>
    <b v="1"/>
    <n v="7.6931506849315072"/>
  </r>
  <r>
    <x v="328"/>
    <s v="Noah Chen"/>
    <s v="Sr. Manger"/>
    <s v="Marketing"/>
    <s v="Manufacturing"/>
    <x v="1"/>
    <x v="1"/>
    <n v="63"/>
    <d v="2015-03-01T00:00:00"/>
    <n v="148321"/>
    <n v="0.15"/>
    <s v="China"/>
    <s v="Beijing"/>
    <d v="2024-02-29T00:00:00"/>
    <b v="0"/>
    <n v="22248.149999999998"/>
    <n v="3287"/>
    <b v="1"/>
    <n v="9.0054794520547947"/>
  </r>
  <r>
    <x v="465"/>
    <s v="Ella Nguyen"/>
    <s v="Service Desk Analyst"/>
    <s v="IT"/>
    <s v="Corporate"/>
    <x v="0"/>
    <x v="1"/>
    <n v="60"/>
    <d v="2004-02-10T00:00:00"/>
    <n v="90258"/>
    <n v="0"/>
    <s v="China"/>
    <s v="Chongqing"/>
    <d v="2024-02-29T00:00:00"/>
    <b v="0"/>
    <n v="0"/>
    <n v="7324"/>
    <b v="1"/>
    <n v="20.065753424657533"/>
  </r>
  <r>
    <x v="466"/>
    <s v="Athena Jordan"/>
    <s v="System Administrator "/>
    <s v="IT"/>
    <s v="Manufacturing"/>
    <x v="0"/>
    <x v="0"/>
    <n v="42"/>
    <d v="2011-02-19T00:00:00"/>
    <n v="72486"/>
    <n v="0"/>
    <s v="United States"/>
    <s v="Seattle"/>
    <d v="2024-02-29T00:00:00"/>
    <b v="0"/>
    <n v="0"/>
    <n v="4758"/>
    <b v="1"/>
    <n v="13.035616438356165"/>
  </r>
  <r>
    <x v="467"/>
    <s v="Adrian Ruiz"/>
    <s v="Sr. Analyst"/>
    <s v="Finance"/>
    <s v="Corporate"/>
    <x v="1"/>
    <x v="3"/>
    <n v="34"/>
    <d v="2014-09-04T00:00:00"/>
    <n v="95499"/>
    <n v="0"/>
    <s v="Brazil"/>
    <s v="Sao Paulo"/>
    <d v="2017-08-11T00:00:00"/>
    <b v="0"/>
    <n v="0"/>
    <n v="1072"/>
    <b v="0"/>
    <n v="2.9369863013698629"/>
  </r>
  <r>
    <x v="468"/>
    <s v="Zoe Sanchez"/>
    <s v="Sr. Analyst"/>
    <s v="Accounting"/>
    <s v="Research &amp; Development"/>
    <x v="0"/>
    <x v="3"/>
    <n v="53"/>
    <d v="2004-12-23T00:00:00"/>
    <n v="90212"/>
    <n v="0"/>
    <s v="Brazil"/>
    <s v="Sao Paulo"/>
    <d v="2024-02-29T00:00:00"/>
    <b v="0"/>
    <n v="0"/>
    <n v="7007"/>
    <b v="1"/>
    <n v="19.197260273972603"/>
  </r>
  <r>
    <x v="469"/>
    <s v="Jameson Chen"/>
    <s v="Vice President"/>
    <s v="Marketing"/>
    <s v="Research &amp; Development"/>
    <x v="1"/>
    <x v="1"/>
    <n v="39"/>
    <d v="2019-12-05T00:00:00"/>
    <n v="254057"/>
    <n v="0.39"/>
    <s v="China"/>
    <s v="Shanghai"/>
    <d v="2024-02-29T00:00:00"/>
    <b v="1"/>
    <n v="99082.23000000001"/>
    <n v="1547"/>
    <b v="0"/>
    <n v="4.2383561643835614"/>
  </r>
  <r>
    <x v="470"/>
    <s v="Liliana Soto"/>
    <s v="Business Partner"/>
    <s v="Human Resources"/>
    <s v="Manufacturing"/>
    <x v="0"/>
    <x v="3"/>
    <n v="58"/>
    <d v="2010-10-12T00:00:00"/>
    <n v="43001"/>
    <n v="0"/>
    <s v="United States"/>
    <s v="Austin"/>
    <d v="2024-02-29T00:00:00"/>
    <b v="0"/>
    <n v="0"/>
    <n v="4888"/>
    <b v="1"/>
    <n v="13.391780821917807"/>
  </r>
  <r>
    <x v="66"/>
    <s v="Lincoln Reyes"/>
    <s v="Computer Systems Manager"/>
    <s v="IT"/>
    <s v="Manufacturing"/>
    <x v="1"/>
    <x v="3"/>
    <n v="60"/>
    <d v="1998-08-03T00:00:00"/>
    <n v="85120"/>
    <n v="0.09"/>
    <s v="United States"/>
    <s v="Seattle"/>
    <d v="2024-02-29T00:00:00"/>
    <b v="0"/>
    <n v="7660.7999999999993"/>
    <n v="9341"/>
    <b v="1"/>
    <n v="25.591780821917808"/>
  </r>
  <r>
    <x v="471"/>
    <s v="Grayson Soto"/>
    <s v="Business Partner"/>
    <s v="Human Resources"/>
    <s v="Manufacturing"/>
    <x v="1"/>
    <x v="3"/>
    <n v="34"/>
    <d v="2015-08-03T00:00:00"/>
    <n v="52200"/>
    <n v="0"/>
    <s v="United States"/>
    <s v="Columbus"/>
    <d v="2024-02-29T00:00:00"/>
    <b v="0"/>
    <n v="0"/>
    <n v="3132"/>
    <b v="1"/>
    <n v="8.580821917808219"/>
  </r>
  <r>
    <x v="472"/>
    <s v="Julia Morris"/>
    <s v="Sr. Manger"/>
    <s v="Human Resources"/>
    <s v="Corporate"/>
    <x v="0"/>
    <x v="2"/>
    <n v="60"/>
    <d v="2008-10-18T00:00:00"/>
    <n v="150855"/>
    <n v="0.11"/>
    <s v="United States"/>
    <s v="Phoenix"/>
    <d v="2024-02-29T00:00:00"/>
    <b v="0"/>
    <n v="16594.05"/>
    <n v="5612"/>
    <b v="1"/>
    <n v="15.375342465753425"/>
  </r>
  <r>
    <x v="473"/>
    <s v="Ava Ortiz"/>
    <s v="Enterprise Architect"/>
    <s v="IT"/>
    <s v="Manufacturing"/>
    <x v="0"/>
    <x v="3"/>
    <n v="53"/>
    <d v="2004-07-20T00:00:00"/>
    <n v="65702"/>
    <n v="0"/>
    <s v="United States"/>
    <s v="Columbus"/>
    <d v="2024-02-29T00:00:00"/>
    <b v="0"/>
    <n v="0"/>
    <n v="7163"/>
    <b v="1"/>
    <n v="19.624657534246577"/>
  </r>
  <r>
    <x v="474"/>
    <s v="Carson Chau"/>
    <s v="Director"/>
    <s v="Finance"/>
    <s v="Corporate"/>
    <x v="1"/>
    <x v="1"/>
    <n v="58"/>
    <d v="2007-10-12T00:00:00"/>
    <n v="162038"/>
    <n v="0.24"/>
    <s v="China"/>
    <s v="Chongqing"/>
    <d v="2024-02-29T00:00:00"/>
    <b v="1"/>
    <n v="38889.119999999995"/>
    <n v="5984"/>
    <b v="1"/>
    <n v="16.394520547945206"/>
  </r>
  <r>
    <x v="475"/>
    <s v="Lillian Chen"/>
    <s v="Sr. Manger"/>
    <s v="Marketing"/>
    <s v="Research &amp; Development"/>
    <x v="0"/>
    <x v="1"/>
    <n v="25"/>
    <d v="2020-04-09T00:00:00"/>
    <n v="157057"/>
    <n v="0.1"/>
    <s v="United States"/>
    <s v="Columbus"/>
    <d v="2024-02-29T00:00:00"/>
    <b v="0"/>
    <n v="15705.7"/>
    <n v="1421"/>
    <b v="0"/>
    <n v="3.893150684931507"/>
  </r>
  <r>
    <x v="476"/>
    <s v="Josiah Lewis"/>
    <s v="Manager"/>
    <s v="IT"/>
    <s v="Research &amp; Development"/>
    <x v="1"/>
    <x v="2"/>
    <n v="46"/>
    <d v="2021-08-11T00:00:00"/>
    <n v="127559"/>
    <n v="0.1"/>
    <s v="United States"/>
    <s v="Austin"/>
    <d v="2024-02-29T00:00:00"/>
    <b v="0"/>
    <n v="12755.900000000001"/>
    <n v="932"/>
    <b v="0"/>
    <n v="2.5534246575342467"/>
  </r>
  <r>
    <x v="477"/>
    <s v="Claire Jones"/>
    <s v="Field Engineer"/>
    <s v="Engineering"/>
    <s v="Corporate"/>
    <x v="0"/>
    <x v="2"/>
    <n v="39"/>
    <d v="2019-03-12T00:00:00"/>
    <n v="62644"/>
    <n v="0"/>
    <s v="United States"/>
    <s v="Seattle"/>
    <d v="2024-02-29T00:00:00"/>
    <b v="0"/>
    <n v="0"/>
    <n v="1815"/>
    <b v="0"/>
    <n v="4.9726027397260273"/>
  </r>
  <r>
    <x v="478"/>
    <s v="Jeremiah Lu"/>
    <s v="Network Architect"/>
    <s v="IT"/>
    <s v="Manufacturing"/>
    <x v="1"/>
    <x v="1"/>
    <n v="50"/>
    <d v="2001-03-06T00:00:00"/>
    <n v="73907"/>
    <n v="0"/>
    <s v="China"/>
    <s v="Shanghai"/>
    <d v="2024-02-29T00:00:00"/>
    <b v="0"/>
    <n v="0"/>
    <n v="8395"/>
    <b v="1"/>
    <n v="23"/>
  </r>
  <r>
    <x v="479"/>
    <s v="Nova Hill"/>
    <s v="Sr. Analyst"/>
    <s v="Accounting"/>
    <s v="Manufacturing"/>
    <x v="0"/>
    <x v="2"/>
    <n v="56"/>
    <d v="2018-03-10T00:00:00"/>
    <n v="90040"/>
    <n v="0"/>
    <s v="United States"/>
    <s v="Chicago"/>
    <d v="2024-02-29T00:00:00"/>
    <b v="0"/>
    <n v="0"/>
    <n v="2182"/>
    <b v="1"/>
    <n v="5.978082191780822"/>
  </r>
  <r>
    <x v="480"/>
    <s v="Peyton Cruz"/>
    <s v="Development Engineer"/>
    <s v="Engineering"/>
    <s v="Manufacturing"/>
    <x v="0"/>
    <x v="3"/>
    <n v="30"/>
    <d v="2016-05-26T00:00:00"/>
    <n v="91134"/>
    <n v="0"/>
    <s v="Brazil"/>
    <s v="Sao Paulo"/>
    <d v="2024-02-29T00:00:00"/>
    <b v="0"/>
    <n v="0"/>
    <n v="2835"/>
    <b v="1"/>
    <n v="7.7671232876712333"/>
  </r>
  <r>
    <x v="481"/>
    <s v="Naomi Zhao"/>
    <s v="Vice President"/>
    <s v="Human Resources"/>
    <s v="Speciality Products"/>
    <x v="0"/>
    <x v="1"/>
    <n v="45"/>
    <d v="2021-09-22T00:00:00"/>
    <n v="201396"/>
    <n v="0.32"/>
    <s v="United States"/>
    <s v="Miami"/>
    <d v="2024-02-29T00:00:00"/>
    <b v="1"/>
    <n v="64446.720000000001"/>
    <n v="890"/>
    <b v="0"/>
    <n v="2.4383561643835616"/>
  </r>
  <r>
    <x v="482"/>
    <s v="Rylee Bui"/>
    <s v="Analyst"/>
    <s v="Accounting"/>
    <s v="Corporate"/>
    <x v="0"/>
    <x v="1"/>
    <n v="55"/>
    <d v="2011-12-22T00:00:00"/>
    <n v="54733"/>
    <n v="0"/>
    <s v="China"/>
    <s v="Chongqing"/>
    <d v="2024-02-29T00:00:00"/>
    <b v="0"/>
    <n v="0"/>
    <n v="4452"/>
    <b v="1"/>
    <n v="12.197260273972603"/>
  </r>
  <r>
    <x v="483"/>
    <s v="Andrew Reed"/>
    <s v="System Administrator "/>
    <s v="IT"/>
    <s v="Corporate"/>
    <x v="1"/>
    <x v="0"/>
    <n v="28"/>
    <d v="2019-06-17T00:00:00"/>
    <n v="65341"/>
    <n v="0"/>
    <s v="United States"/>
    <s v="Miami"/>
    <d v="2022-04-11T00:00:00"/>
    <b v="0"/>
    <n v="0"/>
    <n v="1029"/>
    <b v="0"/>
    <n v="2.8191780821917809"/>
  </r>
  <r>
    <x v="484"/>
    <s v="Brooklyn Collins"/>
    <s v="Sr. Manger"/>
    <s v="Finance"/>
    <s v="Corporate"/>
    <x v="0"/>
    <x v="0"/>
    <n v="59"/>
    <d v="2018-10-27T00:00:00"/>
    <n v="139208"/>
    <n v="0.11"/>
    <s v="United States"/>
    <s v="Austin"/>
    <d v="2024-02-29T00:00:00"/>
    <b v="0"/>
    <n v="15312.88"/>
    <n v="1951"/>
    <b v="1"/>
    <n v="5.3452054794520549"/>
  </r>
  <r>
    <x v="485"/>
    <s v="John Jung"/>
    <s v="Sr. Analyst"/>
    <s v="Sales"/>
    <s v="Speciality Products"/>
    <x v="1"/>
    <x v="1"/>
    <n v="63"/>
    <d v="2018-03-12T00:00:00"/>
    <n v="73200"/>
    <n v="0"/>
    <s v="China"/>
    <s v="Shanghai"/>
    <d v="2024-02-29T00:00:00"/>
    <b v="0"/>
    <n v="0"/>
    <n v="2180"/>
    <b v="1"/>
    <n v="5.9726027397260273"/>
  </r>
  <r>
    <x v="486"/>
    <s v="Samantha Aguilar"/>
    <s v="Manager"/>
    <s v="Accounting"/>
    <s v="Speciality Products"/>
    <x v="0"/>
    <x v="3"/>
    <n v="46"/>
    <d v="2010-04-24T00:00:00"/>
    <n v="102636"/>
    <n v="0.06"/>
    <s v="United States"/>
    <s v="Seattle"/>
    <d v="2024-02-29T00:00:00"/>
    <b v="0"/>
    <n v="6158.16"/>
    <n v="5059"/>
    <b v="1"/>
    <n v="13.860273972602739"/>
  </r>
  <r>
    <x v="487"/>
    <s v="Madeline Acosta"/>
    <s v="Sr. Account Representative"/>
    <s v="Sales"/>
    <s v="Speciality Products"/>
    <x v="0"/>
    <x v="3"/>
    <n v="26"/>
    <d v="2021-02-09T00:00:00"/>
    <n v="87427"/>
    <n v="0"/>
    <s v="Brazil"/>
    <s v="Sao Paulo"/>
    <d v="2024-02-29T00:00:00"/>
    <b v="0"/>
    <n v="0"/>
    <n v="1115"/>
    <b v="0"/>
    <n v="3.0547945205479454"/>
  </r>
  <r>
    <x v="488"/>
    <s v="Ethan Joseph"/>
    <s v="IT Coordinator"/>
    <s v="IT"/>
    <s v="Research &amp; Development"/>
    <x v="1"/>
    <x v="2"/>
    <n v="45"/>
    <d v="2018-05-28T00:00:00"/>
    <n v="49219"/>
    <n v="0"/>
    <s v="United States"/>
    <s v="Columbus"/>
    <d v="2024-02-29T00:00:00"/>
    <b v="0"/>
    <n v="0"/>
    <n v="2103"/>
    <b v="1"/>
    <n v="5.7616438356164386"/>
  </r>
  <r>
    <x v="489"/>
    <s v="Miles Mehta"/>
    <s v="Manager"/>
    <s v="Finance"/>
    <s v="Manufacturing"/>
    <x v="1"/>
    <x v="1"/>
    <n v="50"/>
    <d v="2018-05-19T00:00:00"/>
    <n v="106437"/>
    <n v="7.0000000000000007E-2"/>
    <s v="China"/>
    <s v="Chongqing"/>
    <d v="2024-02-29T00:00:00"/>
    <b v="0"/>
    <n v="7450.5900000000011"/>
    <n v="2112"/>
    <b v="1"/>
    <n v="5.7863013698630139"/>
  </r>
  <r>
    <x v="490"/>
    <s v="Joshua Juarez"/>
    <s v="Analyst II"/>
    <s v="Finance"/>
    <s v="Manufacturing"/>
    <x v="1"/>
    <x v="3"/>
    <n v="46"/>
    <d v="2015-05-05T00:00:00"/>
    <n v="64364"/>
    <n v="0"/>
    <s v="Brazil"/>
    <s v="Sao Paulo"/>
    <d v="2024-02-29T00:00:00"/>
    <b v="0"/>
    <n v="0"/>
    <n v="3222"/>
    <b v="1"/>
    <n v="8.8273972602739725"/>
  </r>
  <r>
    <x v="491"/>
    <s v="Matthew Howard"/>
    <s v="Director"/>
    <s v="Human Resources"/>
    <s v="Manufacturing"/>
    <x v="1"/>
    <x v="2"/>
    <n v="50"/>
    <d v="2021-10-17T00:00:00"/>
    <n v="172180"/>
    <n v="0.3"/>
    <s v="United States"/>
    <s v="Columbus"/>
    <d v="2024-02-29T00:00:00"/>
    <b v="1"/>
    <n v="51654"/>
    <n v="865"/>
    <b v="0"/>
    <n v="2.3698630136986303"/>
  </r>
  <r>
    <x v="492"/>
    <s v="Jade Figueroa"/>
    <s v="Sr. Analyst"/>
    <s v="Sales"/>
    <s v="Manufacturing"/>
    <x v="0"/>
    <x v="3"/>
    <n v="33"/>
    <d v="2012-05-14T00:00:00"/>
    <n v="88343"/>
    <n v="0"/>
    <s v="Brazil"/>
    <s v="Rio de Janerio"/>
    <d v="2024-02-29T00:00:00"/>
    <b v="0"/>
    <n v="0"/>
    <n v="4308"/>
    <b v="1"/>
    <n v="11.802739726027397"/>
  </r>
  <r>
    <x v="493"/>
    <s v="Everett Morales"/>
    <s v="Solutions Architect"/>
    <s v="IT"/>
    <s v="Speciality Products"/>
    <x v="1"/>
    <x v="3"/>
    <n v="57"/>
    <d v="2014-07-10T00:00:00"/>
    <n v="66649"/>
    <n v="0"/>
    <s v="Brazil"/>
    <s v="Rio de Janerio"/>
    <d v="2024-02-29T00:00:00"/>
    <b v="0"/>
    <n v="0"/>
    <n v="3521"/>
    <b v="1"/>
    <n v="9.6465753424657539"/>
  </r>
  <r>
    <x v="48"/>
    <s v="Genesis Hunter"/>
    <s v="Manager"/>
    <s v="Finance"/>
    <s v="Corporate"/>
    <x v="0"/>
    <x v="2"/>
    <n v="48"/>
    <d v="1999-04-22T00:00:00"/>
    <n v="102847"/>
    <n v="0.05"/>
    <s v="United States"/>
    <s v="Chicago"/>
    <d v="2024-02-29T00:00:00"/>
    <b v="0"/>
    <n v="5142.3500000000004"/>
    <n v="9079"/>
    <b v="1"/>
    <n v="24.873972602739727"/>
  </r>
  <r>
    <x v="494"/>
    <s v="Henry Figueroa"/>
    <s v="Sr. Manger"/>
    <s v="Finance"/>
    <s v="Manufacturing"/>
    <x v="1"/>
    <x v="3"/>
    <n v="46"/>
    <d v="2010-07-19T00:00:00"/>
    <n v="134881"/>
    <n v="0.15"/>
    <s v="Brazil"/>
    <s v="Manaus"/>
    <d v="2024-02-29T00:00:00"/>
    <b v="0"/>
    <n v="20232.149999999998"/>
    <n v="4973"/>
    <b v="1"/>
    <n v="13.624657534246575"/>
  </r>
  <r>
    <x v="495"/>
    <s v="Nicholas Song"/>
    <s v="Analyst II"/>
    <s v="Marketing"/>
    <s v="Manufacturing"/>
    <x v="1"/>
    <x v="1"/>
    <n v="52"/>
    <d v="1999-05-23T00:00:00"/>
    <n v="68807"/>
    <n v="0"/>
    <s v="China"/>
    <s v="Chengdu"/>
    <d v="2015-11-30T00:00:00"/>
    <b v="0"/>
    <n v="0"/>
    <n v="6035"/>
    <b v="1"/>
    <n v="16.534246575342465"/>
  </r>
  <r>
    <x v="496"/>
    <s v="Jack Alexander"/>
    <s v="Vice President"/>
    <s v="IT"/>
    <s v="Manufacturing"/>
    <x v="1"/>
    <x v="2"/>
    <n v="56"/>
    <d v="2006-05-29T00:00:00"/>
    <n v="228822"/>
    <n v="0.36"/>
    <s v="United States"/>
    <s v="Miami"/>
    <d v="2024-02-29T00:00:00"/>
    <b v="1"/>
    <n v="82375.92"/>
    <n v="6485"/>
    <b v="1"/>
    <n v="17.767123287671232"/>
  </r>
  <r>
    <x v="497"/>
    <s v="Jameson Foster"/>
    <s v="Analyst"/>
    <s v="Marketing"/>
    <s v="Manufacturing"/>
    <x v="1"/>
    <x v="2"/>
    <n v="28"/>
    <d v="2021-07-18T00:00:00"/>
    <n v="43391"/>
    <n v="0"/>
    <s v="United States"/>
    <s v="Columbus"/>
    <d v="2024-02-29T00:00:00"/>
    <b v="0"/>
    <n v="0"/>
    <n v="956"/>
    <b v="0"/>
    <n v="2.6191780821917807"/>
  </r>
  <r>
    <x v="498"/>
    <s v="Leonardo Lo"/>
    <s v="Quality Engineer"/>
    <s v="Engineering"/>
    <s v="Speciality Products"/>
    <x v="1"/>
    <x v="1"/>
    <n v="29"/>
    <d v="2021-11-15T00:00:00"/>
    <n v="91782"/>
    <n v="0"/>
    <s v="China"/>
    <s v="Chongqing"/>
    <d v="2024-02-29T00:00:00"/>
    <b v="0"/>
    <n v="0"/>
    <n v="836"/>
    <b v="0"/>
    <n v="2.2904109589041095"/>
  </r>
  <r>
    <x v="499"/>
    <s v="Ella Huang"/>
    <s v="Vice President"/>
    <s v="Marketing"/>
    <s v="Corporate"/>
    <x v="0"/>
    <x v="1"/>
    <n v="45"/>
    <d v="2016-02-28T00:00:00"/>
    <n v="211637"/>
    <n v="0.31"/>
    <s v="United States"/>
    <s v="Chicago"/>
    <d v="2024-02-29T00:00:00"/>
    <b v="1"/>
    <n v="65607.47"/>
    <n v="2923"/>
    <b v="1"/>
    <n v="8.0082191780821912"/>
  </r>
  <r>
    <x v="71"/>
    <s v="Liam Jordan"/>
    <s v="Computer Systems Manager"/>
    <s v="IT"/>
    <s v="Manufacturing"/>
    <x v="1"/>
    <x v="2"/>
    <n v="28"/>
    <d v="2020-08-08T00:00:00"/>
    <n v="73255"/>
    <n v="0.09"/>
    <s v="United States"/>
    <s v="Phoenix"/>
    <d v="2024-02-29T00:00:00"/>
    <b v="0"/>
    <n v="6592.95"/>
    <n v="1300"/>
    <b v="0"/>
    <n v="3.5616438356164384"/>
  </r>
  <r>
    <x v="500"/>
    <s v="Isaac Woods"/>
    <s v="Manager"/>
    <s v="Sales"/>
    <s v="Corporate"/>
    <x v="1"/>
    <x v="2"/>
    <n v="28"/>
    <d v="2021-01-08T00:00:00"/>
    <n v="108826"/>
    <n v="0.1"/>
    <s v="United States"/>
    <s v="Miami"/>
    <d v="2024-02-29T00:00:00"/>
    <b v="0"/>
    <n v="10882.6"/>
    <n v="1147"/>
    <b v="0"/>
    <n v="3.1424657534246574"/>
  </r>
  <r>
    <x v="501"/>
    <s v="Luke Wilson"/>
    <s v="Solutions Architect"/>
    <s v="IT"/>
    <s v="Speciality Products"/>
    <x v="1"/>
    <x v="2"/>
    <n v="34"/>
    <d v="2016-05-24T00:00:00"/>
    <n v="94352"/>
    <n v="0"/>
    <s v="United States"/>
    <s v="Miami"/>
    <d v="2024-02-29T00:00:00"/>
    <b v="0"/>
    <n v="0"/>
    <n v="2837"/>
    <b v="1"/>
    <n v="7.7726027397260271"/>
  </r>
  <r>
    <x v="502"/>
    <s v="Lyla Alvarez"/>
    <s v="IT Systems Architect"/>
    <s v="IT"/>
    <s v="Research &amp; Development"/>
    <x v="0"/>
    <x v="3"/>
    <n v="55"/>
    <d v="1994-08-30T00:00:00"/>
    <n v="73955"/>
    <n v="0"/>
    <s v="United States"/>
    <s v="Phoenix"/>
    <d v="2024-02-29T00:00:00"/>
    <b v="0"/>
    <n v="0"/>
    <n v="10775"/>
    <b v="1"/>
    <n v="29.520547945205479"/>
  </r>
  <r>
    <x v="503"/>
    <s v="Caleb Flores"/>
    <s v="Manager"/>
    <s v="Human Resources"/>
    <s v="Manufacturing"/>
    <x v="1"/>
    <x v="3"/>
    <n v="34"/>
    <d v="2013-08-13T00:00:00"/>
    <n v="113909"/>
    <n v="0.06"/>
    <s v="Brazil"/>
    <s v="Rio de Janerio"/>
    <d v="2024-02-29T00:00:00"/>
    <b v="0"/>
    <n v="6834.54"/>
    <n v="3852"/>
    <b v="1"/>
    <n v="10.553424657534247"/>
  </r>
  <r>
    <x v="504"/>
    <s v="Angel Lin"/>
    <s v="Network Administrator"/>
    <s v="IT"/>
    <s v="Manufacturing"/>
    <x v="1"/>
    <x v="1"/>
    <n v="27"/>
    <d v="2020-12-24T00:00:00"/>
    <n v="92321"/>
    <n v="0"/>
    <s v="United States"/>
    <s v="Chicago"/>
    <d v="2024-02-29T00:00:00"/>
    <b v="0"/>
    <n v="0"/>
    <n v="1162"/>
    <b v="0"/>
    <n v="3.1835616438356165"/>
  </r>
  <r>
    <x v="474"/>
    <s v="Easton Moore"/>
    <s v="Computer Systems Manager"/>
    <s v="IT"/>
    <s v="Research &amp; Development"/>
    <x v="1"/>
    <x v="2"/>
    <n v="52"/>
    <d v="2013-05-23T00:00:00"/>
    <n v="99557"/>
    <n v="0.09"/>
    <s v="United States"/>
    <s v="Seattle"/>
    <d v="2024-02-29T00:00:00"/>
    <b v="0"/>
    <n v="8960.1299999999992"/>
    <n v="3934"/>
    <b v="1"/>
    <n v="10.778082191780822"/>
  </r>
  <r>
    <x v="505"/>
    <s v="Kinsley Collins"/>
    <s v="Automation Engineer"/>
    <s v="Engineering"/>
    <s v="Speciality Products"/>
    <x v="0"/>
    <x v="2"/>
    <n v="28"/>
    <d v="2018-11-14T00:00:00"/>
    <n v="115854"/>
    <n v="0"/>
    <s v="United States"/>
    <s v="Phoenix"/>
    <d v="2024-02-29T00:00:00"/>
    <b v="0"/>
    <n v="0"/>
    <n v="1933"/>
    <b v="1"/>
    <n v="5.2958904109589042"/>
  </r>
  <r>
    <x v="506"/>
    <s v="Brooklyn Salazar"/>
    <s v="IT Systems Architect"/>
    <s v="IT"/>
    <s v="Manufacturing"/>
    <x v="0"/>
    <x v="3"/>
    <n v="44"/>
    <d v="2011-03-01T00:00:00"/>
    <n v="82462"/>
    <n v="0"/>
    <s v="United States"/>
    <s v="Austin"/>
    <d v="2024-02-29T00:00:00"/>
    <b v="0"/>
    <n v="0"/>
    <n v="4748"/>
    <b v="1"/>
    <n v="13.008219178082191"/>
  </r>
  <r>
    <x v="507"/>
    <s v="Scarlett Jenkins"/>
    <s v="Vice President"/>
    <s v="IT"/>
    <s v="Research &amp; Development"/>
    <x v="0"/>
    <x v="2"/>
    <n v="53"/>
    <d v="2011-11-09T00:00:00"/>
    <n v="198473"/>
    <n v="0.32"/>
    <s v="United States"/>
    <s v="Miami"/>
    <d v="2024-02-29T00:00:00"/>
    <b v="1"/>
    <n v="63511.360000000001"/>
    <n v="4495"/>
    <b v="1"/>
    <n v="12.315068493150685"/>
  </r>
  <r>
    <x v="508"/>
    <s v="Melody Chin"/>
    <s v="Sr. Manger"/>
    <s v="Finance"/>
    <s v="Corporate"/>
    <x v="0"/>
    <x v="1"/>
    <n v="43"/>
    <d v="2006-10-15T00:00:00"/>
    <n v="153492"/>
    <n v="0.11"/>
    <s v="United States"/>
    <s v="Chicago"/>
    <d v="2024-02-29T00:00:00"/>
    <b v="0"/>
    <n v="16884.12"/>
    <n v="6346"/>
    <b v="1"/>
    <n v="17.386301369863013"/>
  </r>
  <r>
    <x v="509"/>
    <s v="Eloise Alexander"/>
    <s v="Vice President"/>
    <s v="Human Resources"/>
    <s v="Corporate"/>
    <x v="0"/>
    <x v="0"/>
    <n v="28"/>
    <d v="2018-01-21T00:00:00"/>
    <n v="208210"/>
    <n v="0.3"/>
    <s v="United States"/>
    <s v="Seattle"/>
    <d v="2024-02-29T00:00:00"/>
    <b v="1"/>
    <n v="62463"/>
    <n v="2230"/>
    <b v="1"/>
    <n v="6.1095890410958908"/>
  </r>
  <r>
    <x v="510"/>
    <s v="Carter Turner"/>
    <s v="Sr. Analyst"/>
    <s v="Marketing"/>
    <s v="Corporate"/>
    <x v="1"/>
    <x v="2"/>
    <n v="33"/>
    <d v="2015-11-17T00:00:00"/>
    <n v="91632"/>
    <n v="0"/>
    <s v="United States"/>
    <s v="Phoenix"/>
    <d v="2024-02-29T00:00:00"/>
    <b v="0"/>
    <n v="0"/>
    <n v="3026"/>
    <b v="1"/>
    <n v="8.2904109589041095"/>
  </r>
  <r>
    <x v="511"/>
    <s v="Andrew Ma"/>
    <s v="HRIS Analyst"/>
    <s v="Human Resources"/>
    <s v="Corporate"/>
    <x v="1"/>
    <x v="1"/>
    <n v="31"/>
    <d v="2017-09-24T00:00:00"/>
    <n v="71755"/>
    <n v="0"/>
    <s v="China"/>
    <s v="Chongqing"/>
    <d v="2024-02-29T00:00:00"/>
    <b v="0"/>
    <n v="0"/>
    <n v="2349"/>
    <b v="1"/>
    <n v="6.4356164383561643"/>
  </r>
  <r>
    <x v="512"/>
    <s v="Hailey Xi"/>
    <s v="Manager"/>
    <s v="Accounting"/>
    <s v="Corporate"/>
    <x v="0"/>
    <x v="1"/>
    <n v="52"/>
    <d v="2021-11-19T00:00:00"/>
    <n v="111006"/>
    <n v="0.08"/>
    <s v="China"/>
    <s v="Chongqing"/>
    <d v="2024-02-29T00:00:00"/>
    <b v="0"/>
    <n v="8880.48"/>
    <n v="832"/>
    <b v="0"/>
    <n v="2.2794520547945205"/>
  </r>
  <r>
    <x v="513"/>
    <s v="Aiden Le"/>
    <s v="Cloud Infrastructure Architect"/>
    <s v="IT"/>
    <s v="Corporate"/>
    <x v="1"/>
    <x v="1"/>
    <n v="55"/>
    <d v="1994-12-24T00:00:00"/>
    <n v="99774"/>
    <n v="0"/>
    <s v="United States"/>
    <s v="Austin"/>
    <d v="2024-02-29T00:00:00"/>
    <b v="0"/>
    <n v="0"/>
    <n v="10659"/>
    <b v="1"/>
    <n v="29.202739726027396"/>
  </r>
  <r>
    <x v="514"/>
    <s v="Christopher Lim"/>
    <s v="Director"/>
    <s v="IT"/>
    <s v="Research &amp; Development"/>
    <x v="1"/>
    <x v="1"/>
    <n v="55"/>
    <d v="2007-03-13T00:00:00"/>
    <n v="184648"/>
    <n v="0.24"/>
    <s v="China"/>
    <s v="Shanghai"/>
    <d v="2024-02-29T00:00:00"/>
    <b v="1"/>
    <n v="44315.519999999997"/>
    <n v="6197"/>
    <b v="1"/>
    <n v="16.978082191780821"/>
  </r>
  <r>
    <x v="515"/>
    <s v="James Castillo"/>
    <s v="Vice President"/>
    <s v="IT"/>
    <s v="Manufacturing"/>
    <x v="1"/>
    <x v="3"/>
    <n v="51"/>
    <d v="2001-07-19T00:00:00"/>
    <n v="247874"/>
    <n v="0.33"/>
    <s v="Brazil"/>
    <s v="Manaus"/>
    <d v="2024-02-29T00:00:00"/>
    <b v="1"/>
    <n v="81798.42"/>
    <n v="8260"/>
    <b v="1"/>
    <n v="22.63013698630137"/>
  </r>
  <r>
    <x v="516"/>
    <s v="Greyson Dang"/>
    <s v="Development Engineer"/>
    <s v="Engineering"/>
    <s v="Manufacturing"/>
    <x v="1"/>
    <x v="1"/>
    <n v="60"/>
    <d v="2009-05-11T00:00:00"/>
    <n v="62239"/>
    <n v="0"/>
    <s v="China"/>
    <s v="Beijing"/>
    <d v="2024-02-29T00:00:00"/>
    <b v="0"/>
    <n v="0"/>
    <n v="5407"/>
    <b v="1"/>
    <n v="14.813698630136987"/>
  </r>
  <r>
    <x v="517"/>
    <s v="Hannah King"/>
    <s v="Manager"/>
    <s v="Accounting"/>
    <s v="Speciality Products"/>
    <x v="0"/>
    <x v="2"/>
    <n v="31"/>
    <d v="2014-10-07T00:00:00"/>
    <n v="114911"/>
    <n v="7.0000000000000007E-2"/>
    <s v="United States"/>
    <s v="Chicago"/>
    <d v="2024-02-29T00:00:00"/>
    <b v="0"/>
    <n v="8043.77"/>
    <n v="3432"/>
    <b v="1"/>
    <n v="9.4027397260273968"/>
  </r>
  <r>
    <x v="518"/>
    <s v="Wesley Dominguez"/>
    <s v="Engineering Manager"/>
    <s v="Engineering"/>
    <s v="Corporate"/>
    <x v="1"/>
    <x v="3"/>
    <n v="45"/>
    <d v="2018-04-27T00:00:00"/>
    <n v="115490"/>
    <n v="0.12"/>
    <s v="United States"/>
    <s v="Chicago"/>
    <d v="2024-02-29T00:00:00"/>
    <b v="0"/>
    <n v="13858.8"/>
    <n v="2134"/>
    <b v="1"/>
    <n v="5.8465753424657532"/>
  </r>
  <r>
    <x v="519"/>
    <s v="Dominic Hu"/>
    <s v="Manager"/>
    <s v="Accounting"/>
    <s v="Speciality Products"/>
    <x v="1"/>
    <x v="1"/>
    <n v="34"/>
    <d v="2012-02-13T00:00:00"/>
    <n v="118708"/>
    <n v="7.0000000000000007E-2"/>
    <s v="China"/>
    <s v="Shanghai"/>
    <d v="2024-02-29T00:00:00"/>
    <b v="0"/>
    <n v="8309.5600000000013"/>
    <n v="4399"/>
    <b v="1"/>
    <n v="12.052054794520547"/>
  </r>
  <r>
    <x v="520"/>
    <s v="Nora Park"/>
    <s v="Director"/>
    <s v="Accounting"/>
    <s v="Speciality Products"/>
    <x v="0"/>
    <x v="1"/>
    <n v="29"/>
    <d v="2017-06-28T00:00:00"/>
    <n v="197649"/>
    <n v="0.2"/>
    <s v="United States"/>
    <s v="Columbus"/>
    <d v="2024-02-29T00:00:00"/>
    <b v="1"/>
    <n v="39529.800000000003"/>
    <n v="2437"/>
    <b v="1"/>
    <n v="6.6767123287671231"/>
  </r>
  <r>
    <x v="521"/>
    <s v="Audrey Hwang"/>
    <s v="Sr. Analyst"/>
    <s v="Accounting"/>
    <s v="Speciality Products"/>
    <x v="0"/>
    <x v="1"/>
    <n v="45"/>
    <d v="2020-06-17T00:00:00"/>
    <n v="89841"/>
    <n v="0"/>
    <s v="China"/>
    <s v="Beijing"/>
    <d v="2024-02-29T00:00:00"/>
    <b v="0"/>
    <n v="0"/>
    <n v="1352"/>
    <b v="0"/>
    <n v="3.7041095890410958"/>
  </r>
  <r>
    <x v="100"/>
    <s v="Ella Jenkins"/>
    <s v="Analyst II"/>
    <s v="Finance"/>
    <s v="Speciality Products"/>
    <x v="0"/>
    <x v="2"/>
    <n v="52"/>
    <d v="2019-12-20T00:00:00"/>
    <n v="61026"/>
    <n v="0"/>
    <s v="United States"/>
    <s v="Phoenix"/>
    <d v="2024-02-29T00:00:00"/>
    <b v="0"/>
    <n v="0"/>
    <n v="1532"/>
    <b v="0"/>
    <n v="4.1972602739726028"/>
  </r>
  <r>
    <x v="522"/>
    <s v="Peyton Owens"/>
    <s v="Controls Engineer"/>
    <s v="Engineering"/>
    <s v="Speciality Products"/>
    <x v="0"/>
    <x v="2"/>
    <n v="48"/>
    <d v="2014-09-25T00:00:00"/>
    <n v="96693"/>
    <n v="0"/>
    <s v="United States"/>
    <s v="Chicago"/>
    <d v="2024-02-29T00:00:00"/>
    <b v="0"/>
    <n v="0"/>
    <n v="3444"/>
    <b v="1"/>
    <n v="9.4356164383561651"/>
  </r>
  <r>
    <x v="523"/>
    <s v="Alice Lopez"/>
    <s v="Test Engineer"/>
    <s v="Engineering"/>
    <s v="Speciality Products"/>
    <x v="0"/>
    <x v="3"/>
    <n v="48"/>
    <d v="2009-06-27T00:00:00"/>
    <n v="82907"/>
    <n v="0"/>
    <s v="United States"/>
    <s v="Seattle"/>
    <d v="2024-02-29T00:00:00"/>
    <b v="0"/>
    <n v="0"/>
    <n v="5360"/>
    <b v="1"/>
    <n v="14.684931506849315"/>
  </r>
  <r>
    <x v="524"/>
    <s v="Dominic Le"/>
    <s v="Vice President"/>
    <s v="Marketing"/>
    <s v="Corporate"/>
    <x v="1"/>
    <x v="1"/>
    <n v="41"/>
    <d v="2014-10-04T00:00:00"/>
    <n v="257194"/>
    <n v="0.35"/>
    <s v="China"/>
    <s v="Chongqing"/>
    <d v="2024-02-29T00:00:00"/>
    <b v="1"/>
    <n v="90017.9"/>
    <n v="3435"/>
    <b v="1"/>
    <n v="9.4109589041095898"/>
  </r>
  <r>
    <x v="525"/>
    <s v="Ezra Ortiz"/>
    <s v="Quality Engineer"/>
    <s v="Engineering"/>
    <s v="Research &amp; Development"/>
    <x v="1"/>
    <x v="3"/>
    <n v="41"/>
    <d v="2012-01-21T00:00:00"/>
    <n v="94658"/>
    <n v="0"/>
    <s v="United States"/>
    <s v="Miami"/>
    <d v="2024-02-29T00:00:00"/>
    <b v="0"/>
    <n v="0"/>
    <n v="4422"/>
    <b v="1"/>
    <n v="12.115068493150686"/>
  </r>
  <r>
    <x v="526"/>
    <s v="Grayson Luu"/>
    <s v="Quality Engineer"/>
    <s v="Engineering"/>
    <s v="Research &amp; Development"/>
    <x v="1"/>
    <x v="1"/>
    <n v="55"/>
    <d v="2011-04-30T00:00:00"/>
    <n v="89419"/>
    <n v="0"/>
    <s v="China"/>
    <s v="Shanghai"/>
    <d v="2024-02-29T00:00:00"/>
    <b v="0"/>
    <n v="0"/>
    <n v="4688"/>
    <b v="1"/>
    <n v="12.843835616438357"/>
  </r>
  <r>
    <x v="527"/>
    <s v="Brooks Stewart"/>
    <s v="HRIS Analyst"/>
    <s v="Human Resources"/>
    <s v="Manufacturing"/>
    <x v="1"/>
    <x v="0"/>
    <n v="45"/>
    <d v="2015-12-19T00:00:00"/>
    <n v="51983"/>
    <n v="0"/>
    <s v="United States"/>
    <s v="Columbus"/>
    <d v="2024-02-29T00:00:00"/>
    <b v="0"/>
    <n v="0"/>
    <n v="2994"/>
    <b v="1"/>
    <n v="8.2027397260273975"/>
  </r>
  <r>
    <x v="528"/>
    <s v="Naomi Xi"/>
    <s v="Director"/>
    <s v="Finance"/>
    <s v="Corporate"/>
    <x v="0"/>
    <x v="1"/>
    <n v="53"/>
    <d v="2002-02-17T00:00:00"/>
    <n v="179494"/>
    <n v="0.2"/>
    <s v="China"/>
    <s v="Chongqing"/>
    <d v="2024-02-29T00:00:00"/>
    <b v="1"/>
    <n v="35898.800000000003"/>
    <n v="8047"/>
    <b v="1"/>
    <n v="22.046575342465754"/>
  </r>
  <r>
    <x v="529"/>
    <s v="Silas Estrada"/>
    <s v="IT Systems Architect"/>
    <s v="IT"/>
    <s v="Corporate"/>
    <x v="1"/>
    <x v="3"/>
    <n v="49"/>
    <d v="2016-06-24T00:00:00"/>
    <n v="68426"/>
    <n v="0"/>
    <s v="Brazil"/>
    <s v="Rio de Janerio"/>
    <d v="2024-02-29T00:00:00"/>
    <b v="0"/>
    <n v="0"/>
    <n v="2806"/>
    <b v="1"/>
    <n v="7.6876712328767125"/>
  </r>
  <r>
    <x v="530"/>
    <s v="Skylar Ayala"/>
    <s v="Sr. Manger"/>
    <s v="Finance"/>
    <s v="Corporate"/>
    <x v="0"/>
    <x v="3"/>
    <n v="55"/>
    <d v="2017-02-06T00:00:00"/>
    <n v="144986"/>
    <n v="0.12"/>
    <s v="United States"/>
    <s v="Phoenix"/>
    <d v="2024-02-29T00:00:00"/>
    <b v="0"/>
    <n v="17398.32"/>
    <n v="2579"/>
    <b v="1"/>
    <n v="7.065753424657534"/>
  </r>
  <r>
    <x v="531"/>
    <s v="Lydia Huynh"/>
    <s v="Account Representative"/>
    <s v="Sales"/>
    <s v="Speciality Products"/>
    <x v="0"/>
    <x v="1"/>
    <n v="45"/>
    <d v="2000-08-16T00:00:00"/>
    <n v="60113"/>
    <n v="0"/>
    <s v="United States"/>
    <s v="Chicago"/>
    <d v="2024-02-29T00:00:00"/>
    <b v="0"/>
    <n v="0"/>
    <n v="8597"/>
    <b v="1"/>
    <n v="23.553424657534247"/>
  </r>
  <r>
    <x v="92"/>
    <s v="Hazel Cortez"/>
    <s v="HRIS Analyst"/>
    <s v="Human Resources"/>
    <s v="Research &amp; Development"/>
    <x v="0"/>
    <x v="3"/>
    <n v="52"/>
    <d v="2021-04-18T00:00:00"/>
    <n v="50548"/>
    <n v="0"/>
    <s v="Brazil"/>
    <s v="Sao Paulo"/>
    <d v="2024-02-29T00:00:00"/>
    <b v="0"/>
    <n v="0"/>
    <n v="1047"/>
    <b v="0"/>
    <n v="2.8684931506849316"/>
  </r>
  <r>
    <x v="532"/>
    <s v="Everleigh Adams"/>
    <s v="Analyst II"/>
    <s v="Marketing"/>
    <s v="Manufacturing"/>
    <x v="0"/>
    <x v="2"/>
    <n v="33"/>
    <d v="2020-03-14T00:00:00"/>
    <n v="68846"/>
    <n v="0"/>
    <s v="United States"/>
    <s v="Chicago"/>
    <d v="2024-02-29T00:00:00"/>
    <b v="0"/>
    <n v="0"/>
    <n v="1447"/>
    <b v="0"/>
    <n v="3.9643835616438357"/>
  </r>
  <r>
    <x v="230"/>
    <s v="Layla Salazar"/>
    <s v="Solutions Architect"/>
    <s v="IT"/>
    <s v="Corporate"/>
    <x v="0"/>
    <x v="3"/>
    <n v="59"/>
    <d v="2014-03-19T00:00:00"/>
    <n v="90901"/>
    <n v="0"/>
    <s v="United States"/>
    <s v="Seattle"/>
    <d v="2024-02-29T00:00:00"/>
    <b v="0"/>
    <n v="0"/>
    <n v="3634"/>
    <b v="1"/>
    <n v="9.956164383561644"/>
  </r>
  <r>
    <x v="533"/>
    <s v="Willow Chen"/>
    <s v="Manager"/>
    <s v="Accounting"/>
    <s v="Corporate"/>
    <x v="0"/>
    <x v="1"/>
    <n v="50"/>
    <d v="2012-09-03T00:00:00"/>
    <n v="102033"/>
    <n v="0.08"/>
    <s v="United States"/>
    <s v="Austin"/>
    <d v="2024-02-29T00:00:00"/>
    <b v="0"/>
    <n v="8162.64"/>
    <n v="4196"/>
    <b v="1"/>
    <n v="11.495890410958904"/>
  </r>
  <r>
    <x v="534"/>
    <s v="Penelope Griffin"/>
    <s v="Director"/>
    <s v="Sales"/>
    <s v="Manufacturing"/>
    <x v="0"/>
    <x v="2"/>
    <n v="61"/>
    <d v="2021-01-23T00:00:00"/>
    <n v="151783"/>
    <n v="0.26"/>
    <s v="United States"/>
    <s v="Seattle"/>
    <d v="2024-02-29T00:00:00"/>
    <b v="1"/>
    <n v="39463.58"/>
    <n v="1132"/>
    <b v="0"/>
    <n v="3.1013698630136988"/>
  </r>
  <r>
    <x v="535"/>
    <s v="Lillian Romero"/>
    <s v="Director"/>
    <s v="Engineering"/>
    <s v="Corporate"/>
    <x v="0"/>
    <x v="3"/>
    <n v="27"/>
    <d v="2018-12-07T00:00:00"/>
    <n v="170164"/>
    <n v="0.17"/>
    <s v="United States"/>
    <s v="Austin"/>
    <d v="2024-02-29T00:00:00"/>
    <b v="0"/>
    <n v="28927.88"/>
    <n v="1910"/>
    <b v="1"/>
    <n v="5.2328767123287667"/>
  </r>
  <r>
    <x v="536"/>
    <s v="Stella Wu"/>
    <s v="Sr. Manger"/>
    <s v="Marketing"/>
    <s v="Speciality Products"/>
    <x v="0"/>
    <x v="1"/>
    <n v="35"/>
    <d v="2014-02-20T00:00:00"/>
    <n v="155905"/>
    <n v="0.14000000000000001"/>
    <s v="United States"/>
    <s v="Phoenix"/>
    <d v="2024-02-29T00:00:00"/>
    <b v="0"/>
    <n v="21826.7"/>
    <n v="3661"/>
    <b v="1"/>
    <n v="10.03013698630137"/>
  </r>
  <r>
    <x v="415"/>
    <s v="Parker Vang"/>
    <s v="Analyst"/>
    <s v="Sales"/>
    <s v="Corporate"/>
    <x v="1"/>
    <x v="1"/>
    <n v="40"/>
    <d v="2016-12-17T00:00:00"/>
    <n v="50733"/>
    <n v="0"/>
    <s v="United States"/>
    <s v="Miami"/>
    <d v="2024-02-29T00:00:00"/>
    <b v="0"/>
    <n v="0"/>
    <n v="2630"/>
    <b v="1"/>
    <n v="7.2054794520547949"/>
  </r>
  <r>
    <x v="537"/>
    <s v="Mila Roberts"/>
    <s v="Sr. Business Partner"/>
    <s v="Human Resources"/>
    <s v="Corporate"/>
    <x v="0"/>
    <x v="2"/>
    <n v="30"/>
    <d v="2017-01-26T00:00:00"/>
    <n v="88663"/>
    <n v="0"/>
    <s v="United States"/>
    <s v="Phoenix"/>
    <d v="2024-02-29T00:00:00"/>
    <b v="0"/>
    <n v="0"/>
    <n v="2590"/>
    <b v="1"/>
    <n v="7.095890410958904"/>
  </r>
  <r>
    <x v="538"/>
    <s v="Isaac Liu"/>
    <s v="Field Engineer"/>
    <s v="Engineering"/>
    <s v="Manufacturing"/>
    <x v="1"/>
    <x v="1"/>
    <n v="60"/>
    <d v="1992-10-13T00:00:00"/>
    <n v="88213"/>
    <n v="0"/>
    <s v="China"/>
    <s v="Chongqing"/>
    <d v="2024-02-29T00:00:00"/>
    <b v="0"/>
    <n v="0"/>
    <n v="11461"/>
    <b v="1"/>
    <n v="31.4"/>
  </r>
  <r>
    <x v="539"/>
    <s v="Jacob Doan"/>
    <s v="Analyst II"/>
    <s v="Sales"/>
    <s v="Speciality Products"/>
    <x v="1"/>
    <x v="1"/>
    <n v="55"/>
    <d v="2021-08-02T00:00:00"/>
    <n v="67130"/>
    <n v="0"/>
    <s v="United States"/>
    <s v="Miami"/>
    <d v="2024-02-29T00:00:00"/>
    <b v="0"/>
    <n v="0"/>
    <n v="941"/>
    <b v="0"/>
    <n v="2.5780821917808221"/>
  </r>
  <r>
    <x v="124"/>
    <s v="Raelynn Ma"/>
    <s v="Sr. Analyst"/>
    <s v="Finance"/>
    <s v="Speciality Products"/>
    <x v="0"/>
    <x v="1"/>
    <n v="33"/>
    <d v="2015-10-08T00:00:00"/>
    <n v="94876"/>
    <n v="0"/>
    <s v="United States"/>
    <s v="Miami"/>
    <d v="2024-02-29T00:00:00"/>
    <b v="0"/>
    <n v="0"/>
    <n v="3066"/>
    <b v="1"/>
    <n v="8.4"/>
  </r>
  <r>
    <x v="540"/>
    <s v="Jameson Juarez"/>
    <s v="Development Engineer"/>
    <s v="Engineering"/>
    <s v="Speciality Products"/>
    <x v="1"/>
    <x v="3"/>
    <n v="62"/>
    <d v="1994-10-09T00:00:00"/>
    <n v="98230"/>
    <n v="0"/>
    <s v="United States"/>
    <s v="Miami"/>
    <d v="2024-02-29T00:00:00"/>
    <b v="0"/>
    <n v="0"/>
    <n v="10735"/>
    <b v="1"/>
    <n v="29.410958904109588"/>
  </r>
  <r>
    <x v="541"/>
    <s v="Everleigh Shah"/>
    <s v="Test Engineer"/>
    <s v="Engineering"/>
    <s v="Research &amp; Development"/>
    <x v="0"/>
    <x v="1"/>
    <n v="36"/>
    <d v="2018-12-14T00:00:00"/>
    <n v="96757"/>
    <n v="0"/>
    <s v="United States"/>
    <s v="Columbus"/>
    <d v="2024-02-29T00:00:00"/>
    <b v="0"/>
    <n v="0"/>
    <n v="1903"/>
    <b v="1"/>
    <n v="5.2136986301369861"/>
  </r>
  <r>
    <x v="542"/>
    <s v="Alexander Foster"/>
    <s v="Analyst II"/>
    <s v="Marketing"/>
    <s v="Manufacturing"/>
    <x v="1"/>
    <x v="0"/>
    <n v="35"/>
    <d v="2020-07-03T00:00:00"/>
    <n v="51513"/>
    <n v="0"/>
    <s v="United States"/>
    <s v="Columbus"/>
    <d v="2024-02-29T00:00:00"/>
    <b v="0"/>
    <n v="0"/>
    <n v="1336"/>
    <b v="0"/>
    <n v="3.6602739726027398"/>
  </r>
  <r>
    <x v="543"/>
    <s v="Ryan Ha"/>
    <s v="Vice President"/>
    <s v="Marketing"/>
    <s v="Corporate"/>
    <x v="1"/>
    <x v="1"/>
    <n v="60"/>
    <d v="2007-01-27T00:00:00"/>
    <n v="234311"/>
    <n v="0.37"/>
    <s v="United States"/>
    <s v="Miami"/>
    <d v="2024-02-29T00:00:00"/>
    <b v="1"/>
    <n v="86695.069999999992"/>
    <n v="6242"/>
    <b v="1"/>
    <n v="17.101369863013698"/>
  </r>
  <r>
    <x v="544"/>
    <s v="Chloe Salazar"/>
    <s v="Sr. Manger"/>
    <s v="Human Resources"/>
    <s v="Speciality Products"/>
    <x v="0"/>
    <x v="3"/>
    <n v="45"/>
    <d v="2011-05-22T00:00:00"/>
    <n v="152353"/>
    <n v="0.14000000000000001"/>
    <s v="United States"/>
    <s v="Seattle"/>
    <d v="2024-02-29T00:00:00"/>
    <b v="0"/>
    <n v="21329.420000000002"/>
    <n v="4666"/>
    <b v="1"/>
    <n v="12.783561643835617"/>
  </r>
  <r>
    <x v="545"/>
    <s v="Layla Scott"/>
    <s v="Sr. Manger"/>
    <s v="Accounting"/>
    <s v="Speciality Products"/>
    <x v="0"/>
    <x v="2"/>
    <n v="48"/>
    <d v="2010-07-30T00:00:00"/>
    <n v="124774"/>
    <n v="0.12"/>
    <s v="United States"/>
    <s v="Phoenix"/>
    <d v="2024-02-29T00:00:00"/>
    <b v="0"/>
    <n v="14972.88"/>
    <n v="4962"/>
    <b v="1"/>
    <n v="13.594520547945205"/>
  </r>
  <r>
    <x v="410"/>
    <s v="Leah Khan"/>
    <s v="Director"/>
    <s v="Marketing"/>
    <s v="Corporate"/>
    <x v="0"/>
    <x v="1"/>
    <n v="36"/>
    <d v="2010-09-13T00:00:00"/>
    <n v="157070"/>
    <n v="0.28000000000000003"/>
    <s v="China"/>
    <s v="Chongqing"/>
    <d v="2024-02-29T00:00:00"/>
    <b v="1"/>
    <n v="43979.600000000006"/>
    <n v="4917"/>
    <b v="1"/>
    <n v="13.471232876712328"/>
  </r>
  <r>
    <x v="546"/>
    <s v="Mason Jimenez"/>
    <s v="Sr. Manger"/>
    <s v="Finance"/>
    <s v="Speciality Products"/>
    <x v="1"/>
    <x v="3"/>
    <n v="44"/>
    <d v="2019-08-08T00:00:00"/>
    <n v="130133"/>
    <n v="0.15"/>
    <s v="United States"/>
    <s v="Austin"/>
    <d v="2022-05-18T00:00:00"/>
    <b v="0"/>
    <n v="19519.95"/>
    <n v="1014"/>
    <b v="0"/>
    <n v="2.7780821917808218"/>
  </r>
  <r>
    <x v="547"/>
    <s v="Hailey Dang"/>
    <s v="Manager"/>
    <s v="Marketing"/>
    <s v="Manufacturing"/>
    <x v="0"/>
    <x v="1"/>
    <n v="64"/>
    <d v="2019-09-21T00:00:00"/>
    <n v="108780"/>
    <n v="0.06"/>
    <s v="China"/>
    <s v="Shanghai"/>
    <d v="2024-02-29T00:00:00"/>
    <b v="0"/>
    <n v="6526.8"/>
    <n v="1622"/>
    <b v="0"/>
    <n v="4.4438356164383563"/>
  </r>
  <r>
    <x v="548"/>
    <s v="Amelia Bui"/>
    <s v="Director"/>
    <s v="Engineering"/>
    <s v="Speciality Products"/>
    <x v="0"/>
    <x v="1"/>
    <n v="46"/>
    <d v="2020-10-21T00:00:00"/>
    <n v="151853"/>
    <n v="0.16"/>
    <s v="China"/>
    <s v="Chengdu"/>
    <d v="2024-02-29T00:00:00"/>
    <b v="0"/>
    <n v="24296.48"/>
    <n v="1226"/>
    <b v="0"/>
    <n v="3.3589041095890413"/>
  </r>
  <r>
    <x v="549"/>
    <s v="Elena Her"/>
    <s v="Account Representative"/>
    <s v="Sales"/>
    <s v="Manufacturing"/>
    <x v="0"/>
    <x v="1"/>
    <n v="62"/>
    <d v="2006-09-17T00:00:00"/>
    <n v="64669"/>
    <n v="0"/>
    <s v="China"/>
    <s v="Chongqing"/>
    <d v="2024-02-29T00:00:00"/>
    <b v="0"/>
    <n v="0"/>
    <n v="6374"/>
    <b v="1"/>
    <n v="17.463013698630139"/>
  </r>
  <r>
    <x v="550"/>
    <s v="Ian Cortez"/>
    <s v="Analyst II"/>
    <s v="Marketing"/>
    <s v="Research &amp; Development"/>
    <x v="1"/>
    <x v="3"/>
    <n v="61"/>
    <d v="2008-04-30T00:00:00"/>
    <n v="69352"/>
    <n v="0"/>
    <s v="Brazil"/>
    <s v="Rio de Janerio"/>
    <d v="2024-02-29T00:00:00"/>
    <b v="0"/>
    <n v="0"/>
    <n v="5783"/>
    <b v="1"/>
    <n v="15.843835616438357"/>
  </r>
  <r>
    <x v="551"/>
    <s v="Christian Ali"/>
    <s v="Analyst II"/>
    <s v="Marketing"/>
    <s v="Research &amp; Development"/>
    <x v="1"/>
    <x v="1"/>
    <n v="65"/>
    <d v="2001-10-17T00:00:00"/>
    <n v="74631"/>
    <n v="0"/>
    <s v="China"/>
    <s v="Chongqing"/>
    <d v="2024-02-29T00:00:00"/>
    <b v="0"/>
    <n v="0"/>
    <n v="8170"/>
    <b v="1"/>
    <n v="22.383561643835616"/>
  </r>
  <r>
    <x v="552"/>
    <s v="Carter Ortiz"/>
    <s v="Quality Engineer"/>
    <s v="Engineering"/>
    <s v="Speciality Products"/>
    <x v="1"/>
    <x v="3"/>
    <n v="54"/>
    <d v="2012-04-29T00:00:00"/>
    <n v="96441"/>
    <n v="0"/>
    <s v="Brazil"/>
    <s v="Sao Paulo"/>
    <d v="2024-02-29T00:00:00"/>
    <b v="0"/>
    <n v="0"/>
    <n v="4323"/>
    <b v="1"/>
    <n v="11.843835616438357"/>
  </r>
  <r>
    <x v="553"/>
    <s v="Grayson Chan"/>
    <s v="Engineering Manager"/>
    <s v="Engineering"/>
    <s v="Speciality Products"/>
    <x v="1"/>
    <x v="1"/>
    <n v="46"/>
    <d v="2011-10-20T00:00:00"/>
    <n v="114250"/>
    <n v="0.14000000000000001"/>
    <s v="China"/>
    <s v="Chengdu"/>
    <d v="2024-02-29T00:00:00"/>
    <b v="0"/>
    <n v="15995.000000000002"/>
    <n v="4515"/>
    <b v="1"/>
    <n v="12.36986301369863"/>
  </r>
  <r>
    <x v="554"/>
    <s v="Nolan Molina"/>
    <s v="Computer Systems Manager"/>
    <s v="IT"/>
    <s v="Corporate"/>
    <x v="1"/>
    <x v="3"/>
    <n v="36"/>
    <d v="2020-12-27T00:00:00"/>
    <n v="70165"/>
    <n v="7.0000000000000007E-2"/>
    <s v="Brazil"/>
    <s v="Manaus"/>
    <d v="2024-02-29T00:00:00"/>
    <b v="0"/>
    <n v="4911.55"/>
    <n v="1159"/>
    <b v="0"/>
    <n v="3.1753424657534248"/>
  </r>
  <r>
    <x v="555"/>
    <s v="Adam Kaur"/>
    <s v="Manager"/>
    <s v="IT"/>
    <s v="Corporate"/>
    <x v="1"/>
    <x v="1"/>
    <n v="60"/>
    <d v="2000-01-29T00:00:00"/>
    <n v="109059"/>
    <n v="7.0000000000000007E-2"/>
    <s v="China"/>
    <s v="Chengdu"/>
    <d v="2024-02-29T00:00:00"/>
    <b v="0"/>
    <n v="7634.130000000001"/>
    <n v="8797"/>
    <b v="1"/>
    <n v="24.101369863013698"/>
  </r>
  <r>
    <x v="556"/>
    <s v="Amelia Kaur"/>
    <s v="Operations Engineer"/>
    <s v="Engineering"/>
    <s v="Research &amp; Development"/>
    <x v="0"/>
    <x v="1"/>
    <n v="30"/>
    <d v="2015-11-14T00:00:00"/>
    <n v="77442"/>
    <n v="0"/>
    <s v="United States"/>
    <s v="Columbus"/>
    <d v="2024-02-29T00:00:00"/>
    <b v="0"/>
    <n v="0"/>
    <n v="3029"/>
    <b v="1"/>
    <n v="8.2986301369863007"/>
  </r>
  <r>
    <x v="557"/>
    <s v="Autumn Gonzales"/>
    <s v="Analyst II"/>
    <s v="Sales"/>
    <s v="Corporate"/>
    <x v="0"/>
    <x v="3"/>
    <n v="34"/>
    <d v="2012-06-06T00:00:00"/>
    <n v="72126"/>
    <n v="0"/>
    <s v="Brazil"/>
    <s v="Manaus"/>
    <d v="2024-02-29T00:00:00"/>
    <b v="0"/>
    <n v="0"/>
    <n v="4285"/>
    <b v="1"/>
    <n v="11.739726027397261"/>
  </r>
  <r>
    <x v="558"/>
    <s v="Ezra Wilson"/>
    <s v="Service Desk Analyst"/>
    <s v="IT"/>
    <s v="Manufacturing"/>
    <x v="1"/>
    <x v="2"/>
    <n v="55"/>
    <d v="2013-10-18T00:00:00"/>
    <n v="70334"/>
    <n v="0"/>
    <s v="United States"/>
    <s v="Miami"/>
    <d v="2024-02-29T00:00:00"/>
    <b v="0"/>
    <n v="0"/>
    <n v="3786"/>
    <b v="1"/>
    <n v="10.372602739726027"/>
  </r>
  <r>
    <x v="559"/>
    <s v="Jacob Cheng"/>
    <s v="Quality Engineer"/>
    <s v="Engineering"/>
    <s v="Research &amp; Development"/>
    <x v="1"/>
    <x v="1"/>
    <n v="59"/>
    <d v="2009-12-23T00:00:00"/>
    <n v="78006"/>
    <n v="0"/>
    <s v="United States"/>
    <s v="Miami"/>
    <d v="2024-02-29T00:00:00"/>
    <b v="0"/>
    <n v="0"/>
    <n v="5181"/>
    <b v="1"/>
    <n v="14.194520547945206"/>
  </r>
  <r>
    <x v="560"/>
    <s v="Melody Valdez"/>
    <s v="Director"/>
    <s v="IT"/>
    <s v="Manufacturing"/>
    <x v="0"/>
    <x v="3"/>
    <n v="28"/>
    <d v="2021-01-25T00:00:00"/>
    <n v="160385"/>
    <n v="0.23"/>
    <s v="United States"/>
    <s v="Miami"/>
    <d v="2021-05-18T00:00:00"/>
    <b v="1"/>
    <n v="36888.550000000003"/>
    <n v="113"/>
    <b v="0"/>
    <n v="0.30958904109589042"/>
  </r>
  <r>
    <x v="561"/>
    <s v="Caroline Nelson"/>
    <s v="Vice President"/>
    <s v="Finance"/>
    <s v="Corporate"/>
    <x v="0"/>
    <x v="2"/>
    <n v="36"/>
    <d v="2014-01-11T00:00:00"/>
    <n v="202323"/>
    <n v="0.39"/>
    <s v="United States"/>
    <s v="Chicago"/>
    <d v="2024-02-29T00:00:00"/>
    <b v="1"/>
    <n v="78905.97"/>
    <n v="3701"/>
    <b v="1"/>
    <n v="10.139726027397261"/>
  </r>
  <r>
    <x v="562"/>
    <s v="Ellie Guerrero"/>
    <s v="Sr. Manger"/>
    <s v="Human Resources"/>
    <s v="Corporate"/>
    <x v="0"/>
    <x v="3"/>
    <n v="29"/>
    <d v="2020-07-13T00:00:00"/>
    <n v="141555"/>
    <n v="0.11"/>
    <s v="Brazil"/>
    <s v="Manaus"/>
    <d v="2024-02-29T00:00:00"/>
    <b v="0"/>
    <n v="15571.05"/>
    <n v="1326"/>
    <b v="0"/>
    <n v="3.6328767123287671"/>
  </r>
  <r>
    <x v="563"/>
    <s v="Genesis Zhu"/>
    <s v="Director"/>
    <s v="Finance"/>
    <s v="Speciality Products"/>
    <x v="0"/>
    <x v="1"/>
    <n v="34"/>
    <d v="2020-07-20T00:00:00"/>
    <n v="184960"/>
    <n v="0.18"/>
    <s v="United States"/>
    <s v="Seattle"/>
    <d v="2024-02-29T00:00:00"/>
    <b v="0"/>
    <n v="33292.799999999996"/>
    <n v="1319"/>
    <b v="0"/>
    <n v="3.6136986301369864"/>
  </r>
  <r>
    <x v="564"/>
    <s v="Jonathan Ho"/>
    <s v="Vice President"/>
    <s v="IT"/>
    <s v="Manufacturing"/>
    <x v="1"/>
    <x v="1"/>
    <n v="37"/>
    <d v="2011-06-25T00:00:00"/>
    <n v="221592"/>
    <n v="0.31"/>
    <s v="United States"/>
    <s v="Columbus"/>
    <d v="2024-02-29T00:00:00"/>
    <b v="1"/>
    <n v="68693.52"/>
    <n v="4632"/>
    <b v="1"/>
    <n v="12.69041095890411"/>
  </r>
  <r>
    <x v="565"/>
    <s v="Savannah Park"/>
    <s v="HRIS Analyst"/>
    <s v="Human Resources"/>
    <s v="Manufacturing"/>
    <x v="0"/>
    <x v="1"/>
    <n v="44"/>
    <d v="2009-01-28T00:00:00"/>
    <n v="53301"/>
    <n v="0"/>
    <s v="United States"/>
    <s v="Seattle"/>
    <d v="2024-02-29T00:00:00"/>
    <b v="0"/>
    <n v="0"/>
    <n v="5510"/>
    <b v="1"/>
    <n v="15.095890410958905"/>
  </r>
  <r>
    <x v="566"/>
    <s v="Nathan Chan"/>
    <s v="Cloud Infrastructure Architect"/>
    <s v="IT"/>
    <s v="Corporate"/>
    <x v="1"/>
    <x v="1"/>
    <n v="45"/>
    <d v="2000-03-02T00:00:00"/>
    <n v="91276"/>
    <n v="0"/>
    <s v="United States"/>
    <s v="Seattle"/>
    <d v="2024-02-29T00:00:00"/>
    <b v="0"/>
    <n v="0"/>
    <n v="8764"/>
    <b v="1"/>
    <n v="24.010958904109589"/>
  </r>
  <r>
    <x v="567"/>
    <s v="Sofia Vu"/>
    <s v="Sr. Manger"/>
    <s v="Human Resources"/>
    <s v="Research &amp; Development"/>
    <x v="0"/>
    <x v="1"/>
    <n v="52"/>
    <d v="2017-09-05T00:00:00"/>
    <n v="140042"/>
    <n v="0.13"/>
    <s v="United States"/>
    <s v="Austin"/>
    <d v="2024-02-29T00:00:00"/>
    <b v="0"/>
    <n v="18205.46"/>
    <n v="2368"/>
    <b v="1"/>
    <n v="6.4876712328767123"/>
  </r>
  <r>
    <x v="118"/>
    <s v="Ruby Choi"/>
    <s v="Analyst"/>
    <s v="Accounting"/>
    <s v="Manufacturing"/>
    <x v="0"/>
    <x v="1"/>
    <n v="40"/>
    <d v="2018-12-06T00:00:00"/>
    <n v="57225"/>
    <n v="0"/>
    <s v="United States"/>
    <s v="Columbus"/>
    <d v="2024-02-29T00:00:00"/>
    <b v="0"/>
    <n v="0"/>
    <n v="1911"/>
    <b v="1"/>
    <n v="5.2356164383561641"/>
  </r>
  <r>
    <x v="568"/>
    <s v="Lily Pena"/>
    <s v="Manager"/>
    <s v="Human Resources"/>
    <s v="Speciality Products"/>
    <x v="0"/>
    <x v="3"/>
    <n v="55"/>
    <d v="2010-02-24T00:00:00"/>
    <n v="102839"/>
    <n v="0.05"/>
    <s v="United States"/>
    <s v="Miami"/>
    <d v="2024-02-29T00:00:00"/>
    <b v="0"/>
    <n v="5141.9500000000007"/>
    <n v="5118"/>
    <b v="1"/>
    <n v="14.021917808219179"/>
  </r>
  <r>
    <x v="569"/>
    <s v="Liam Zhang"/>
    <s v="Director"/>
    <s v="Marketing"/>
    <s v="Research &amp; Development"/>
    <x v="1"/>
    <x v="1"/>
    <n v="29"/>
    <d v="2021-09-15T00:00:00"/>
    <n v="199783"/>
    <n v="0.21"/>
    <s v="United States"/>
    <s v="Chicago"/>
    <d v="2022-04-10T00:00:00"/>
    <b v="1"/>
    <n v="41954.43"/>
    <n v="207"/>
    <b v="0"/>
    <n v="0.56712328767123288"/>
  </r>
  <r>
    <x v="570"/>
    <s v="Ian Gutierrez"/>
    <s v="Sr. Business Partner"/>
    <s v="Human Resources"/>
    <s v="Research &amp; Development"/>
    <x v="1"/>
    <x v="3"/>
    <n v="32"/>
    <d v="2021-04-09T00:00:00"/>
    <n v="70980"/>
    <n v="0"/>
    <s v="Brazil"/>
    <s v="Rio de Janerio"/>
    <d v="2024-02-29T00:00:00"/>
    <b v="0"/>
    <n v="0"/>
    <n v="1056"/>
    <b v="0"/>
    <n v="2.893150684931507"/>
  </r>
  <r>
    <x v="571"/>
    <s v="David Simmons"/>
    <s v="Manager"/>
    <s v="Marketing"/>
    <s v="Corporate"/>
    <x v="1"/>
    <x v="2"/>
    <n v="51"/>
    <d v="1997-01-26T00:00:00"/>
    <n v="104431"/>
    <n v="7.0000000000000007E-2"/>
    <s v="United States"/>
    <s v="Phoenix"/>
    <d v="2024-02-29T00:00:00"/>
    <b v="0"/>
    <n v="7310.170000000001"/>
    <n v="9895"/>
    <b v="1"/>
    <n v="27.109589041095891"/>
  </r>
  <r>
    <x v="572"/>
    <s v="Lincoln Henderson"/>
    <s v="Business Partner"/>
    <s v="Human Resources"/>
    <s v="Speciality Products"/>
    <x v="1"/>
    <x v="2"/>
    <n v="28"/>
    <d v="2021-06-27T00:00:00"/>
    <n v="48510"/>
    <n v="0"/>
    <s v="United States"/>
    <s v="Chicago"/>
    <d v="2024-02-29T00:00:00"/>
    <b v="0"/>
    <n v="0"/>
    <n v="977"/>
    <b v="0"/>
    <n v="2.6767123287671235"/>
  </r>
  <r>
    <x v="573"/>
    <s v="Nathan Miller"/>
    <s v="Quality Engineer"/>
    <s v="Engineering"/>
    <s v="Speciality Products"/>
    <x v="1"/>
    <x v="0"/>
    <n v="27"/>
    <d v="2019-05-28T00:00:00"/>
    <n v="70110"/>
    <n v="0"/>
    <s v="United States"/>
    <s v="Miami"/>
    <d v="2021-01-07T00:00:00"/>
    <b v="0"/>
    <n v="0"/>
    <n v="590"/>
    <b v="0"/>
    <n v="1.6164383561643836"/>
  </r>
  <r>
    <x v="574"/>
    <s v="James Singh"/>
    <s v="Director"/>
    <s v="Marketing"/>
    <s v="Corporate"/>
    <x v="1"/>
    <x v="1"/>
    <n v="45"/>
    <d v="2008-03-12T00:00:00"/>
    <n v="186138"/>
    <n v="0.28000000000000003"/>
    <s v="China"/>
    <s v="Chongqing"/>
    <d v="2024-02-29T00:00:00"/>
    <b v="1"/>
    <n v="52118.640000000007"/>
    <n v="5832"/>
    <b v="1"/>
    <n v="15.978082191780821"/>
  </r>
  <r>
    <x v="575"/>
    <s v="Kayden Ortega"/>
    <s v="Analyst"/>
    <s v="Accounting"/>
    <s v="Manufacturing"/>
    <x v="1"/>
    <x v="3"/>
    <n v="58"/>
    <d v="2010-04-19T00:00:00"/>
    <n v="56350"/>
    <n v="0"/>
    <s v="Brazil"/>
    <s v="Rio de Janerio"/>
    <d v="2024-02-29T00:00:00"/>
    <b v="0"/>
    <n v="0"/>
    <n v="5064"/>
    <b v="1"/>
    <n v="13.873972602739727"/>
  </r>
  <r>
    <x v="139"/>
    <s v="Lucy Figueroa"/>
    <s v="Sr. Manger"/>
    <s v="Finance"/>
    <s v="Research &amp; Development"/>
    <x v="0"/>
    <x v="3"/>
    <n v="45"/>
    <d v="2016-01-10T00:00:00"/>
    <n v="149761"/>
    <n v="0.12"/>
    <s v="United States"/>
    <s v="Columbus"/>
    <d v="2024-02-29T00:00:00"/>
    <b v="0"/>
    <n v="17971.32"/>
    <n v="2972"/>
    <b v="1"/>
    <n v="8.1424657534246574"/>
  </r>
  <r>
    <x v="576"/>
    <s v="Joshua Cortez"/>
    <s v="Sr. Manger"/>
    <s v="Finance"/>
    <s v="Corporate"/>
    <x v="1"/>
    <x v="3"/>
    <n v="44"/>
    <d v="2007-08-11T00:00:00"/>
    <n v="126277"/>
    <n v="0.13"/>
    <s v="Brazil"/>
    <s v="Manaus"/>
    <d v="2024-02-29T00:00:00"/>
    <b v="0"/>
    <n v="16416.010000000002"/>
    <n v="6046"/>
    <b v="1"/>
    <n v="16.564383561643837"/>
  </r>
  <r>
    <x v="577"/>
    <s v="Alexander Morris"/>
    <s v="Manager"/>
    <s v="Sales"/>
    <s v="Speciality Products"/>
    <x v="1"/>
    <x v="2"/>
    <n v="33"/>
    <d v="2013-06-21T00:00:00"/>
    <n v="119631"/>
    <n v="0.06"/>
    <s v="United States"/>
    <s v="Phoenix"/>
    <d v="2024-02-29T00:00:00"/>
    <b v="0"/>
    <n v="7177.86"/>
    <n v="3905"/>
    <b v="1"/>
    <n v="10.698630136986301"/>
  </r>
  <r>
    <x v="578"/>
    <s v="Grayson Chin"/>
    <s v="Vice President"/>
    <s v="IT"/>
    <s v="Research &amp; Development"/>
    <x v="1"/>
    <x v="1"/>
    <n v="26"/>
    <d v="2020-05-09T00:00:00"/>
    <n v="256561"/>
    <n v="0.39"/>
    <s v="United States"/>
    <s v="Austin"/>
    <d v="2024-02-29T00:00:00"/>
    <b v="1"/>
    <n v="100058.79000000001"/>
    <n v="1391"/>
    <b v="0"/>
    <n v="3.8109589041095893"/>
  </r>
  <r>
    <x v="579"/>
    <s v="Allison Espinoza"/>
    <s v="Solutions Architect"/>
    <s v="IT"/>
    <s v="Speciality Products"/>
    <x v="0"/>
    <x v="3"/>
    <n v="45"/>
    <d v="2020-04-16T00:00:00"/>
    <n v="66958"/>
    <n v="0"/>
    <s v="United States"/>
    <s v="Miami"/>
    <d v="2024-02-29T00:00:00"/>
    <b v="0"/>
    <n v="0"/>
    <n v="1414"/>
    <b v="0"/>
    <n v="3.8739726027397259"/>
  </r>
  <r>
    <x v="12"/>
    <s v="Naomi Chu"/>
    <s v="Sr. Manger"/>
    <s v="Sales"/>
    <s v="Manufacturing"/>
    <x v="0"/>
    <x v="1"/>
    <n v="46"/>
    <d v="2004-02-29T00:00:00"/>
    <n v="158897"/>
    <n v="0.1"/>
    <s v="China"/>
    <s v="Chongqing"/>
    <d v="2024-02-29T00:00:00"/>
    <b v="0"/>
    <n v="15889.7"/>
    <n v="7305"/>
    <b v="1"/>
    <n v="20.013698630136986"/>
  </r>
  <r>
    <x v="64"/>
    <s v="Jameson Martin"/>
    <s v="Technical Architect"/>
    <s v="IT"/>
    <s v="Corporate"/>
    <x v="1"/>
    <x v="2"/>
    <n v="37"/>
    <d v="2008-02-15T00:00:00"/>
    <n v="71695"/>
    <n v="0"/>
    <s v="United States"/>
    <s v="Phoenix"/>
    <d v="2024-02-29T00:00:00"/>
    <b v="0"/>
    <n v="0"/>
    <n v="5858"/>
    <b v="1"/>
    <n v="16.049315068493151"/>
  </r>
  <r>
    <x v="580"/>
    <s v="Sebastian Gupta"/>
    <s v="Sr. Analyst"/>
    <s v="Marketing"/>
    <s v="Corporate"/>
    <x v="1"/>
    <x v="1"/>
    <n v="40"/>
    <d v="2014-09-22T00:00:00"/>
    <n v="73779"/>
    <n v="0"/>
    <s v="China"/>
    <s v="Chongqing"/>
    <d v="2019-05-09T00:00:00"/>
    <b v="0"/>
    <n v="0"/>
    <n v="1690"/>
    <b v="0"/>
    <n v="4.6301369863013697"/>
  </r>
  <r>
    <x v="581"/>
    <s v="Eloise Pham"/>
    <s v="Manager"/>
    <s v="Sales"/>
    <s v="Speciality Products"/>
    <x v="0"/>
    <x v="1"/>
    <n v="45"/>
    <d v="2011-10-20T00:00:00"/>
    <n v="123640"/>
    <n v="7.0000000000000007E-2"/>
    <s v="China"/>
    <s v="Shanghai"/>
    <d v="2024-02-29T00:00:00"/>
    <b v="0"/>
    <n v="8654.8000000000011"/>
    <n v="4515"/>
    <b v="1"/>
    <n v="12.36986301369863"/>
  </r>
  <r>
    <x v="546"/>
    <s v="Valentina Davis"/>
    <s v="Analyst"/>
    <s v="Sales"/>
    <s v="Speciality Products"/>
    <x v="0"/>
    <x v="2"/>
    <n v="33"/>
    <d v="2014-04-13T00:00:00"/>
    <n v="46878"/>
    <n v="0"/>
    <s v="United States"/>
    <s v="Miami"/>
    <d v="2024-02-29T00:00:00"/>
    <b v="0"/>
    <n v="0"/>
    <n v="3609"/>
    <b v="1"/>
    <n v="9.8876712328767127"/>
  </r>
  <r>
    <x v="582"/>
    <s v="Brooklyn Daniels"/>
    <s v="Analyst"/>
    <s v="Marketing"/>
    <s v="Speciality Products"/>
    <x v="0"/>
    <x v="2"/>
    <n v="64"/>
    <d v="2003-02-10T00:00:00"/>
    <n v="57032"/>
    <n v="0"/>
    <s v="United States"/>
    <s v="Miami"/>
    <d v="2024-02-29T00:00:00"/>
    <b v="0"/>
    <n v="0"/>
    <n v="7689"/>
    <b v="1"/>
    <n v="21.065753424657533"/>
  </r>
  <r>
    <x v="583"/>
    <s v="Paisley Gomez"/>
    <s v="Sr. Analyst"/>
    <s v="Sales"/>
    <s v="Manufacturing"/>
    <x v="0"/>
    <x v="3"/>
    <n v="57"/>
    <d v="2007-10-02T00:00:00"/>
    <n v="98150"/>
    <n v="0"/>
    <s v="Brazil"/>
    <s v="Rio de Janerio"/>
    <d v="2024-02-29T00:00:00"/>
    <b v="0"/>
    <n v="0"/>
    <n v="5994"/>
    <b v="1"/>
    <n v="16.421917808219177"/>
  </r>
  <r>
    <x v="584"/>
    <s v="Madison Li"/>
    <s v="Director"/>
    <s v="Marketing"/>
    <s v="Manufacturing"/>
    <x v="0"/>
    <x v="1"/>
    <n v="35"/>
    <d v="2017-03-06T00:00:00"/>
    <n v="171426"/>
    <n v="0.15"/>
    <s v="China"/>
    <s v="Beijing"/>
    <d v="2017-09-22T00:00:00"/>
    <b v="0"/>
    <n v="25713.899999999998"/>
    <n v="200"/>
    <b v="0"/>
    <n v="0.54794520547945202"/>
  </r>
  <r>
    <x v="4"/>
    <s v="Everleigh Simmons"/>
    <s v="Analyst"/>
    <s v="Finance"/>
    <s v="Manufacturing"/>
    <x v="0"/>
    <x v="2"/>
    <n v="55"/>
    <d v="2021-04-16T00:00:00"/>
    <n v="48266"/>
    <n v="0"/>
    <s v="United States"/>
    <s v="Chicago"/>
    <d v="2024-02-29T00:00:00"/>
    <b v="0"/>
    <n v="0"/>
    <n v="1049"/>
    <b v="0"/>
    <n v="2.8739726027397259"/>
  </r>
  <r>
    <x v="585"/>
    <s v="Logan Soto"/>
    <s v="Vice President"/>
    <s v="Finance"/>
    <s v="Research &amp; Development"/>
    <x v="1"/>
    <x v="3"/>
    <n v="36"/>
    <d v="2018-08-18T00:00:00"/>
    <n v="223404"/>
    <n v="0.32"/>
    <s v="United States"/>
    <s v="Columbus"/>
    <d v="2024-02-29T00:00:00"/>
    <b v="1"/>
    <n v="71489.279999999999"/>
    <n v="2021"/>
    <b v="1"/>
    <n v="5.536986301369863"/>
  </r>
  <r>
    <x v="586"/>
    <s v="Charlotte Vo"/>
    <s v="System Administrator "/>
    <s v="IT"/>
    <s v="Speciality Products"/>
    <x v="0"/>
    <x v="1"/>
    <n v="57"/>
    <d v="2014-01-10T00:00:00"/>
    <n v="74854"/>
    <n v="0"/>
    <s v="United States"/>
    <s v="Seattle"/>
    <d v="2024-02-29T00:00:00"/>
    <b v="0"/>
    <n v="0"/>
    <n v="3702"/>
    <b v="1"/>
    <n v="10.142465753424657"/>
  </r>
  <r>
    <x v="587"/>
    <s v="Alice Thompson"/>
    <s v="Vice President"/>
    <s v="Accounting"/>
    <s v="Speciality Products"/>
    <x v="0"/>
    <x v="2"/>
    <n v="48"/>
    <d v="2007-04-25T00:00:00"/>
    <n v="217783"/>
    <n v="0.36"/>
    <s v="United States"/>
    <s v="Seattle"/>
    <d v="2024-02-29T00:00:00"/>
    <b v="1"/>
    <n v="78401.87999999999"/>
    <n v="6154"/>
    <b v="1"/>
    <n v="16.860273972602741"/>
  </r>
  <r>
    <x v="588"/>
    <s v="Peyton Garza"/>
    <s v="Systems Analyst"/>
    <s v="IT"/>
    <s v="Manufacturing"/>
    <x v="0"/>
    <x v="3"/>
    <n v="53"/>
    <d v="2004-08-15T00:00:00"/>
    <n v="44735"/>
    <n v="0"/>
    <s v="Brazil"/>
    <s v="Manaus"/>
    <d v="2024-02-29T00:00:00"/>
    <b v="0"/>
    <n v="0"/>
    <n v="7137"/>
    <b v="1"/>
    <n v="19.553424657534247"/>
  </r>
  <r>
    <x v="589"/>
    <s v="Nora Nelson"/>
    <s v="Analyst II"/>
    <s v="Finance"/>
    <s v="Manufacturing"/>
    <x v="0"/>
    <x v="2"/>
    <n v="41"/>
    <d v="2007-01-09T00:00:00"/>
    <n v="50685"/>
    <n v="0"/>
    <s v="United States"/>
    <s v="Columbus"/>
    <d v="2024-02-29T00:00:00"/>
    <b v="0"/>
    <n v="0"/>
    <n v="6260"/>
    <b v="1"/>
    <n v="17.150684931506849"/>
  </r>
  <r>
    <x v="590"/>
    <s v="Maverick Li"/>
    <s v="Analyst II"/>
    <s v="Sales"/>
    <s v="Research &amp; Development"/>
    <x v="1"/>
    <x v="1"/>
    <n v="34"/>
    <d v="2018-03-10T00:00:00"/>
    <n v="58993"/>
    <n v="0"/>
    <s v="United States"/>
    <s v="Austin"/>
    <d v="2024-02-29T00:00:00"/>
    <b v="0"/>
    <n v="0"/>
    <n v="2182"/>
    <b v="1"/>
    <n v="5.978082191780822"/>
  </r>
  <r>
    <x v="591"/>
    <s v="Ian Barnes"/>
    <s v="Operations Engineer"/>
    <s v="Engineering"/>
    <s v="Corporate"/>
    <x v="1"/>
    <x v="2"/>
    <n v="47"/>
    <d v="2020-06-08T00:00:00"/>
    <n v="115765"/>
    <n v="0"/>
    <s v="United States"/>
    <s v="Miami"/>
    <d v="2021-02-02T00:00:00"/>
    <b v="0"/>
    <n v="0"/>
    <n v="239"/>
    <b v="0"/>
    <n v="0.65479452054794518"/>
  </r>
  <r>
    <x v="592"/>
    <s v="Athena Vu"/>
    <s v="Director"/>
    <s v="Accounting"/>
    <s v="Manufacturing"/>
    <x v="0"/>
    <x v="1"/>
    <n v="63"/>
    <d v="2007-03-06T00:00:00"/>
    <n v="193044"/>
    <n v="0.15"/>
    <s v="United States"/>
    <s v="Miami"/>
    <d v="2024-02-29T00:00:00"/>
    <b v="0"/>
    <n v="28956.6"/>
    <n v="6204"/>
    <b v="1"/>
    <n v="16.997260273972604"/>
  </r>
  <r>
    <x v="593"/>
    <s v="Ruby Washington"/>
    <s v="Analyst"/>
    <s v="Marketing"/>
    <s v="Research &amp; Development"/>
    <x v="0"/>
    <x v="0"/>
    <n v="65"/>
    <d v="2011-06-17T00:00:00"/>
    <n v="56686"/>
    <n v="0"/>
    <s v="United States"/>
    <s v="Seattle"/>
    <d v="2015-06-09T00:00:00"/>
    <b v="0"/>
    <n v="0"/>
    <n v="1453"/>
    <b v="0"/>
    <n v="3.9808219178082194"/>
  </r>
  <r>
    <x v="594"/>
    <s v="Bella Butler"/>
    <s v="Sr. Manger"/>
    <s v="Finance"/>
    <s v="Manufacturing"/>
    <x v="0"/>
    <x v="0"/>
    <n v="33"/>
    <d v="2019-10-25T00:00:00"/>
    <n v="131652"/>
    <n v="0.11"/>
    <s v="United States"/>
    <s v="Seattle"/>
    <d v="2024-02-29T00:00:00"/>
    <b v="0"/>
    <n v="14481.72"/>
    <n v="1588"/>
    <b v="0"/>
    <n v="4.3506849315068497"/>
  </r>
  <r>
    <x v="595"/>
    <s v="Kinsley Henry"/>
    <s v="Director"/>
    <s v="Marketing"/>
    <s v="Manufacturing"/>
    <x v="0"/>
    <x v="0"/>
    <n v="45"/>
    <d v="2008-02-29T00:00:00"/>
    <n v="150577"/>
    <n v="0.25"/>
    <s v="United States"/>
    <s v="Miami"/>
    <d v="2024-02-29T00:00:00"/>
    <b v="1"/>
    <n v="37644.25"/>
    <n v="5844"/>
    <b v="1"/>
    <n v="16.010958904109589"/>
  </r>
  <r>
    <x v="234"/>
    <s v="Kennedy Romero"/>
    <s v="Engineering Manager"/>
    <s v="Engineering"/>
    <s v="Research &amp; Development"/>
    <x v="0"/>
    <x v="3"/>
    <n v="37"/>
    <d v="2018-12-27T00:00:00"/>
    <n v="87359"/>
    <n v="0.11"/>
    <s v="Brazil"/>
    <s v="Rio de Janerio"/>
    <d v="2024-02-29T00:00:00"/>
    <b v="0"/>
    <n v="9609.49"/>
    <n v="1890"/>
    <b v="1"/>
    <n v="5.1780821917808222"/>
  </r>
  <r>
    <x v="596"/>
    <s v="Zoe Do"/>
    <s v="Analyst II"/>
    <s v="Sales"/>
    <s v="Speciality Products"/>
    <x v="0"/>
    <x v="1"/>
    <n v="60"/>
    <d v="2014-01-08T00:00:00"/>
    <n v="51877"/>
    <n v="0"/>
    <s v="China"/>
    <s v="Beijing"/>
    <d v="2024-02-29T00:00:00"/>
    <b v="0"/>
    <n v="0"/>
    <n v="3704"/>
    <b v="1"/>
    <n v="10.147945205479452"/>
  </r>
  <r>
    <x v="99"/>
    <s v="Everett Khan"/>
    <s v="Solutions Architect"/>
    <s v="IT"/>
    <s v="Manufacturing"/>
    <x v="1"/>
    <x v="1"/>
    <n v="43"/>
    <d v="2017-01-18T00:00:00"/>
    <n v="86417"/>
    <n v="0"/>
    <s v="United States"/>
    <s v="Chicago"/>
    <d v="2024-02-29T00:00:00"/>
    <b v="0"/>
    <n v="0"/>
    <n v="2598"/>
    <b v="1"/>
    <n v="7.117808219178082"/>
  </r>
  <r>
    <x v="597"/>
    <s v="Anna Han"/>
    <s v="System Administrator "/>
    <s v="IT"/>
    <s v="Research &amp; Development"/>
    <x v="0"/>
    <x v="1"/>
    <n v="65"/>
    <d v="2003-05-08T00:00:00"/>
    <n v="96548"/>
    <n v="0"/>
    <s v="United States"/>
    <s v="Austin"/>
    <d v="2024-02-29T00:00:00"/>
    <b v="0"/>
    <n v="0"/>
    <n v="7602"/>
    <b v="1"/>
    <n v="20.827397260273973"/>
  </r>
  <r>
    <x v="598"/>
    <s v="Leilani Sharma"/>
    <s v="Sr. Analyst"/>
    <s v="Accounting"/>
    <s v="Manufacturing"/>
    <x v="0"/>
    <x v="1"/>
    <n v="43"/>
    <d v="2014-01-23T00:00:00"/>
    <n v="92940"/>
    <n v="0"/>
    <s v="China"/>
    <s v="Chengdu"/>
    <d v="2024-02-29T00:00:00"/>
    <b v="0"/>
    <n v="0"/>
    <n v="3689"/>
    <b v="1"/>
    <n v="10.106849315068493"/>
  </r>
  <r>
    <x v="439"/>
    <s v="Jordan Cho"/>
    <s v="Analyst II"/>
    <s v="Accounting"/>
    <s v="Speciality Products"/>
    <x v="1"/>
    <x v="1"/>
    <n v="28"/>
    <d v="2018-08-24T00:00:00"/>
    <n v="61410"/>
    <n v="0"/>
    <s v="United States"/>
    <s v="Phoenix"/>
    <d v="2024-02-29T00:00:00"/>
    <b v="0"/>
    <n v="0"/>
    <n v="2015"/>
    <b v="1"/>
    <n v="5.5205479452054798"/>
  </r>
  <r>
    <x v="599"/>
    <s v="Nova Williams"/>
    <s v="Manager"/>
    <s v="Finance"/>
    <s v="Speciality Products"/>
    <x v="0"/>
    <x v="0"/>
    <n v="61"/>
    <d v="2010-04-25T00:00:00"/>
    <n v="110302"/>
    <n v="0.06"/>
    <s v="United States"/>
    <s v="Miami"/>
    <d v="2024-02-29T00:00:00"/>
    <b v="0"/>
    <n v="6618.12"/>
    <n v="5058"/>
    <b v="1"/>
    <n v="13.857534246575343"/>
  </r>
  <r>
    <x v="600"/>
    <s v="Scarlett Hill"/>
    <s v="Director"/>
    <s v="Engineering"/>
    <s v="Speciality Products"/>
    <x v="0"/>
    <x v="0"/>
    <n v="45"/>
    <d v="2018-04-22T00:00:00"/>
    <n v="187205"/>
    <n v="0.24"/>
    <s v="United States"/>
    <s v="Columbus"/>
    <d v="2022-06-20T00:00:00"/>
    <b v="1"/>
    <n v="44929.2"/>
    <n v="1520"/>
    <b v="0"/>
    <n v="4.1643835616438354"/>
  </r>
  <r>
    <x v="601"/>
    <s v="Dominic Scott"/>
    <s v="Sr. Analyst"/>
    <s v="Sales"/>
    <s v="Corporate"/>
    <x v="1"/>
    <x v="2"/>
    <n v="45"/>
    <d v="2011-03-16T00:00:00"/>
    <n v="81687"/>
    <n v="0"/>
    <s v="United States"/>
    <s v="Phoenix"/>
    <d v="2024-02-29T00:00:00"/>
    <b v="0"/>
    <n v="0"/>
    <n v="4733"/>
    <b v="1"/>
    <n v="12.967123287671233"/>
  </r>
  <r>
    <x v="602"/>
    <s v="Anthony Marquez"/>
    <s v="Vice President"/>
    <s v="IT"/>
    <s v="Speciality Products"/>
    <x v="1"/>
    <x v="3"/>
    <n v="54"/>
    <d v="2009-08-15T00:00:00"/>
    <n v="241083"/>
    <n v="0.39"/>
    <s v="United States"/>
    <s v="Columbus"/>
    <d v="2024-02-29T00:00:00"/>
    <b v="1"/>
    <n v="94022.37000000001"/>
    <n v="5311"/>
    <b v="1"/>
    <n v="14.550684931506849"/>
  </r>
  <r>
    <x v="603"/>
    <s v="Elena Patterson"/>
    <s v="Vice President"/>
    <s v="Finance"/>
    <s v="Speciality Products"/>
    <x v="0"/>
    <x v="0"/>
    <n v="38"/>
    <d v="2018-11-09T00:00:00"/>
    <n v="223805"/>
    <n v="0.36"/>
    <s v="United States"/>
    <s v="Chicago"/>
    <d v="2024-02-29T00:00:00"/>
    <b v="1"/>
    <n v="80569.8"/>
    <n v="1938"/>
    <b v="1"/>
    <n v="5.3095890410958901"/>
  </r>
  <r>
    <x v="604"/>
    <s v="Madison Nelson"/>
    <s v="Director"/>
    <s v="Accounting"/>
    <s v="Corporate"/>
    <x v="0"/>
    <x v="2"/>
    <n v="27"/>
    <d v="2021-07-16T00:00:00"/>
    <n v="161759"/>
    <n v="0.16"/>
    <s v="United States"/>
    <s v="Miami"/>
    <d v="2024-02-29T00:00:00"/>
    <b v="0"/>
    <n v="25881.440000000002"/>
    <n v="958"/>
    <b v="0"/>
    <n v="2.6246575342465754"/>
  </r>
  <r>
    <x v="605"/>
    <s v="William Walker"/>
    <s v="Computer Systems Manager"/>
    <s v="IT"/>
    <s v="Research &amp; Development"/>
    <x v="1"/>
    <x v="0"/>
    <n v="40"/>
    <d v="2019-02-24T00:00:00"/>
    <n v="95899"/>
    <n v="0.1"/>
    <s v="United States"/>
    <s v="Columbus"/>
    <d v="2021-03-08T00:00:00"/>
    <b v="0"/>
    <n v="9589.9"/>
    <n v="743"/>
    <b v="0"/>
    <n v="2.0356164383561643"/>
  </r>
  <r>
    <x v="606"/>
    <s v="Lincoln Wong"/>
    <s v="Sr. Analyst"/>
    <s v="Finance"/>
    <s v="Corporate"/>
    <x v="1"/>
    <x v="1"/>
    <n v="49"/>
    <d v="2019-06-07T00:00:00"/>
    <n v="80700"/>
    <n v="0"/>
    <s v="United States"/>
    <s v="Columbus"/>
    <d v="2024-02-29T00:00:00"/>
    <b v="0"/>
    <n v="0"/>
    <n v="1728"/>
    <b v="0"/>
    <n v="4.7342465753424658"/>
  </r>
  <r>
    <x v="343"/>
    <s v="James Huang"/>
    <s v="Manager"/>
    <s v="Human Resources"/>
    <s v="Speciality Products"/>
    <x v="1"/>
    <x v="1"/>
    <n v="54"/>
    <d v="1997-03-11T00:00:00"/>
    <n v="128136"/>
    <n v="0.05"/>
    <s v="China"/>
    <s v="Beijing"/>
    <d v="2024-02-29T00:00:00"/>
    <b v="0"/>
    <n v="6406.8"/>
    <n v="9851"/>
    <b v="1"/>
    <n v="26.989041095890411"/>
  </r>
  <r>
    <x v="607"/>
    <s v="Emery Ford"/>
    <s v="Analyst II"/>
    <s v="Marketing"/>
    <s v="Corporate"/>
    <x v="0"/>
    <x v="2"/>
    <n v="39"/>
    <d v="2017-04-18T00:00:00"/>
    <n v="58745"/>
    <n v="0"/>
    <s v="United States"/>
    <s v="Austin"/>
    <d v="2024-02-29T00:00:00"/>
    <b v="0"/>
    <n v="0"/>
    <n v="2508"/>
    <b v="1"/>
    <n v="6.8712328767123285"/>
  </r>
  <r>
    <x v="608"/>
    <s v="Paisley Trinh"/>
    <s v="Technical Architect"/>
    <s v="IT"/>
    <s v="Corporate"/>
    <x v="0"/>
    <x v="1"/>
    <n v="57"/>
    <d v="1992-05-04T00:00:00"/>
    <n v="76202"/>
    <n v="0"/>
    <s v="United States"/>
    <s v="Austin"/>
    <d v="1994-12-18T00:00:00"/>
    <b v="0"/>
    <n v="0"/>
    <n v="958"/>
    <b v="0"/>
    <n v="2.6246575342465754"/>
  </r>
  <r>
    <x v="609"/>
    <s v="Hudson Williams"/>
    <s v="Vice President"/>
    <s v="Sales"/>
    <s v="Speciality Products"/>
    <x v="1"/>
    <x v="0"/>
    <n v="36"/>
    <d v="2018-03-19T00:00:00"/>
    <n v="195200"/>
    <n v="0.36"/>
    <s v="United States"/>
    <s v="Austin"/>
    <d v="2024-02-29T00:00:00"/>
    <b v="1"/>
    <n v="70272"/>
    <n v="2173"/>
    <b v="1"/>
    <n v="5.9534246575342467"/>
  </r>
  <r>
    <x v="610"/>
    <s v="Harper Phan"/>
    <s v="Analyst II"/>
    <s v="Finance"/>
    <s v="Manufacturing"/>
    <x v="0"/>
    <x v="1"/>
    <n v="45"/>
    <d v="2016-12-07T00:00:00"/>
    <n v="71454"/>
    <n v="0"/>
    <s v="China"/>
    <s v="Shanghai"/>
    <d v="2024-02-29T00:00:00"/>
    <b v="0"/>
    <n v="0"/>
    <n v="2640"/>
    <b v="1"/>
    <n v="7.2328767123287667"/>
  </r>
  <r>
    <x v="611"/>
    <s v="Madeline Allen"/>
    <s v="Cloud Infrastructure Architect"/>
    <s v="IT"/>
    <s v="Manufacturing"/>
    <x v="0"/>
    <x v="2"/>
    <n v="30"/>
    <d v="2020-02-03T00:00:00"/>
    <n v="94652"/>
    <n v="0"/>
    <s v="United States"/>
    <s v="Seattle"/>
    <d v="2024-02-29T00:00:00"/>
    <b v="0"/>
    <n v="0"/>
    <n v="1487"/>
    <b v="0"/>
    <n v="4.0739726027397261"/>
  </r>
  <r>
    <x v="612"/>
    <s v="Charles Moore"/>
    <s v="Technical Architect"/>
    <s v="IT"/>
    <s v="Manufacturing"/>
    <x v="1"/>
    <x v="0"/>
    <n v="34"/>
    <d v="2016-02-16T00:00:00"/>
    <n v="63411"/>
    <n v="0"/>
    <s v="United States"/>
    <s v="Miami"/>
    <d v="2024-02-29T00:00:00"/>
    <b v="0"/>
    <n v="0"/>
    <n v="2935"/>
    <b v="1"/>
    <n v="8.0410958904109595"/>
  </r>
  <r>
    <x v="613"/>
    <s v="Lincoln Fong"/>
    <s v="Analyst II"/>
    <s v="Sales"/>
    <s v="Speciality Products"/>
    <x v="1"/>
    <x v="1"/>
    <n v="31"/>
    <d v="2020-02-17T00:00:00"/>
    <n v="67171"/>
    <n v="0"/>
    <s v="China"/>
    <s v="Chongqing"/>
    <d v="2021-05-01T00:00:00"/>
    <b v="0"/>
    <n v="0"/>
    <n v="439"/>
    <b v="0"/>
    <n v="1.2027397260273973"/>
  </r>
  <r>
    <x v="614"/>
    <s v="Isla Guzman"/>
    <s v="Sr. Manger"/>
    <s v="Accounting"/>
    <s v="Speciality Products"/>
    <x v="0"/>
    <x v="3"/>
    <n v="28"/>
    <d v="2019-07-06T00:00:00"/>
    <n v="152036"/>
    <n v="0.15"/>
    <s v="Brazil"/>
    <s v="Rio de Janerio"/>
    <d v="2024-02-29T00:00:00"/>
    <b v="0"/>
    <n v="22805.399999999998"/>
    <n v="1699"/>
    <b v="0"/>
    <n v="4.6547945205479451"/>
  </r>
  <r>
    <x v="615"/>
    <s v="Hailey Foster"/>
    <s v="Controls Engineer"/>
    <s v="Engineering"/>
    <s v="Manufacturing"/>
    <x v="0"/>
    <x v="0"/>
    <n v="55"/>
    <d v="2021-03-21T00:00:00"/>
    <n v="95562"/>
    <n v="0"/>
    <s v="United States"/>
    <s v="Chicago"/>
    <d v="2024-02-29T00:00:00"/>
    <b v="0"/>
    <n v="0"/>
    <n v="1075"/>
    <b v="0"/>
    <n v="2.9452054794520546"/>
  </r>
  <r>
    <x v="616"/>
    <s v="Hudson Hill"/>
    <s v="Sr. Analyst"/>
    <s v="Sales"/>
    <s v="Research &amp; Development"/>
    <x v="1"/>
    <x v="2"/>
    <n v="30"/>
    <d v="2019-11-04T00:00:00"/>
    <n v="96092"/>
    <n v="0"/>
    <s v="United States"/>
    <s v="Austin"/>
    <d v="2024-02-29T00:00:00"/>
    <b v="0"/>
    <n v="0"/>
    <n v="1578"/>
    <b v="0"/>
    <n v="4.3232876712328769"/>
  </r>
  <r>
    <x v="617"/>
    <s v="Wyatt Li"/>
    <s v="Vice President"/>
    <s v="Engineering"/>
    <s v="Manufacturing"/>
    <x v="1"/>
    <x v="1"/>
    <n v="63"/>
    <d v="2013-06-03T00:00:00"/>
    <n v="254289"/>
    <n v="0.39"/>
    <s v="United States"/>
    <s v="Chicago"/>
    <d v="2024-02-29T00:00:00"/>
    <b v="1"/>
    <n v="99172.71"/>
    <n v="3923"/>
    <b v="1"/>
    <n v="10.747945205479452"/>
  </r>
  <r>
    <x v="618"/>
    <s v="Maverick Henry"/>
    <s v="Computer Systems Manager"/>
    <s v="IT"/>
    <s v="Research &amp; Development"/>
    <x v="1"/>
    <x v="2"/>
    <n v="26"/>
    <d v="2019-07-10T00:00:00"/>
    <n v="69110"/>
    <n v="0.05"/>
    <s v="United States"/>
    <s v="Chicago"/>
    <d v="2024-02-29T00:00:00"/>
    <b v="0"/>
    <n v="3455.5"/>
    <n v="1695"/>
    <b v="0"/>
    <n v="4.6438356164383565"/>
  </r>
  <r>
    <x v="619"/>
    <s v="Xavier Jackson"/>
    <s v="Vice President"/>
    <s v="Marketing"/>
    <s v="Speciality Products"/>
    <x v="1"/>
    <x v="2"/>
    <n v="52"/>
    <d v="2002-06-11T00:00:00"/>
    <n v="236314"/>
    <n v="0.34"/>
    <s v="United States"/>
    <s v="Miami"/>
    <d v="2024-02-29T00:00:00"/>
    <b v="1"/>
    <n v="80346.760000000009"/>
    <n v="7933"/>
    <b v="1"/>
    <n v="21.734246575342464"/>
  </r>
  <r>
    <x v="620"/>
    <s v="Christian Medina"/>
    <s v="Analyst"/>
    <s v="Marketing"/>
    <s v="Corporate"/>
    <x v="1"/>
    <x v="3"/>
    <n v="51"/>
    <d v="2007-06-19T00:00:00"/>
    <n v="45206"/>
    <n v="0"/>
    <s v="United States"/>
    <s v="Columbus"/>
    <d v="2024-02-29T00:00:00"/>
    <b v="0"/>
    <n v="0"/>
    <n v="6099"/>
    <b v="1"/>
    <n v="16.709589041095889"/>
  </r>
  <r>
    <x v="621"/>
    <s v="Autumn Leung"/>
    <s v="Vice President"/>
    <s v="Finance"/>
    <s v="Research &amp; Development"/>
    <x v="0"/>
    <x v="1"/>
    <n v="25"/>
    <d v="2021-11-15T00:00:00"/>
    <n v="210708"/>
    <n v="0.33"/>
    <s v="United States"/>
    <s v="Chicago"/>
    <d v="2024-02-29T00:00:00"/>
    <b v="1"/>
    <n v="69533.64"/>
    <n v="836"/>
    <b v="0"/>
    <n v="2.2904109589041095"/>
  </r>
  <r>
    <x v="622"/>
    <s v="Robert Vazquez"/>
    <s v="System Administrator "/>
    <s v="IT"/>
    <s v="Corporate"/>
    <x v="1"/>
    <x v="3"/>
    <n v="40"/>
    <d v="2021-09-26T00:00:00"/>
    <n v="87770"/>
    <n v="0"/>
    <s v="United States"/>
    <s v="Austin"/>
    <d v="2024-02-29T00:00:00"/>
    <b v="0"/>
    <n v="0"/>
    <n v="886"/>
    <b v="0"/>
    <n v="2.4273972602739726"/>
  </r>
  <r>
    <x v="623"/>
    <s v="Aria Roberts"/>
    <s v="Manager"/>
    <s v="Accounting"/>
    <s v="Corporate"/>
    <x v="0"/>
    <x v="2"/>
    <n v="38"/>
    <d v="2015-08-12T00:00:00"/>
    <n v="106858"/>
    <n v="0.05"/>
    <s v="United States"/>
    <s v="Seattle"/>
    <d v="2024-02-29T00:00:00"/>
    <b v="0"/>
    <n v="5342.9000000000005"/>
    <n v="3123"/>
    <b v="1"/>
    <n v="8.5561643835616437"/>
  </r>
  <r>
    <x v="624"/>
    <s v="Axel Johnson"/>
    <s v="Director"/>
    <s v="Human Resources"/>
    <s v="Corporate"/>
    <x v="1"/>
    <x v="2"/>
    <n v="60"/>
    <d v="2015-04-14T00:00:00"/>
    <n v="155788"/>
    <n v="0.17"/>
    <s v="United States"/>
    <s v="Seattle"/>
    <d v="2024-02-29T00:00:00"/>
    <b v="0"/>
    <n v="26483.960000000003"/>
    <n v="3243"/>
    <b v="1"/>
    <n v="8.8849315068493144"/>
  </r>
  <r>
    <x v="625"/>
    <s v="Madeline Garcia"/>
    <s v="Sr. Business Partner"/>
    <s v="Human Resources"/>
    <s v="Speciality Products"/>
    <x v="0"/>
    <x v="3"/>
    <n v="45"/>
    <d v="2019-04-26T00:00:00"/>
    <n v="74891"/>
    <n v="0"/>
    <s v="Brazil"/>
    <s v="Rio de Janerio"/>
    <d v="2024-02-29T00:00:00"/>
    <b v="0"/>
    <n v="0"/>
    <n v="1770"/>
    <b v="0"/>
    <n v="4.8493150684931505"/>
  </r>
  <r>
    <x v="626"/>
    <s v="Christopher Chung"/>
    <s v="Controls Engineer"/>
    <s v="Engineering"/>
    <s v="Corporate"/>
    <x v="1"/>
    <x v="1"/>
    <n v="28"/>
    <d v="2021-12-18T00:00:00"/>
    <n v="95670"/>
    <n v="0"/>
    <s v="United States"/>
    <s v="Phoenix"/>
    <d v="2024-02-29T00:00:00"/>
    <b v="0"/>
    <n v="0"/>
    <n v="803"/>
    <b v="0"/>
    <n v="2.2000000000000002"/>
  </r>
  <r>
    <x v="627"/>
    <s v="Eliana Turner"/>
    <s v="Account Representative"/>
    <s v="Sales"/>
    <s v="Research &amp; Development"/>
    <x v="0"/>
    <x v="0"/>
    <n v="65"/>
    <d v="2000-09-29T00:00:00"/>
    <n v="67837"/>
    <n v="0"/>
    <s v="United States"/>
    <s v="Austin"/>
    <d v="2024-02-29T00:00:00"/>
    <b v="0"/>
    <n v="0"/>
    <n v="8553"/>
    <b v="1"/>
    <n v="23.432876712328767"/>
  </r>
  <r>
    <x v="628"/>
    <s v="Daniel Shah"/>
    <s v="Analyst II"/>
    <s v="Sales"/>
    <s v="Research &amp; Development"/>
    <x v="1"/>
    <x v="1"/>
    <n v="41"/>
    <d v="2010-06-04T00:00:00"/>
    <n v="72425"/>
    <n v="0"/>
    <s v="China"/>
    <s v="Beijing"/>
    <d v="2024-02-29T00:00:00"/>
    <b v="0"/>
    <n v="0"/>
    <n v="5018"/>
    <b v="1"/>
    <n v="13.747945205479452"/>
  </r>
  <r>
    <x v="629"/>
    <s v="Penelope Gonzalez"/>
    <s v="Sr. Analyst"/>
    <s v="Sales"/>
    <s v="Corporate"/>
    <x v="0"/>
    <x v="3"/>
    <n v="52"/>
    <d v="1994-10-16T00:00:00"/>
    <n v="93103"/>
    <n v="0"/>
    <s v="United States"/>
    <s v="Phoenix"/>
    <d v="2024-02-29T00:00:00"/>
    <b v="0"/>
    <n v="0"/>
    <n v="10728"/>
    <b v="1"/>
    <n v="29.391780821917809"/>
  </r>
  <r>
    <x v="630"/>
    <s v="Mila Allen"/>
    <s v="Controls Engineer"/>
    <s v="Engineering"/>
    <s v="Corporate"/>
    <x v="0"/>
    <x v="2"/>
    <n v="56"/>
    <d v="2015-10-14T00:00:00"/>
    <n v="76272"/>
    <n v="0"/>
    <s v="United States"/>
    <s v="Miami"/>
    <d v="2021-10-22T00:00:00"/>
    <b v="0"/>
    <n v="0"/>
    <n v="2200"/>
    <b v="1"/>
    <n v="6.0273972602739727"/>
  </r>
  <r>
    <x v="631"/>
    <s v="Emilia Chu"/>
    <s v="Analyst II"/>
    <s v="Finance"/>
    <s v="Manufacturing"/>
    <x v="0"/>
    <x v="1"/>
    <n v="48"/>
    <d v="2003-06-24T00:00:00"/>
    <n v="55760"/>
    <n v="0"/>
    <s v="United States"/>
    <s v="Austin"/>
    <d v="2024-02-29T00:00:00"/>
    <b v="0"/>
    <n v="0"/>
    <n v="7555"/>
    <b v="1"/>
    <n v="20.698630136986303"/>
  </r>
  <r>
    <x v="632"/>
    <s v="Emily Clark"/>
    <s v="Vice President"/>
    <s v="Accounting"/>
    <s v="Corporate"/>
    <x v="0"/>
    <x v="2"/>
    <n v="36"/>
    <d v="2020-01-13T00:00:00"/>
    <n v="253294"/>
    <n v="0.4"/>
    <s v="United States"/>
    <s v="Miami"/>
    <d v="2024-02-29T00:00:00"/>
    <b v="1"/>
    <n v="101317.6"/>
    <n v="1508"/>
    <b v="0"/>
    <n v="4.1315068493150688"/>
  </r>
  <r>
    <x v="633"/>
    <s v="Roman King"/>
    <s v="Analyst II"/>
    <s v="Finance"/>
    <s v="Corporate"/>
    <x v="1"/>
    <x v="2"/>
    <n v="60"/>
    <d v="2007-08-16T00:00:00"/>
    <n v="58671"/>
    <n v="0"/>
    <s v="United States"/>
    <s v="Columbus"/>
    <d v="2024-02-29T00:00:00"/>
    <b v="0"/>
    <n v="0"/>
    <n v="6041"/>
    <b v="1"/>
    <n v="16.550684931506851"/>
  </r>
  <r>
    <x v="634"/>
    <s v="Emery Do"/>
    <s v="Account Representative"/>
    <s v="Sales"/>
    <s v="Research &amp; Development"/>
    <x v="0"/>
    <x v="1"/>
    <n v="40"/>
    <d v="2018-03-16T00:00:00"/>
    <n v="55457"/>
    <n v="0"/>
    <s v="United States"/>
    <s v="Columbus"/>
    <d v="2024-02-29T00:00:00"/>
    <b v="0"/>
    <n v="0"/>
    <n v="2176"/>
    <b v="1"/>
    <n v="5.9616438356164387"/>
  </r>
  <r>
    <x v="635"/>
    <s v="Autumn Thao"/>
    <s v="Account Representative"/>
    <s v="Sales"/>
    <s v="Manufacturing"/>
    <x v="0"/>
    <x v="1"/>
    <n v="63"/>
    <d v="2017-09-26T00:00:00"/>
    <n v="72340"/>
    <n v="0"/>
    <s v="United States"/>
    <s v="Phoenix"/>
    <d v="2019-04-03T00:00:00"/>
    <b v="0"/>
    <n v="0"/>
    <n v="554"/>
    <b v="0"/>
    <n v="1.5178082191780822"/>
  </r>
  <r>
    <x v="636"/>
    <s v="Naomi Coleman"/>
    <s v="Manager"/>
    <s v="Marketing"/>
    <s v="Corporate"/>
    <x v="0"/>
    <x v="2"/>
    <n v="29"/>
    <d v="2016-11-02T00:00:00"/>
    <n v="122054"/>
    <n v="0.06"/>
    <s v="United States"/>
    <s v="Phoenix"/>
    <d v="2024-02-29T00:00:00"/>
    <b v="0"/>
    <n v="7323.24"/>
    <n v="2675"/>
    <b v="1"/>
    <n v="7.3287671232876717"/>
  </r>
  <r>
    <x v="637"/>
    <s v="Cora Zheng"/>
    <s v="Director"/>
    <s v="IT"/>
    <s v="Manufacturing"/>
    <x v="0"/>
    <x v="1"/>
    <n v="27"/>
    <d v="2018-01-03T00:00:00"/>
    <n v="167100"/>
    <n v="0.2"/>
    <s v="China"/>
    <s v="Chengdu"/>
    <d v="2024-02-29T00:00:00"/>
    <b v="1"/>
    <n v="33420"/>
    <n v="2248"/>
    <b v="1"/>
    <n v="6.1589041095890407"/>
  </r>
  <r>
    <x v="638"/>
    <s v="Ayla Daniels"/>
    <s v="Technical Architect"/>
    <s v="IT"/>
    <s v="Corporate"/>
    <x v="0"/>
    <x v="2"/>
    <n v="53"/>
    <d v="1997-04-23T00:00:00"/>
    <n v="78153"/>
    <n v="0"/>
    <s v="United States"/>
    <s v="Miami"/>
    <d v="2024-02-29T00:00:00"/>
    <b v="0"/>
    <n v="0"/>
    <n v="9808"/>
    <b v="1"/>
    <n v="26.87123287671233"/>
  </r>
  <r>
    <x v="639"/>
    <s v="Allison Daniels"/>
    <s v="Manager"/>
    <s v="Finance"/>
    <s v="Manufacturing"/>
    <x v="0"/>
    <x v="2"/>
    <n v="37"/>
    <d v="2020-04-14T00:00:00"/>
    <n v="103524"/>
    <n v="0.09"/>
    <s v="United States"/>
    <s v="Phoenix"/>
    <d v="2024-02-29T00:00:00"/>
    <b v="0"/>
    <n v="9317.16"/>
    <n v="1416"/>
    <b v="0"/>
    <n v="3.8794520547945206"/>
  </r>
  <r>
    <x v="640"/>
    <s v="Mateo Harris"/>
    <s v="Manager"/>
    <s v="IT"/>
    <s v="Corporate"/>
    <x v="1"/>
    <x v="2"/>
    <n v="30"/>
    <d v="2017-08-05T00:00:00"/>
    <n v="119906"/>
    <n v="0.05"/>
    <s v="United States"/>
    <s v="Columbus"/>
    <d v="2024-02-29T00:00:00"/>
    <b v="0"/>
    <n v="5995.3"/>
    <n v="2399"/>
    <b v="1"/>
    <n v="6.5726027397260278"/>
  </r>
  <r>
    <x v="641"/>
    <s v="Samantha Rogers"/>
    <s v="Analyst"/>
    <s v="Marketing"/>
    <s v="Speciality Products"/>
    <x v="0"/>
    <x v="2"/>
    <n v="28"/>
    <d v="2020-01-17T00:00:00"/>
    <n v="45061"/>
    <n v="0"/>
    <s v="United States"/>
    <s v="Miami"/>
    <d v="2024-02-29T00:00:00"/>
    <b v="0"/>
    <n v="0"/>
    <n v="1504"/>
    <b v="0"/>
    <n v="4.1205479452054794"/>
  </r>
  <r>
    <x v="642"/>
    <s v="Julian Lee"/>
    <s v="IT Systems Architect"/>
    <s v="IT"/>
    <s v="Corporate"/>
    <x v="1"/>
    <x v="1"/>
    <n v="51"/>
    <d v="2003-01-17T00:00:00"/>
    <n v="91399"/>
    <n v="0"/>
    <s v="United States"/>
    <s v="Seattle"/>
    <d v="2024-02-29T00:00:00"/>
    <b v="0"/>
    <n v="0"/>
    <n v="7713"/>
    <b v="1"/>
    <n v="21.13150684931507"/>
  </r>
  <r>
    <x v="643"/>
    <s v="Nicholas Avila"/>
    <s v="Enterprise Architect"/>
    <s v="IT"/>
    <s v="Research &amp; Development"/>
    <x v="1"/>
    <x v="3"/>
    <n v="28"/>
    <d v="2017-09-28T00:00:00"/>
    <n v="97336"/>
    <n v="0"/>
    <s v="United States"/>
    <s v="Austin"/>
    <d v="2024-02-29T00:00:00"/>
    <b v="0"/>
    <n v="0"/>
    <n v="2345"/>
    <b v="1"/>
    <n v="6.4246575342465757"/>
  </r>
  <r>
    <x v="603"/>
    <s v="Hailey Watson"/>
    <s v="Sr. Manger"/>
    <s v="Accounting"/>
    <s v="Corporate"/>
    <x v="0"/>
    <x v="0"/>
    <n v="31"/>
    <d v="2017-01-20T00:00:00"/>
    <n v="124629"/>
    <n v="0.1"/>
    <s v="United States"/>
    <s v="Columbus"/>
    <d v="2024-02-29T00:00:00"/>
    <b v="0"/>
    <n v="12462.900000000001"/>
    <n v="2596"/>
    <b v="1"/>
    <n v="7.1123287671232873"/>
  </r>
  <r>
    <x v="644"/>
    <s v="Willow Woods"/>
    <s v="Vice President"/>
    <s v="Human Resources"/>
    <s v="Speciality Products"/>
    <x v="0"/>
    <x v="2"/>
    <n v="28"/>
    <d v="2021-07-25T00:00:00"/>
    <n v="231850"/>
    <n v="0.39"/>
    <s v="United States"/>
    <s v="Miami"/>
    <d v="2024-02-29T00:00:00"/>
    <b v="1"/>
    <n v="90421.5"/>
    <n v="949"/>
    <b v="0"/>
    <n v="2.6"/>
  </r>
  <r>
    <x v="645"/>
    <s v="Alexander Gonzales"/>
    <s v="Manager"/>
    <s v="Accounting"/>
    <s v="Research &amp; Development"/>
    <x v="1"/>
    <x v="3"/>
    <n v="34"/>
    <d v="2018-06-04T00:00:00"/>
    <n v="128329"/>
    <n v="0.08"/>
    <s v="United States"/>
    <s v="Phoenix"/>
    <d v="2024-02-29T00:00:00"/>
    <b v="0"/>
    <n v="10266.32"/>
    <n v="2096"/>
    <b v="1"/>
    <n v="5.7424657534246579"/>
  </r>
  <r>
    <x v="646"/>
    <s v="Aiden Gonzales"/>
    <s v="Vice President"/>
    <s v="Marketing"/>
    <s v="Speciality Products"/>
    <x v="1"/>
    <x v="3"/>
    <n v="44"/>
    <d v="2021-03-28T00:00:00"/>
    <n v="186033"/>
    <n v="0.34"/>
    <s v="Brazil"/>
    <s v="Sao Paulo"/>
    <d v="2024-02-29T00:00:00"/>
    <b v="1"/>
    <n v="63251.22"/>
    <n v="1068"/>
    <b v="0"/>
    <n v="2.9260273972602739"/>
  </r>
  <r>
    <x v="647"/>
    <s v="Joshua Chin"/>
    <s v="Sr. Manger"/>
    <s v="Marketing"/>
    <s v="Manufacturing"/>
    <x v="1"/>
    <x v="1"/>
    <n v="60"/>
    <d v="2021-07-26T00:00:00"/>
    <n v="121480"/>
    <n v="0.14000000000000001"/>
    <s v="United States"/>
    <s v="Phoenix"/>
    <d v="2024-02-29T00:00:00"/>
    <b v="0"/>
    <n v="17007.2"/>
    <n v="948"/>
    <b v="0"/>
    <n v="2.5972602739726027"/>
  </r>
  <r>
    <x v="648"/>
    <s v="Paisley Hall"/>
    <s v="Director"/>
    <s v="Human Resources"/>
    <s v="Speciality Products"/>
    <x v="0"/>
    <x v="2"/>
    <n v="41"/>
    <d v="2010-05-21T00:00:00"/>
    <n v="153275"/>
    <n v="0.24"/>
    <s v="United States"/>
    <s v="Columbus"/>
    <d v="2024-02-29T00:00:00"/>
    <b v="1"/>
    <n v="36786"/>
    <n v="5032"/>
    <b v="1"/>
    <n v="13.786301369863013"/>
  </r>
  <r>
    <x v="649"/>
    <s v="Allison Leung"/>
    <s v="Sr. Analyst"/>
    <s v="Sales"/>
    <s v="Research &amp; Development"/>
    <x v="0"/>
    <x v="1"/>
    <n v="62"/>
    <d v="2020-05-18T00:00:00"/>
    <n v="97830"/>
    <n v="0"/>
    <s v="United States"/>
    <s v="Austin"/>
    <d v="2024-02-29T00:00:00"/>
    <b v="0"/>
    <n v="0"/>
    <n v="1382"/>
    <b v="0"/>
    <n v="3.7863013698630139"/>
  </r>
  <r>
    <x v="650"/>
    <s v="Hannah Mejia"/>
    <s v="Vice President"/>
    <s v="Marketing"/>
    <s v="Corporate"/>
    <x v="0"/>
    <x v="3"/>
    <n v="47"/>
    <d v="1999-03-13T00:00:00"/>
    <n v="239394"/>
    <n v="0.32"/>
    <s v="United States"/>
    <s v="Austin"/>
    <d v="2024-02-29T00:00:00"/>
    <b v="1"/>
    <n v="76606.080000000002"/>
    <n v="9119"/>
    <b v="1"/>
    <n v="24.983561643835618"/>
  </r>
  <r>
    <x v="291"/>
    <s v="Elizabeth Huang"/>
    <s v="Analyst"/>
    <s v="Finance"/>
    <s v="Speciality Products"/>
    <x v="0"/>
    <x v="1"/>
    <n v="62"/>
    <d v="2002-09-20T00:00:00"/>
    <n v="49738"/>
    <n v="0"/>
    <s v="China"/>
    <s v="Beijing"/>
    <d v="2024-02-29T00:00:00"/>
    <b v="0"/>
    <n v="0"/>
    <n v="7832"/>
    <b v="1"/>
    <n v="21.457534246575342"/>
  </r>
  <r>
    <x v="651"/>
    <s v="Abigail Garza"/>
    <s v="Analyst"/>
    <s v="Accounting"/>
    <s v="Manufacturing"/>
    <x v="0"/>
    <x v="3"/>
    <n v="33"/>
    <d v="2018-05-27T00:00:00"/>
    <n v="45049"/>
    <n v="0"/>
    <s v="United States"/>
    <s v="Seattle"/>
    <d v="2024-02-29T00:00:00"/>
    <b v="0"/>
    <n v="0"/>
    <n v="2104"/>
    <b v="1"/>
    <n v="5.7643835616438359"/>
  </r>
  <r>
    <x v="652"/>
    <s v="Raelynn Lu"/>
    <s v="Director"/>
    <s v="Finance"/>
    <s v="Research &amp; Development"/>
    <x v="0"/>
    <x v="1"/>
    <n v="27"/>
    <d v="2020-05-26T00:00:00"/>
    <n v="153628"/>
    <n v="0.28999999999999998"/>
    <s v="China"/>
    <s v="Chongqing"/>
    <d v="2020-12-12T00:00:00"/>
    <b v="1"/>
    <n v="44552.119999999995"/>
    <n v="200"/>
    <b v="0"/>
    <n v="0.54794520547945202"/>
  </r>
  <r>
    <x v="653"/>
    <s v="Charles Luu"/>
    <s v="Sr. Manger"/>
    <s v="Sales"/>
    <s v="Manufacturing"/>
    <x v="1"/>
    <x v="1"/>
    <n v="25"/>
    <d v="2021-06-15T00:00:00"/>
    <n v="142731"/>
    <n v="0.11"/>
    <s v="China"/>
    <s v="Shanghai"/>
    <d v="2022-06-03T00:00:00"/>
    <b v="0"/>
    <n v="15700.41"/>
    <n v="353"/>
    <b v="0"/>
    <n v="0.9671232876712329"/>
  </r>
  <r>
    <x v="654"/>
    <s v="Lydia Espinoza"/>
    <s v="Sr. Manger"/>
    <s v="Marketing"/>
    <s v="Speciality Products"/>
    <x v="0"/>
    <x v="3"/>
    <n v="29"/>
    <d v="2020-05-15T00:00:00"/>
    <n v="137106"/>
    <n v="0.12"/>
    <s v="Brazil"/>
    <s v="Sao Paulo"/>
    <d v="2024-02-29T00:00:00"/>
    <b v="0"/>
    <n v="16452.72"/>
    <n v="1385"/>
    <b v="0"/>
    <n v="3.7945205479452055"/>
  </r>
  <r>
    <x v="90"/>
    <s v="Adeline Thao"/>
    <s v="Vice President"/>
    <s v="Finance"/>
    <s v="Corporate"/>
    <x v="0"/>
    <x v="1"/>
    <n v="54"/>
    <d v="2007-09-05T00:00:00"/>
    <n v="183239"/>
    <n v="0.32"/>
    <s v="United States"/>
    <s v="Seattle"/>
    <d v="2024-02-29T00:00:00"/>
    <b v="1"/>
    <n v="58636.480000000003"/>
    <n v="6021"/>
    <b v="1"/>
    <n v="16.495890410958904"/>
  </r>
  <r>
    <x v="463"/>
    <s v="Kinsley Dixon"/>
    <s v="Analyst"/>
    <s v="Accounting"/>
    <s v="Manufacturing"/>
    <x v="0"/>
    <x v="2"/>
    <n v="28"/>
    <d v="2019-05-25T00:00:00"/>
    <n v="45819"/>
    <n v="0"/>
    <s v="United States"/>
    <s v="Miami"/>
    <d v="2024-02-29T00:00:00"/>
    <b v="0"/>
    <n v="0"/>
    <n v="1741"/>
    <b v="0"/>
    <n v="4.7698630136986298"/>
  </r>
  <r>
    <x v="655"/>
    <s v="Natalia Vu"/>
    <s v="Analyst"/>
    <s v="Accounting"/>
    <s v="Research &amp; Development"/>
    <x v="0"/>
    <x v="1"/>
    <n v="54"/>
    <d v="2006-12-29T00:00:00"/>
    <n v="55518"/>
    <n v="0"/>
    <s v="United States"/>
    <s v="Columbus"/>
    <d v="2024-02-29T00:00:00"/>
    <b v="0"/>
    <n v="0"/>
    <n v="6271"/>
    <b v="1"/>
    <n v="17.18082191780822"/>
  </r>
  <r>
    <x v="656"/>
    <s v="Julia Mai"/>
    <s v="Manager"/>
    <s v="Marketing"/>
    <s v="Manufacturing"/>
    <x v="0"/>
    <x v="1"/>
    <n v="50"/>
    <d v="2012-03-11T00:00:00"/>
    <n v="108134"/>
    <n v="0.1"/>
    <s v="China"/>
    <s v="Shanghai"/>
    <d v="2024-02-29T00:00:00"/>
    <b v="0"/>
    <n v="10813.400000000001"/>
    <n v="4372"/>
    <b v="1"/>
    <n v="11.978082191780821"/>
  </r>
  <r>
    <x v="657"/>
    <s v="Camila Evans"/>
    <s v="Manager"/>
    <s v="Marketing"/>
    <s v="Research &amp; Development"/>
    <x v="0"/>
    <x v="0"/>
    <n v="55"/>
    <d v="1992-12-20T00:00:00"/>
    <n v="113950"/>
    <n v="0.09"/>
    <s v="United States"/>
    <s v="Miami"/>
    <d v="2024-02-29T00:00:00"/>
    <b v="0"/>
    <n v="10255.5"/>
    <n v="11393"/>
    <b v="1"/>
    <n v="31.213698630136985"/>
  </r>
  <r>
    <x v="485"/>
    <s v="Everly Lai"/>
    <s v="Vice President"/>
    <s v="Marketing"/>
    <s v="Speciality Products"/>
    <x v="0"/>
    <x v="1"/>
    <n v="52"/>
    <d v="1998-04-01T00:00:00"/>
    <n v="182035"/>
    <n v="0.3"/>
    <s v="United States"/>
    <s v="Chicago"/>
    <d v="2024-02-29T00:00:00"/>
    <b v="1"/>
    <n v="54610.5"/>
    <n v="9465"/>
    <b v="1"/>
    <n v="25.931506849315067"/>
  </r>
  <r>
    <x v="69"/>
    <s v="Adam He"/>
    <s v="Director"/>
    <s v="Accounting"/>
    <s v="Speciality Products"/>
    <x v="1"/>
    <x v="1"/>
    <n v="35"/>
    <d v="2017-08-16T00:00:00"/>
    <n v="181356"/>
    <n v="0.23"/>
    <s v="China"/>
    <s v="Beijing"/>
    <d v="2024-02-29T00:00:00"/>
    <b v="1"/>
    <n v="41711.880000000005"/>
    <n v="2388"/>
    <b v="1"/>
    <n v="6.5424657534246577"/>
  </r>
  <r>
    <x v="658"/>
    <s v="Vivian Hunter"/>
    <s v="Account Representative"/>
    <s v="Sales"/>
    <s v="Corporate"/>
    <x v="0"/>
    <x v="0"/>
    <n v="26"/>
    <d v="2019-08-21T00:00:00"/>
    <n v="66084"/>
    <n v="0"/>
    <s v="United States"/>
    <s v="Seattle"/>
    <d v="2024-02-29T00:00:00"/>
    <b v="0"/>
    <n v="0"/>
    <n v="1653"/>
    <b v="0"/>
    <n v="4.5287671232876709"/>
  </r>
  <r>
    <x v="659"/>
    <s v="Lucy Avila"/>
    <s v="Solutions Architect"/>
    <s v="IT"/>
    <s v="Speciality Products"/>
    <x v="0"/>
    <x v="3"/>
    <n v="43"/>
    <d v="2010-04-22T00:00:00"/>
    <n v="76912"/>
    <n v="0"/>
    <s v="Brazil"/>
    <s v="Sao Paulo"/>
    <d v="2024-02-29T00:00:00"/>
    <b v="0"/>
    <n v="0"/>
    <n v="5061"/>
    <b v="1"/>
    <n v="13.865753424657534"/>
  </r>
  <r>
    <x v="660"/>
    <s v="Eliana Li"/>
    <s v="Test Engineer"/>
    <s v="Engineering"/>
    <s v="Research &amp; Development"/>
    <x v="0"/>
    <x v="1"/>
    <n v="63"/>
    <d v="2018-05-07T00:00:00"/>
    <n v="67987"/>
    <n v="0"/>
    <s v="United States"/>
    <s v="Miami"/>
    <d v="2024-02-29T00:00:00"/>
    <b v="0"/>
    <n v="0"/>
    <n v="2124"/>
    <b v="1"/>
    <n v="5.8191780821917805"/>
  </r>
  <r>
    <x v="661"/>
    <s v="Logan Mitchell"/>
    <s v="Analyst II"/>
    <s v="Marketing"/>
    <s v="Manufacturing"/>
    <x v="1"/>
    <x v="2"/>
    <n v="65"/>
    <d v="2005-08-20T00:00:00"/>
    <n v="59833"/>
    <n v="0"/>
    <s v="United States"/>
    <s v="Columbus"/>
    <d v="2024-02-29T00:00:00"/>
    <b v="0"/>
    <n v="0"/>
    <n v="6767"/>
    <b v="1"/>
    <n v="18.539726027397261"/>
  </r>
  <r>
    <x v="662"/>
    <s v="Dominic Dinh"/>
    <s v="Sr. Manger"/>
    <s v="Marketing"/>
    <s v="Speciality Products"/>
    <x v="1"/>
    <x v="1"/>
    <n v="45"/>
    <d v="2005-04-11T00:00:00"/>
    <n v="128468"/>
    <n v="0.11"/>
    <s v="United States"/>
    <s v="Chicago"/>
    <d v="2024-02-29T00:00:00"/>
    <b v="0"/>
    <n v="14131.48"/>
    <n v="6898"/>
    <b v="1"/>
    <n v="18.898630136986302"/>
  </r>
  <r>
    <x v="252"/>
    <s v="Lucas Daniels"/>
    <s v="Manager"/>
    <s v="Sales"/>
    <s v="Corporate"/>
    <x v="1"/>
    <x v="0"/>
    <n v="42"/>
    <d v="2011-05-29T00:00:00"/>
    <n v="102440"/>
    <n v="0.06"/>
    <s v="United States"/>
    <s v="Chicago"/>
    <d v="2024-02-29T00:00:00"/>
    <b v="0"/>
    <n v="6146.4"/>
    <n v="4659"/>
    <b v="1"/>
    <n v="12.764383561643836"/>
  </r>
  <r>
    <x v="663"/>
    <s v="Andrew Holmes"/>
    <s v="Vice President"/>
    <s v="IT"/>
    <s v="Speciality Products"/>
    <x v="1"/>
    <x v="0"/>
    <n v="59"/>
    <d v="2010-12-30T00:00:00"/>
    <n v="246619"/>
    <n v="0.36"/>
    <s v="United States"/>
    <s v="Miami"/>
    <d v="2024-02-29T00:00:00"/>
    <b v="1"/>
    <n v="88782.84"/>
    <n v="4809"/>
    <b v="1"/>
    <n v="13.175342465753424"/>
  </r>
  <r>
    <x v="664"/>
    <s v="Julia Sandoval"/>
    <s v="Manager"/>
    <s v="Human Resources"/>
    <s v="Corporate"/>
    <x v="0"/>
    <x v="3"/>
    <n v="42"/>
    <d v="2017-11-19T00:00:00"/>
    <n v="101143"/>
    <n v="0.06"/>
    <s v="United States"/>
    <s v="Miami"/>
    <d v="2024-02-29T00:00:00"/>
    <b v="0"/>
    <n v="6068.58"/>
    <n v="2293"/>
    <b v="1"/>
    <n v="6.2821917808219174"/>
  </r>
  <r>
    <x v="665"/>
    <s v="Kennedy Vargas"/>
    <s v="Business Partner"/>
    <s v="Human Resources"/>
    <s v="Manufacturing"/>
    <x v="0"/>
    <x v="3"/>
    <n v="45"/>
    <d v="2005-10-14T00:00:00"/>
    <n v="51404"/>
    <n v="0"/>
    <s v="Brazil"/>
    <s v="Manaus"/>
    <d v="2009-12-06T00:00:00"/>
    <b v="0"/>
    <n v="0"/>
    <n v="1514"/>
    <b v="0"/>
    <n v="4.1479452054794521"/>
  </r>
  <r>
    <x v="666"/>
    <s v="Thomas Williams"/>
    <s v="Field Engineer"/>
    <s v="Engineering"/>
    <s v="Speciality Products"/>
    <x v="1"/>
    <x v="2"/>
    <n v="45"/>
    <d v="2015-11-21T00:00:00"/>
    <n v="87292"/>
    <n v="0"/>
    <s v="United States"/>
    <s v="Columbus"/>
    <d v="2024-02-29T00:00:00"/>
    <b v="0"/>
    <n v="0"/>
    <n v="3022"/>
    <b v="1"/>
    <n v="8.2794520547945201"/>
  </r>
  <r>
    <x v="667"/>
    <s v="Raelynn Hong"/>
    <s v="Director"/>
    <s v="Marketing"/>
    <s v="Speciality Products"/>
    <x v="0"/>
    <x v="1"/>
    <n v="28"/>
    <d v="2019-12-11T00:00:00"/>
    <n v="182321"/>
    <n v="0.28000000000000003"/>
    <s v="China"/>
    <s v="Beijing"/>
    <d v="2024-02-29T00:00:00"/>
    <b v="1"/>
    <n v="51049.880000000005"/>
    <n v="1541"/>
    <b v="0"/>
    <n v="4.2219178082191782"/>
  </r>
  <r>
    <x v="603"/>
    <s v="Eli Reed"/>
    <s v="Systems Analyst"/>
    <s v="IT"/>
    <s v="Corporate"/>
    <x v="1"/>
    <x v="2"/>
    <n v="51"/>
    <d v="2014-02-27T00:00:00"/>
    <n v="53929"/>
    <n v="0"/>
    <s v="United States"/>
    <s v="Miami"/>
    <d v="2017-12-22T00:00:00"/>
    <b v="0"/>
    <n v="0"/>
    <n v="1394"/>
    <b v="0"/>
    <n v="3.8191780821917809"/>
  </r>
  <r>
    <x v="668"/>
    <s v="Lyla Yoon"/>
    <s v="Vice President"/>
    <s v="Accounting"/>
    <s v="Manufacturing"/>
    <x v="0"/>
    <x v="1"/>
    <n v="38"/>
    <d v="2012-12-13T00:00:00"/>
    <n v="191571"/>
    <n v="0.32"/>
    <s v="United States"/>
    <s v="Austin"/>
    <d v="2024-02-29T00:00:00"/>
    <b v="1"/>
    <n v="61302.720000000001"/>
    <n v="4095"/>
    <b v="1"/>
    <n v="11.219178082191782"/>
  </r>
  <r>
    <x v="669"/>
    <s v="Hannah White"/>
    <s v="Sr. Manger"/>
    <s v="Accounting"/>
    <s v="Corporate"/>
    <x v="0"/>
    <x v="2"/>
    <n v="62"/>
    <d v="2009-01-30T00:00:00"/>
    <n v="150555"/>
    <n v="0.13"/>
    <s v="United States"/>
    <s v="Phoenix"/>
    <d v="2024-02-29T00:00:00"/>
    <b v="0"/>
    <n v="19572.150000000001"/>
    <n v="5508"/>
    <b v="1"/>
    <n v="15.09041095890411"/>
  </r>
  <r>
    <x v="670"/>
    <s v="Theodore Xi"/>
    <s v="Manager"/>
    <s v="Finance"/>
    <s v="Corporate"/>
    <x v="1"/>
    <x v="1"/>
    <n v="52"/>
    <d v="2009-10-05T00:00:00"/>
    <n v="122890"/>
    <n v="7.0000000000000007E-2"/>
    <s v="China"/>
    <s v="Shanghai"/>
    <d v="2024-02-29T00:00:00"/>
    <b v="0"/>
    <n v="8602.3000000000011"/>
    <n v="5260"/>
    <b v="1"/>
    <n v="14.41095890410959"/>
  </r>
  <r>
    <x v="671"/>
    <s v="Ezra Liang"/>
    <s v="Vice President"/>
    <s v="Finance"/>
    <s v="Research &amp; Development"/>
    <x v="1"/>
    <x v="1"/>
    <n v="52"/>
    <d v="1997-05-26T00:00:00"/>
    <n v="216999"/>
    <n v="0.37"/>
    <s v="United States"/>
    <s v="Miami"/>
    <d v="2024-02-29T00:00:00"/>
    <b v="1"/>
    <n v="80289.63"/>
    <n v="9775"/>
    <b v="1"/>
    <n v="26.780821917808218"/>
  </r>
  <r>
    <x v="672"/>
    <s v="Grayson Yee"/>
    <s v="Manager"/>
    <s v="Human Resources"/>
    <s v="Corporate"/>
    <x v="1"/>
    <x v="1"/>
    <n v="48"/>
    <d v="2015-07-16T00:00:00"/>
    <n v="110565"/>
    <n v="0.09"/>
    <s v="China"/>
    <s v="Beijing"/>
    <d v="2024-02-29T00:00:00"/>
    <b v="0"/>
    <n v="9950.85"/>
    <n v="3150"/>
    <b v="1"/>
    <n v="8.6301369863013697"/>
  </r>
  <r>
    <x v="673"/>
    <s v="Eli Richardson"/>
    <s v="IT Coordinator"/>
    <s v="IT"/>
    <s v="Speciality Products"/>
    <x v="1"/>
    <x v="2"/>
    <n v="38"/>
    <d v="2015-04-19T00:00:00"/>
    <n v="48762"/>
    <n v="0"/>
    <s v="United States"/>
    <s v="Seattle"/>
    <d v="2024-02-29T00:00:00"/>
    <b v="0"/>
    <n v="0"/>
    <n v="3238"/>
    <b v="1"/>
    <n v="8.8712328767123285"/>
  </r>
  <r>
    <x v="674"/>
    <s v="Audrey Lee"/>
    <s v="Development Engineer"/>
    <s v="Engineering"/>
    <s v="Speciality Products"/>
    <x v="0"/>
    <x v="1"/>
    <n v="51"/>
    <d v="2017-02-11T00:00:00"/>
    <n v="87036"/>
    <n v="0"/>
    <s v="China"/>
    <s v="Chongqing"/>
    <d v="2024-02-29T00:00:00"/>
    <b v="0"/>
    <n v="0"/>
    <n v="2574"/>
    <b v="1"/>
    <n v="7.0520547945205481"/>
  </r>
  <r>
    <x v="675"/>
    <s v="Jameson Allen"/>
    <s v="Director"/>
    <s v="Marketing"/>
    <s v="Speciality Products"/>
    <x v="1"/>
    <x v="2"/>
    <n v="32"/>
    <d v="2016-11-28T00:00:00"/>
    <n v="177443"/>
    <n v="0.16"/>
    <s v="United States"/>
    <s v="Seattle"/>
    <d v="2024-02-29T00:00:00"/>
    <b v="0"/>
    <n v="28390.880000000001"/>
    <n v="2649"/>
    <b v="1"/>
    <n v="7.2575342465753421"/>
  </r>
  <r>
    <x v="676"/>
    <s v="Eliza Chen"/>
    <s v="Enterprise Architect"/>
    <s v="IT"/>
    <s v="Research &amp; Development"/>
    <x v="0"/>
    <x v="1"/>
    <n v="36"/>
    <d v="2016-04-29T00:00:00"/>
    <n v="75862"/>
    <n v="0"/>
    <s v="United States"/>
    <s v="Austin"/>
    <d v="2024-02-29T00:00:00"/>
    <b v="0"/>
    <n v="0"/>
    <n v="2862"/>
    <b v="1"/>
    <n v="7.8410958904109593"/>
  </r>
  <r>
    <x v="677"/>
    <s v="Lyla Chen"/>
    <s v="Sr. Business Partner"/>
    <s v="Human Resources"/>
    <s v="Research &amp; Development"/>
    <x v="0"/>
    <x v="1"/>
    <n v="45"/>
    <d v="2019-04-26T00:00:00"/>
    <n v="90870"/>
    <n v="0"/>
    <s v="United States"/>
    <s v="Chicago"/>
    <d v="2024-02-29T00:00:00"/>
    <b v="0"/>
    <n v="0"/>
    <n v="1770"/>
    <b v="0"/>
    <n v="4.8493150684931505"/>
  </r>
  <r>
    <x v="678"/>
    <s v="Emily Doan"/>
    <s v="Engineering Manager"/>
    <s v="Engineering"/>
    <s v="Corporate"/>
    <x v="0"/>
    <x v="1"/>
    <n v="32"/>
    <d v="2014-12-04T00:00:00"/>
    <n v="99202"/>
    <n v="0.11"/>
    <s v="United States"/>
    <s v="Phoenix"/>
    <d v="2024-02-29T00:00:00"/>
    <b v="0"/>
    <n v="10912.22"/>
    <n v="3374"/>
    <b v="1"/>
    <n v="9.2438356164383571"/>
  </r>
  <r>
    <x v="679"/>
    <s v="Jack Mai"/>
    <s v="Sr. Analyst"/>
    <s v="Marketing"/>
    <s v="Corporate"/>
    <x v="1"/>
    <x v="1"/>
    <n v="45"/>
    <d v="2007-09-22T00:00:00"/>
    <n v="92293"/>
    <n v="0"/>
    <s v="China"/>
    <s v="Chengdu"/>
    <d v="2024-02-29T00:00:00"/>
    <b v="0"/>
    <n v="0"/>
    <n v="6004"/>
    <b v="1"/>
    <n v="16.449315068493149"/>
  </r>
  <r>
    <x v="680"/>
    <s v="Grayson Turner"/>
    <s v="Solutions Architect"/>
    <s v="IT"/>
    <s v="Corporate"/>
    <x v="1"/>
    <x v="2"/>
    <n v="54"/>
    <d v="1992-06-30T00:00:00"/>
    <n v="63196"/>
    <n v="0"/>
    <s v="United States"/>
    <s v="Chicago"/>
    <d v="2014-10-26T00:00:00"/>
    <b v="0"/>
    <n v="0"/>
    <n v="8153"/>
    <b v="1"/>
    <n v="22.336986301369862"/>
  </r>
  <r>
    <x v="681"/>
    <s v="Ivy Tang"/>
    <s v="Development Engineer"/>
    <s v="Engineering"/>
    <s v="Speciality Products"/>
    <x v="0"/>
    <x v="1"/>
    <n v="48"/>
    <d v="2012-05-03T00:00:00"/>
    <n v="65340"/>
    <n v="0"/>
    <s v="China"/>
    <s v="Shanghai"/>
    <d v="2018-05-09T00:00:00"/>
    <b v="0"/>
    <n v="0"/>
    <n v="2197"/>
    <b v="1"/>
    <n v="6.0191780821917806"/>
  </r>
  <r>
    <x v="682"/>
    <s v="Robert Zhang"/>
    <s v="Vice President"/>
    <s v="Marketing"/>
    <s v="Corporate"/>
    <x v="1"/>
    <x v="1"/>
    <n v="45"/>
    <d v="2015-09-24T00:00:00"/>
    <n v="202680"/>
    <n v="0.32"/>
    <s v="United States"/>
    <s v="Phoenix"/>
    <d v="2022-08-17T00:00:00"/>
    <b v="1"/>
    <n v="64857.599999999999"/>
    <n v="2519"/>
    <b v="1"/>
    <n v="6.9013698630136986"/>
  </r>
  <r>
    <x v="683"/>
    <s v="Eva Alvarado"/>
    <s v="Computer Systems Manager"/>
    <s v="IT"/>
    <s v="Manufacturing"/>
    <x v="0"/>
    <x v="3"/>
    <n v="46"/>
    <d v="2017-04-24T00:00:00"/>
    <n v="77461"/>
    <n v="0.09"/>
    <s v="Brazil"/>
    <s v="Sao Paulo"/>
    <d v="2024-02-29T00:00:00"/>
    <b v="0"/>
    <n v="6971.49"/>
    <n v="2502"/>
    <b v="1"/>
    <n v="6.8547945205479452"/>
  </r>
  <r>
    <x v="684"/>
    <s v="Abigail Vang"/>
    <s v="Operations Engineer"/>
    <s v="Engineering"/>
    <s v="Research &amp; Development"/>
    <x v="0"/>
    <x v="1"/>
    <n v="40"/>
    <d v="2016-09-09T00:00:00"/>
    <n v="109680"/>
    <n v="0"/>
    <s v="China"/>
    <s v="Chengdu"/>
    <d v="2024-02-29T00:00:00"/>
    <b v="0"/>
    <n v="0"/>
    <n v="2729"/>
    <b v="1"/>
    <n v="7.4767123287671229"/>
  </r>
  <r>
    <x v="140"/>
    <s v="Claire Adams"/>
    <s v="Director"/>
    <s v="Sales"/>
    <s v="Manufacturing"/>
    <x v="0"/>
    <x v="0"/>
    <n v="61"/>
    <d v="1997-08-19T00:00:00"/>
    <n v="159567"/>
    <n v="0.28000000000000003"/>
    <s v="United States"/>
    <s v="Phoenix"/>
    <d v="2024-02-29T00:00:00"/>
    <b v="1"/>
    <n v="44678.76"/>
    <n v="9690"/>
    <b v="1"/>
    <n v="26.547945205479451"/>
  </r>
  <r>
    <x v="685"/>
    <s v="Theodore Marquez"/>
    <s v="Development Engineer"/>
    <s v="Engineering"/>
    <s v="Speciality Products"/>
    <x v="1"/>
    <x v="3"/>
    <n v="54"/>
    <d v="2012-11-24T00:00:00"/>
    <n v="94407"/>
    <n v="0"/>
    <s v="Brazil"/>
    <s v="Sao Paulo"/>
    <d v="2024-02-29T00:00:00"/>
    <b v="0"/>
    <n v="0"/>
    <n v="4114"/>
    <b v="1"/>
    <n v="11.271232876712329"/>
  </r>
  <r>
    <x v="686"/>
    <s v="Hunter Nunez"/>
    <s v="Vice President"/>
    <s v="Human Resources"/>
    <s v="Corporate"/>
    <x v="1"/>
    <x v="3"/>
    <n v="62"/>
    <d v="2002-08-16T00:00:00"/>
    <n v="234594"/>
    <n v="0.33"/>
    <s v="United States"/>
    <s v="Seattle"/>
    <d v="2024-02-29T00:00:00"/>
    <b v="1"/>
    <n v="77416.02"/>
    <n v="7867"/>
    <b v="1"/>
    <n v="21.553424657534247"/>
  </r>
  <r>
    <x v="687"/>
    <s v="Charles Henderson"/>
    <s v="Systems Analyst"/>
    <s v="IT"/>
    <s v="Speciality Products"/>
    <x v="1"/>
    <x v="2"/>
    <n v="48"/>
    <d v="2002-02-11T00:00:00"/>
    <n v="43080"/>
    <n v="0"/>
    <s v="United States"/>
    <s v="Austin"/>
    <d v="2024-02-29T00:00:00"/>
    <b v="0"/>
    <n v="0"/>
    <n v="8053"/>
    <b v="1"/>
    <n v="22.063013698630137"/>
  </r>
  <r>
    <x v="688"/>
    <s v="Camila Cortez"/>
    <s v="Manager"/>
    <s v="Marketing"/>
    <s v="Manufacturing"/>
    <x v="0"/>
    <x v="3"/>
    <n v="29"/>
    <d v="2021-05-09T00:00:00"/>
    <n v="129541"/>
    <n v="0.08"/>
    <s v="United States"/>
    <s v="Phoenix"/>
    <d v="2021-05-24T00:00:00"/>
    <b v="0"/>
    <n v="10363.280000000001"/>
    <n v="15"/>
    <b v="0"/>
    <n v="4.1095890410958902E-2"/>
  </r>
  <r>
    <x v="689"/>
    <s v="Aaron Garza"/>
    <s v="Director"/>
    <s v="Sales"/>
    <s v="Research &amp; Development"/>
    <x v="1"/>
    <x v="3"/>
    <n v="39"/>
    <d v="2013-12-27T00:00:00"/>
    <n v="165756"/>
    <n v="0.28000000000000003"/>
    <s v="United States"/>
    <s v="Columbus"/>
    <d v="2020-06-09T00:00:00"/>
    <b v="1"/>
    <n v="46411.680000000008"/>
    <n v="2356"/>
    <b v="1"/>
    <n v="6.4547945205479449"/>
  </r>
  <r>
    <x v="690"/>
    <s v="Jose Singh"/>
    <s v="Sr. Manger"/>
    <s v="Finance"/>
    <s v="Speciality Products"/>
    <x v="1"/>
    <x v="1"/>
    <n v="44"/>
    <d v="2010-04-06T00:00:00"/>
    <n v="142878"/>
    <n v="0.12"/>
    <s v="United States"/>
    <s v="Columbus"/>
    <d v="2024-02-29T00:00:00"/>
    <b v="0"/>
    <n v="17145.36"/>
    <n v="5077"/>
    <b v="1"/>
    <n v="13.90958904109589"/>
  </r>
  <r>
    <x v="691"/>
    <s v="Gabriel Joseph"/>
    <s v="Director"/>
    <s v="Engineering"/>
    <s v="Manufacturing"/>
    <x v="1"/>
    <x v="2"/>
    <n v="52"/>
    <d v="2006-10-28T00:00:00"/>
    <n v="187992"/>
    <n v="0.28000000000000003"/>
    <s v="United States"/>
    <s v="Miami"/>
    <d v="2024-02-29T00:00:00"/>
    <b v="1"/>
    <n v="52637.760000000002"/>
    <n v="6333"/>
    <b v="1"/>
    <n v="17.350684931506848"/>
  </r>
  <r>
    <x v="692"/>
    <s v="Natalia Santos"/>
    <s v="Vice President"/>
    <s v="Human Resources"/>
    <s v="Speciality Products"/>
    <x v="0"/>
    <x v="3"/>
    <n v="45"/>
    <d v="2019-02-25T00:00:00"/>
    <n v="249801"/>
    <n v="0.39"/>
    <s v="Brazil"/>
    <s v="Sao Paulo"/>
    <d v="2024-02-29T00:00:00"/>
    <b v="1"/>
    <n v="97422.39"/>
    <n v="1830"/>
    <b v="1"/>
    <n v="5.0136986301369859"/>
  </r>
  <r>
    <x v="693"/>
    <s v="Dylan Wilson"/>
    <s v="Network Administrator"/>
    <s v="IT"/>
    <s v="Research &amp; Development"/>
    <x v="1"/>
    <x v="2"/>
    <n v="48"/>
    <d v="2006-09-27T00:00:00"/>
    <n v="76505"/>
    <n v="0"/>
    <s v="United States"/>
    <s v="Seattle"/>
    <d v="2007-04-08T00:00:00"/>
    <b v="0"/>
    <n v="0"/>
    <n v="193"/>
    <b v="0"/>
    <n v="0.52876712328767128"/>
  </r>
  <r>
    <x v="694"/>
    <s v="Robert Alvarez"/>
    <s v="Service Desk Analyst"/>
    <s v="IT"/>
    <s v="Corporate"/>
    <x v="1"/>
    <x v="3"/>
    <n v="39"/>
    <d v="2016-10-21T00:00:00"/>
    <n v="84297"/>
    <n v="0"/>
    <s v="Brazil"/>
    <s v="Manaus"/>
    <d v="2024-02-29T00:00:00"/>
    <b v="0"/>
    <n v="0"/>
    <n v="2687"/>
    <b v="1"/>
    <n v="7.3616438356164382"/>
  </r>
  <r>
    <x v="695"/>
    <s v="Samantha Chavez"/>
    <s v="Sr. Analyst"/>
    <s v="Sales"/>
    <s v="Speciality Products"/>
    <x v="0"/>
    <x v="3"/>
    <n v="53"/>
    <d v="2017-01-09T00:00:00"/>
    <n v="75769"/>
    <n v="0"/>
    <s v="Brazil"/>
    <s v="Manaus"/>
    <d v="2020-07-17T00:00:00"/>
    <b v="0"/>
    <n v="0"/>
    <n v="1285"/>
    <b v="0"/>
    <n v="3.5205479452054793"/>
  </r>
  <r>
    <x v="68"/>
    <s v="Samuel Bailey"/>
    <s v="Vice President"/>
    <s v="Accounting"/>
    <s v="Speciality Products"/>
    <x v="1"/>
    <x v="2"/>
    <n v="41"/>
    <d v="2013-08-17T00:00:00"/>
    <n v="235619"/>
    <n v="0.3"/>
    <s v="United States"/>
    <s v="Seattle"/>
    <d v="2024-02-29T00:00:00"/>
    <b v="1"/>
    <n v="70685.7"/>
    <n v="3848"/>
    <b v="1"/>
    <n v="10.542465753424658"/>
  </r>
  <r>
    <x v="696"/>
    <s v="Ezekiel Delgado"/>
    <s v="Director"/>
    <s v="Engineering"/>
    <s v="Speciality Products"/>
    <x v="1"/>
    <x v="3"/>
    <n v="40"/>
    <d v="2020-02-07T00:00:00"/>
    <n v="187187"/>
    <n v="0.18"/>
    <s v="Brazil"/>
    <s v="Manaus"/>
    <d v="2024-02-29T00:00:00"/>
    <b v="0"/>
    <n v="33693.659999999996"/>
    <n v="1483"/>
    <b v="0"/>
    <n v="4.0630136986301366"/>
  </r>
  <r>
    <x v="21"/>
    <s v="Benjamin Ramirez"/>
    <s v="Network Engineer"/>
    <s v="IT"/>
    <s v="Research &amp; Development"/>
    <x v="1"/>
    <x v="3"/>
    <n v="48"/>
    <d v="2005-07-27T00:00:00"/>
    <n v="68987"/>
    <n v="0"/>
    <s v="United States"/>
    <s v="Chicago"/>
    <d v="2006-04-22T00:00:00"/>
    <b v="0"/>
    <n v="0"/>
    <n v="269"/>
    <b v="0"/>
    <n v="0.73698630136986298"/>
  </r>
  <r>
    <x v="697"/>
    <s v="Anthony Carter"/>
    <s v="Director"/>
    <s v="Engineering"/>
    <s v="Speciality Products"/>
    <x v="1"/>
    <x v="2"/>
    <n v="41"/>
    <d v="2007-03-15T00:00:00"/>
    <n v="155926"/>
    <n v="0.24"/>
    <s v="United States"/>
    <s v="Columbus"/>
    <d v="2008-05-30T00:00:00"/>
    <b v="1"/>
    <n v="37422.239999999998"/>
    <n v="442"/>
    <b v="0"/>
    <n v="1.210958904109589"/>
  </r>
  <r>
    <x v="698"/>
    <s v="Ethan Tang"/>
    <s v="Sr. Analyst"/>
    <s v="Accounting"/>
    <s v="Speciality Products"/>
    <x v="1"/>
    <x v="1"/>
    <n v="54"/>
    <d v="2016-05-04T00:00:00"/>
    <n v="93668"/>
    <n v="0"/>
    <s v="United States"/>
    <s v="Chicago"/>
    <d v="2024-02-29T00:00:00"/>
    <b v="0"/>
    <n v="0"/>
    <n v="2857"/>
    <b v="1"/>
    <n v="7.8273972602739725"/>
  </r>
  <r>
    <x v="699"/>
    <s v="Sebastian Rogers"/>
    <s v="HRIS Analyst"/>
    <s v="Human Resources"/>
    <s v="Research &amp; Development"/>
    <x v="1"/>
    <x v="2"/>
    <n v="38"/>
    <d v="2019-11-29T00:00:00"/>
    <n v="69647"/>
    <n v="0"/>
    <s v="United States"/>
    <s v="Miami"/>
    <d v="2022-04-20T00:00:00"/>
    <b v="0"/>
    <n v="0"/>
    <n v="873"/>
    <b v="0"/>
    <n v="2.3917808219178083"/>
  </r>
  <r>
    <x v="700"/>
    <s v="Miles Thao"/>
    <s v="System Administrator "/>
    <s v="IT"/>
    <s v="Corporate"/>
    <x v="1"/>
    <x v="1"/>
    <n v="57"/>
    <d v="2003-06-26T00:00:00"/>
    <n v="63318"/>
    <n v="0"/>
    <s v="United States"/>
    <s v="Columbus"/>
    <d v="2024-02-29T00:00:00"/>
    <b v="0"/>
    <n v="0"/>
    <n v="7553"/>
    <b v="1"/>
    <n v="20.693150684931506"/>
  </r>
  <r>
    <x v="701"/>
    <s v="William Cao"/>
    <s v="Sr. Analyst"/>
    <s v="Marketing"/>
    <s v="Manufacturing"/>
    <x v="1"/>
    <x v="1"/>
    <n v="63"/>
    <d v="2017-02-12T00:00:00"/>
    <n v="77629"/>
    <n v="0"/>
    <s v="China"/>
    <s v="Beijing"/>
    <d v="2024-02-29T00:00:00"/>
    <b v="0"/>
    <n v="0"/>
    <n v="2573"/>
    <b v="1"/>
    <n v="7.0493150684931507"/>
  </r>
  <r>
    <x v="702"/>
    <s v="Leo Hsu"/>
    <s v="Sr. Manger"/>
    <s v="Human Resources"/>
    <s v="Manufacturing"/>
    <x v="1"/>
    <x v="1"/>
    <n v="62"/>
    <d v="2017-11-22T00:00:00"/>
    <n v="138808"/>
    <n v="0.15"/>
    <s v="China"/>
    <s v="Chongqing"/>
    <d v="2024-02-29T00:00:00"/>
    <b v="0"/>
    <n v="20821.2"/>
    <n v="2290"/>
    <b v="1"/>
    <n v="6.2739726027397262"/>
  </r>
  <r>
    <x v="703"/>
    <s v="Avery Grant"/>
    <s v="Enterprise Architect"/>
    <s v="IT"/>
    <s v="Research &amp; Development"/>
    <x v="0"/>
    <x v="2"/>
    <n v="49"/>
    <d v="2014-03-05T00:00:00"/>
    <n v="88777"/>
    <n v="0"/>
    <s v="United States"/>
    <s v="Chicago"/>
    <d v="2024-02-29T00:00:00"/>
    <b v="0"/>
    <n v="0"/>
    <n v="3648"/>
    <b v="1"/>
    <n v="9.9945205479452053"/>
  </r>
  <r>
    <x v="704"/>
    <s v="Penelope Fong"/>
    <s v="Director"/>
    <s v="Accounting"/>
    <s v="Corporate"/>
    <x v="0"/>
    <x v="1"/>
    <n v="60"/>
    <d v="2004-05-14T00:00:00"/>
    <n v="186378"/>
    <n v="0.26"/>
    <s v="China"/>
    <s v="Chongqing"/>
    <d v="2024-02-29T00:00:00"/>
    <b v="1"/>
    <n v="48458.28"/>
    <n v="7230"/>
    <b v="1"/>
    <n v="19.80821917808219"/>
  </r>
  <r>
    <x v="705"/>
    <s v="Vivian Thao"/>
    <s v="Quality Engineer"/>
    <s v="Engineering"/>
    <s v="Research &amp; Development"/>
    <x v="0"/>
    <x v="1"/>
    <n v="45"/>
    <d v="2015-04-23T00:00:00"/>
    <n v="60017"/>
    <n v="0"/>
    <s v="United States"/>
    <s v="Chicago"/>
    <d v="2024-02-29T00:00:00"/>
    <b v="0"/>
    <n v="0"/>
    <n v="3234"/>
    <b v="1"/>
    <n v="8.8602739726027391"/>
  </r>
  <r>
    <x v="706"/>
    <s v="Eva Estrada"/>
    <s v="Sr. Manger"/>
    <s v="Sales"/>
    <s v="Speciality Products"/>
    <x v="0"/>
    <x v="3"/>
    <n v="45"/>
    <d v="2018-07-24T00:00:00"/>
    <n v="148991"/>
    <n v="0.12"/>
    <s v="Brazil"/>
    <s v="Sao Paulo"/>
    <d v="2024-02-29T00:00:00"/>
    <b v="0"/>
    <n v="17878.919999999998"/>
    <n v="2046"/>
    <b v="1"/>
    <n v="5.6054794520547944"/>
  </r>
  <r>
    <x v="707"/>
    <s v="Emma Luna"/>
    <s v="Field Engineer"/>
    <s v="Engineering"/>
    <s v="Speciality Products"/>
    <x v="0"/>
    <x v="3"/>
    <n v="52"/>
    <d v="2008-03-25T00:00:00"/>
    <n v="97398"/>
    <n v="0"/>
    <s v="Brazil"/>
    <s v="Manaus"/>
    <d v="2024-02-29T00:00:00"/>
    <b v="0"/>
    <n v="0"/>
    <n v="5819"/>
    <b v="1"/>
    <n v="15.942465753424658"/>
  </r>
  <r>
    <x v="708"/>
    <s v="Charlotte Wu"/>
    <s v="Sr. Business Partner"/>
    <s v="Human Resources"/>
    <s v="Manufacturing"/>
    <x v="0"/>
    <x v="1"/>
    <n v="63"/>
    <d v="2007-05-02T00:00:00"/>
    <n v="72805"/>
    <n v="0"/>
    <s v="China"/>
    <s v="Shanghai"/>
    <d v="2024-02-29T00:00:00"/>
    <b v="0"/>
    <n v="0"/>
    <n v="6147"/>
    <b v="1"/>
    <n v="16.841095890410958"/>
  </r>
  <r>
    <x v="709"/>
    <s v="Vivian Chu"/>
    <s v="Sr. Account Representative"/>
    <s v="Sales"/>
    <s v="Research &amp; Development"/>
    <x v="0"/>
    <x v="1"/>
    <n v="46"/>
    <d v="2021-01-17T00:00:00"/>
    <n v="72131"/>
    <n v="0"/>
    <s v="China"/>
    <s v="Shanghai"/>
    <d v="2024-02-29T00:00:00"/>
    <b v="0"/>
    <n v="0"/>
    <n v="1138"/>
    <b v="0"/>
    <n v="3.117808219178082"/>
  </r>
  <r>
    <x v="710"/>
    <s v="Jayden Williams"/>
    <s v="Manager"/>
    <s v="Human Resources"/>
    <s v="Manufacturing"/>
    <x v="1"/>
    <x v="2"/>
    <n v="64"/>
    <d v="1992-12-26T00:00:00"/>
    <n v="104668"/>
    <n v="0.08"/>
    <s v="United States"/>
    <s v="Columbus"/>
    <d v="2024-02-29T00:00:00"/>
    <b v="0"/>
    <n v="8373.44"/>
    <n v="11387"/>
    <b v="1"/>
    <n v="31.197260273972603"/>
  </r>
  <r>
    <x v="711"/>
    <s v="Amelia Bell"/>
    <s v="Sr. Analyst"/>
    <s v="Sales"/>
    <s v="Manufacturing"/>
    <x v="0"/>
    <x v="2"/>
    <n v="53"/>
    <d v="2017-08-05T00:00:00"/>
    <n v="89769"/>
    <n v="0"/>
    <s v="United States"/>
    <s v="Seattle"/>
    <d v="2024-02-29T00:00:00"/>
    <b v="0"/>
    <n v="0"/>
    <n v="2399"/>
    <b v="1"/>
    <n v="6.5726027397260278"/>
  </r>
  <r>
    <x v="712"/>
    <s v="Addison Mehta"/>
    <s v="Manager"/>
    <s v="Sales"/>
    <s v="Corporate"/>
    <x v="0"/>
    <x v="1"/>
    <n v="27"/>
    <d v="2018-09-15T00:00:00"/>
    <n v="127616"/>
    <n v="7.0000000000000007E-2"/>
    <s v="United States"/>
    <s v="Columbus"/>
    <d v="2024-02-29T00:00:00"/>
    <b v="0"/>
    <n v="8933.1200000000008"/>
    <n v="1993"/>
    <b v="1"/>
    <n v="5.4602739726027396"/>
  </r>
  <r>
    <x v="234"/>
    <s v="Alexander Jackson"/>
    <s v="Manager"/>
    <s v="Human Resources"/>
    <s v="Corporate"/>
    <x v="1"/>
    <x v="2"/>
    <n v="45"/>
    <d v="2012-07-09T00:00:00"/>
    <n v="109883"/>
    <n v="7.0000000000000007E-2"/>
    <s v="United States"/>
    <s v="Columbus"/>
    <d v="2024-02-29T00:00:00"/>
    <b v="0"/>
    <n v="7691.81"/>
    <n v="4252"/>
    <b v="1"/>
    <n v="11.64931506849315"/>
  </r>
  <r>
    <x v="713"/>
    <s v="Everly Lin"/>
    <s v="Business Partner"/>
    <s v="Human Resources"/>
    <s v="Manufacturing"/>
    <x v="0"/>
    <x v="1"/>
    <n v="25"/>
    <d v="2021-03-15T00:00:00"/>
    <n v="47974"/>
    <n v="0"/>
    <s v="China"/>
    <s v="Chongqing"/>
    <d v="2024-02-29T00:00:00"/>
    <b v="0"/>
    <n v="0"/>
    <n v="1081"/>
    <b v="0"/>
    <n v="2.9616438356164383"/>
  </r>
  <r>
    <x v="714"/>
    <s v="Lyla Stewart"/>
    <s v="Sr. Manger"/>
    <s v="IT"/>
    <s v="Speciality Products"/>
    <x v="0"/>
    <x v="2"/>
    <n v="43"/>
    <d v="2015-03-27T00:00:00"/>
    <n v="120321"/>
    <n v="0.12"/>
    <s v="United States"/>
    <s v="Austin"/>
    <d v="2024-02-29T00:00:00"/>
    <b v="0"/>
    <n v="14438.519999999999"/>
    <n v="3261"/>
    <b v="1"/>
    <n v="8.9342465753424651"/>
  </r>
  <r>
    <x v="715"/>
    <s v="Brooklyn Ruiz"/>
    <s v="IT Coordinator"/>
    <s v="IT"/>
    <s v="Manufacturing"/>
    <x v="0"/>
    <x v="3"/>
    <n v="61"/>
    <d v="2014-08-10T00:00:00"/>
    <n v="57446"/>
    <n v="0"/>
    <s v="United States"/>
    <s v="Phoenix"/>
    <d v="2024-02-29T00:00:00"/>
    <b v="0"/>
    <n v="0"/>
    <n v="3490"/>
    <b v="1"/>
    <n v="9.5616438356164384"/>
  </r>
  <r>
    <x v="716"/>
    <s v="Skylar Evans"/>
    <s v="Director"/>
    <s v="Accounting"/>
    <s v="Research &amp; Development"/>
    <x v="0"/>
    <x v="2"/>
    <n v="42"/>
    <d v="2009-06-04T00:00:00"/>
    <n v="174099"/>
    <n v="0.26"/>
    <s v="United States"/>
    <s v="Austin"/>
    <d v="2024-02-29T00:00:00"/>
    <b v="1"/>
    <n v="45265.74"/>
    <n v="5383"/>
    <b v="1"/>
    <n v="14.747945205479452"/>
  </r>
  <r>
    <x v="717"/>
    <s v="Lincoln Huynh"/>
    <s v="Sr. Manger"/>
    <s v="Finance"/>
    <s v="Manufacturing"/>
    <x v="1"/>
    <x v="1"/>
    <n v="63"/>
    <d v="2002-02-08T00:00:00"/>
    <n v="128703"/>
    <n v="0.13"/>
    <s v="United States"/>
    <s v="Austin"/>
    <d v="2024-02-29T00:00:00"/>
    <b v="0"/>
    <n v="16731.39"/>
    <n v="8056"/>
    <b v="1"/>
    <n v="22.07123287671233"/>
  </r>
  <r>
    <x v="718"/>
    <s v="Hazel Griffin"/>
    <s v="Field Engineer"/>
    <s v="Engineering"/>
    <s v="Corporate"/>
    <x v="0"/>
    <x v="2"/>
    <n v="32"/>
    <d v="2015-11-09T00:00:00"/>
    <n v="65247"/>
    <n v="0"/>
    <s v="United States"/>
    <s v="Phoenix"/>
    <d v="2024-02-29T00:00:00"/>
    <b v="0"/>
    <n v="0"/>
    <n v="3034"/>
    <b v="1"/>
    <n v="8.3123287671232884"/>
  </r>
  <r>
    <x v="719"/>
    <s v="Charles Gonzalez"/>
    <s v="Quality Engineer"/>
    <s v="Engineering"/>
    <s v="Research &amp; Development"/>
    <x v="1"/>
    <x v="3"/>
    <n v="27"/>
    <d v="2018-09-28T00:00:00"/>
    <n v="64247"/>
    <n v="0"/>
    <s v="Brazil"/>
    <s v="Rio de Janerio"/>
    <d v="2024-02-29T00:00:00"/>
    <b v="0"/>
    <n v="0"/>
    <n v="1980"/>
    <b v="1"/>
    <n v="5.4246575342465757"/>
  </r>
  <r>
    <x v="720"/>
    <s v="Leah Patterson"/>
    <s v="Manager"/>
    <s v="Human Resources"/>
    <s v="Research &amp; Development"/>
    <x v="0"/>
    <x v="2"/>
    <n v="33"/>
    <d v="2012-06-11T00:00:00"/>
    <n v="118253"/>
    <n v="0.08"/>
    <s v="United States"/>
    <s v="Austin"/>
    <d v="2024-02-29T00:00:00"/>
    <b v="0"/>
    <n v="9460.24"/>
    <n v="4280"/>
    <b v="1"/>
    <n v="11.726027397260275"/>
  </r>
  <r>
    <x v="721"/>
    <s v="Avery Sun"/>
    <s v="Operations Engineer"/>
    <s v="Engineering"/>
    <s v="Manufacturing"/>
    <x v="0"/>
    <x v="1"/>
    <n v="45"/>
    <d v="2004-03-11T00:00:00"/>
    <n v="109422"/>
    <n v="0"/>
    <s v="China"/>
    <s v="Chongqing"/>
    <d v="2024-02-29T00:00:00"/>
    <b v="0"/>
    <n v="0"/>
    <n v="7294"/>
    <b v="1"/>
    <n v="19.983561643835618"/>
  </r>
  <r>
    <x v="722"/>
    <s v="Isaac Yoon"/>
    <s v="Manager"/>
    <s v="Human Resources"/>
    <s v="Corporate"/>
    <x v="1"/>
    <x v="1"/>
    <n v="41"/>
    <d v="2019-02-06T00:00:00"/>
    <n v="126950"/>
    <n v="0.1"/>
    <s v="United States"/>
    <s v="Chicago"/>
    <d v="2024-02-29T00:00:00"/>
    <b v="0"/>
    <n v="12695"/>
    <n v="1849"/>
    <b v="1"/>
    <n v="5.065753424657534"/>
  </r>
  <r>
    <x v="723"/>
    <s v="Isabella Bui"/>
    <s v="Enterprise Architect"/>
    <s v="IT"/>
    <s v="Manufacturing"/>
    <x v="0"/>
    <x v="1"/>
    <n v="36"/>
    <d v="2014-11-21T00:00:00"/>
    <n v="97500"/>
    <n v="0"/>
    <s v="United States"/>
    <s v="Miami"/>
    <d v="2024-02-29T00:00:00"/>
    <b v="0"/>
    <n v="0"/>
    <n v="3387"/>
    <b v="1"/>
    <n v="9.2794520547945201"/>
  </r>
  <r>
    <x v="724"/>
    <s v="Gabriel Zhou"/>
    <s v="IT Coordinator"/>
    <s v="IT"/>
    <s v="Manufacturing"/>
    <x v="1"/>
    <x v="1"/>
    <n v="25"/>
    <d v="2021-01-17T00:00:00"/>
    <n v="41844"/>
    <n v="0"/>
    <s v="China"/>
    <s v="Chongqing"/>
    <d v="2024-02-29T00:00:00"/>
    <b v="0"/>
    <n v="0"/>
    <n v="1138"/>
    <b v="0"/>
    <n v="3.117808219178082"/>
  </r>
  <r>
    <x v="725"/>
    <s v="Jack Vu"/>
    <s v="Analyst II"/>
    <s v="Accounting"/>
    <s v="Research &amp; Development"/>
    <x v="1"/>
    <x v="1"/>
    <n v="43"/>
    <d v="2014-02-10T00:00:00"/>
    <n v="58875"/>
    <n v="0"/>
    <s v="China"/>
    <s v="Chengdu"/>
    <d v="2024-02-29T00:00:00"/>
    <b v="0"/>
    <n v="0"/>
    <n v="3671"/>
    <b v="1"/>
    <n v="10.057534246575342"/>
  </r>
  <r>
    <x v="726"/>
    <s v="Valentina Moua"/>
    <s v="Account Representative"/>
    <s v="Sales"/>
    <s v="Manufacturing"/>
    <x v="0"/>
    <x v="1"/>
    <n v="37"/>
    <d v="2015-11-10T00:00:00"/>
    <n v="64204"/>
    <n v="0"/>
    <s v="United States"/>
    <s v="Columbus"/>
    <d v="2021-04-20T00:00:00"/>
    <b v="0"/>
    <n v="0"/>
    <n v="1988"/>
    <b v="1"/>
    <n v="5.4465753424657537"/>
  </r>
  <r>
    <x v="727"/>
    <s v="Quinn Trinh"/>
    <s v="Analyst II"/>
    <s v="Sales"/>
    <s v="Corporate"/>
    <x v="0"/>
    <x v="1"/>
    <n v="42"/>
    <d v="2010-05-09T00:00:00"/>
    <n v="67743"/>
    <n v="0"/>
    <s v="China"/>
    <s v="Beijing"/>
    <d v="2014-12-25T00:00:00"/>
    <b v="0"/>
    <n v="0"/>
    <n v="1691"/>
    <b v="0"/>
    <n v="4.6328767123287671"/>
  </r>
  <r>
    <x v="728"/>
    <s v="Caroline Nelson"/>
    <s v="Sr. Account Representative"/>
    <s v="Sales"/>
    <s v="Speciality Products"/>
    <x v="0"/>
    <x v="0"/>
    <n v="60"/>
    <d v="1997-07-30T00:00:00"/>
    <n v="71677"/>
    <n v="0"/>
    <s v="United States"/>
    <s v="Columbus"/>
    <d v="2024-02-29T00:00:00"/>
    <b v="0"/>
    <n v="0"/>
    <n v="9710"/>
    <b v="1"/>
    <n v="26.602739726027398"/>
  </r>
  <r>
    <x v="729"/>
    <s v="Miles Dang"/>
    <s v="IT Coordinator"/>
    <s v="IT"/>
    <s v="Speciality Products"/>
    <x v="1"/>
    <x v="1"/>
    <n v="61"/>
    <d v="2000-09-24T00:00:00"/>
    <n v="40063"/>
    <n v="0"/>
    <s v="United States"/>
    <s v="Miami"/>
    <d v="2024-02-29T00:00:00"/>
    <b v="0"/>
    <n v="0"/>
    <n v="8558"/>
    <b v="1"/>
    <n v="23.446575342465753"/>
  </r>
  <r>
    <x v="730"/>
    <s v="Leah Bryant"/>
    <s v="IT Coordinator"/>
    <s v="IT"/>
    <s v="Manufacturing"/>
    <x v="0"/>
    <x v="2"/>
    <n v="55"/>
    <d v="2004-04-30T00:00:00"/>
    <n v="40124"/>
    <n v="0"/>
    <s v="United States"/>
    <s v="Austin"/>
    <d v="2024-02-29T00:00:00"/>
    <b v="0"/>
    <n v="0"/>
    <n v="7244"/>
    <b v="1"/>
    <n v="19.846575342465755"/>
  </r>
  <r>
    <x v="731"/>
    <s v="Henry Jung"/>
    <s v="Automation Engineer"/>
    <s v="Engineering"/>
    <s v="Manufacturing"/>
    <x v="1"/>
    <x v="1"/>
    <n v="57"/>
    <d v="2018-02-26T00:00:00"/>
    <n v="103183"/>
    <n v="0"/>
    <s v="United States"/>
    <s v="Austin"/>
    <d v="2021-07-09T00:00:00"/>
    <b v="0"/>
    <n v="0"/>
    <n v="1229"/>
    <b v="0"/>
    <n v="3.3671232876712329"/>
  </r>
  <r>
    <x v="732"/>
    <s v="Benjamin Mai"/>
    <s v="System Administrator "/>
    <s v="IT"/>
    <s v="Corporate"/>
    <x v="1"/>
    <x v="1"/>
    <n v="54"/>
    <d v="1998-06-15T00:00:00"/>
    <n v="95239"/>
    <n v="0"/>
    <s v="United States"/>
    <s v="Phoenix"/>
    <d v="2024-02-29T00:00:00"/>
    <b v="0"/>
    <n v="0"/>
    <n v="9390"/>
    <b v="1"/>
    <n v="25.726027397260275"/>
  </r>
  <r>
    <x v="733"/>
    <s v="Anna Han"/>
    <s v="Development Engineer"/>
    <s v="Engineering"/>
    <s v="Manufacturing"/>
    <x v="0"/>
    <x v="1"/>
    <n v="29"/>
    <d v="2019-11-09T00:00:00"/>
    <n v="75012"/>
    <n v="0"/>
    <s v="United States"/>
    <s v="Chicago"/>
    <d v="2024-02-29T00:00:00"/>
    <b v="0"/>
    <n v="0"/>
    <n v="1573"/>
    <b v="0"/>
    <n v="4.3095890410958901"/>
  </r>
  <r>
    <x v="734"/>
    <s v="Ariana Kim"/>
    <s v="Network Architect"/>
    <s v="IT"/>
    <s v="Manufacturing"/>
    <x v="0"/>
    <x v="1"/>
    <n v="33"/>
    <d v="2014-06-29T00:00:00"/>
    <n v="96366"/>
    <n v="0"/>
    <s v="China"/>
    <s v="Chengdu"/>
    <d v="2024-02-29T00:00:00"/>
    <b v="0"/>
    <n v="0"/>
    <n v="3532"/>
    <b v="1"/>
    <n v="9.6767123287671239"/>
  </r>
  <r>
    <x v="735"/>
    <s v="Alice Tran"/>
    <s v="Analyst"/>
    <s v="Marketing"/>
    <s v="Corporate"/>
    <x v="0"/>
    <x v="1"/>
    <n v="39"/>
    <d v="2014-07-29T00:00:00"/>
    <n v="40897"/>
    <n v="0"/>
    <s v="United States"/>
    <s v="Seattle"/>
    <d v="2024-02-29T00:00:00"/>
    <b v="0"/>
    <n v="0"/>
    <n v="3502"/>
    <b v="1"/>
    <n v="9.5945205479452049"/>
  </r>
  <r>
    <x v="736"/>
    <s v="Hailey Song"/>
    <s v="Manager"/>
    <s v="Finance"/>
    <s v="Research &amp; Development"/>
    <x v="0"/>
    <x v="1"/>
    <n v="37"/>
    <d v="2016-08-23T00:00:00"/>
    <n v="124928"/>
    <n v="0.06"/>
    <s v="China"/>
    <s v="Chongqing"/>
    <d v="2024-02-29T00:00:00"/>
    <b v="0"/>
    <n v="7495.6799999999994"/>
    <n v="2746"/>
    <b v="1"/>
    <n v="7.5232876712328771"/>
  </r>
  <r>
    <x v="737"/>
    <s v="Lydia Morales"/>
    <s v="Manager"/>
    <s v="Finance"/>
    <s v="Speciality Products"/>
    <x v="0"/>
    <x v="3"/>
    <n v="51"/>
    <d v="2013-06-14T00:00:00"/>
    <n v="108221"/>
    <n v="0.05"/>
    <s v="Brazil"/>
    <s v="Manaus"/>
    <d v="2024-02-29T00:00:00"/>
    <b v="0"/>
    <n v="5411.05"/>
    <n v="3912"/>
    <b v="1"/>
    <n v="10.717808219178082"/>
  </r>
  <r>
    <x v="210"/>
    <s v="Liam Sanders"/>
    <s v="Sr. Business Partner"/>
    <s v="Human Resources"/>
    <s v="Corporate"/>
    <x v="1"/>
    <x v="2"/>
    <n v="46"/>
    <d v="2007-02-20T00:00:00"/>
    <n v="75579"/>
    <n v="0"/>
    <s v="United States"/>
    <s v="Seattle"/>
    <d v="2024-02-29T00:00:00"/>
    <b v="0"/>
    <n v="0"/>
    <n v="6218"/>
    <b v="1"/>
    <n v="17.035616438356165"/>
  </r>
  <r>
    <x v="738"/>
    <s v="Luke Sanchez"/>
    <s v="Sr. Manger"/>
    <s v="Human Resources"/>
    <s v="Manufacturing"/>
    <x v="1"/>
    <x v="3"/>
    <n v="41"/>
    <d v="2015-12-27T00:00:00"/>
    <n v="129903"/>
    <n v="0.13"/>
    <s v="Brazil"/>
    <s v="Sao Paulo"/>
    <d v="2024-02-29T00:00:00"/>
    <b v="0"/>
    <n v="16887.39"/>
    <n v="2986"/>
    <b v="1"/>
    <n v="8.1808219178082187"/>
  </r>
  <r>
    <x v="739"/>
    <s v="Grace Sun"/>
    <s v="Director"/>
    <s v="Finance"/>
    <s v="Research &amp; Development"/>
    <x v="0"/>
    <x v="1"/>
    <n v="25"/>
    <d v="2021-04-17T00:00:00"/>
    <n v="186870"/>
    <n v="0.2"/>
    <s v="China"/>
    <s v="Shanghai"/>
    <d v="2024-02-29T00:00:00"/>
    <b v="1"/>
    <n v="37374"/>
    <n v="1048"/>
    <b v="0"/>
    <n v="2.871232876712329"/>
  </r>
  <r>
    <x v="740"/>
    <s v="Ezra Banks"/>
    <s v="Analyst II"/>
    <s v="Sales"/>
    <s v="Research &amp; Development"/>
    <x v="1"/>
    <x v="2"/>
    <n v="37"/>
    <d v="2010-04-23T00:00:00"/>
    <n v="57531"/>
    <n v="0"/>
    <s v="United States"/>
    <s v="Chicago"/>
    <d v="2024-02-29T00:00:00"/>
    <b v="0"/>
    <n v="0"/>
    <n v="5060"/>
    <b v="1"/>
    <n v="13.863013698630137"/>
  </r>
  <r>
    <x v="741"/>
    <s v="Jayden Kang"/>
    <s v="Analyst"/>
    <s v="Finance"/>
    <s v="Research &amp; Development"/>
    <x v="1"/>
    <x v="1"/>
    <n v="46"/>
    <d v="2011-04-24T00:00:00"/>
    <n v="55894"/>
    <n v="0"/>
    <s v="United States"/>
    <s v="Seattle"/>
    <d v="2024-02-29T00:00:00"/>
    <b v="0"/>
    <n v="0"/>
    <n v="4694"/>
    <b v="1"/>
    <n v="12.860273972602739"/>
  </r>
  <r>
    <x v="742"/>
    <s v="Skylar Shah"/>
    <s v="Field Engineer"/>
    <s v="Engineering"/>
    <s v="Manufacturing"/>
    <x v="0"/>
    <x v="1"/>
    <n v="42"/>
    <d v="2012-04-27T00:00:00"/>
    <n v="72903"/>
    <n v="0"/>
    <s v="United States"/>
    <s v="Phoenix"/>
    <d v="2024-02-29T00:00:00"/>
    <b v="0"/>
    <n v="0"/>
    <n v="4325"/>
    <b v="1"/>
    <n v="11.849315068493151"/>
  </r>
  <r>
    <x v="195"/>
    <s v="Sebastian Le"/>
    <s v="Analyst"/>
    <s v="Finance"/>
    <s v="Corporate"/>
    <x v="1"/>
    <x v="1"/>
    <n v="37"/>
    <d v="2015-11-09T00:00:00"/>
    <n v="45369"/>
    <n v="0"/>
    <s v="China"/>
    <s v="Beijing"/>
    <d v="2024-02-29T00:00:00"/>
    <b v="0"/>
    <n v="0"/>
    <n v="3034"/>
    <b v="1"/>
    <n v="8.3123287671232884"/>
  </r>
  <r>
    <x v="743"/>
    <s v="Luca Nelson"/>
    <s v="Manager"/>
    <s v="Finance"/>
    <s v="Speciality Products"/>
    <x v="1"/>
    <x v="2"/>
    <n v="60"/>
    <d v="2010-06-15T00:00:00"/>
    <n v="106578"/>
    <n v="0.09"/>
    <s v="United States"/>
    <s v="Miami"/>
    <d v="2024-02-29T00:00:00"/>
    <b v="0"/>
    <n v="9592.02"/>
    <n v="5007"/>
    <b v="1"/>
    <n v="13.717808219178082"/>
  </r>
  <r>
    <x v="744"/>
    <s v="Riley Ramirez"/>
    <s v="Sr. Business Partner"/>
    <s v="Human Resources"/>
    <s v="Research &amp; Development"/>
    <x v="0"/>
    <x v="3"/>
    <n v="52"/>
    <d v="1999-09-13T00:00:00"/>
    <n v="92994"/>
    <n v="0"/>
    <s v="United States"/>
    <s v="Chicago"/>
    <d v="2024-02-29T00:00:00"/>
    <b v="0"/>
    <n v="0"/>
    <n v="8935"/>
    <b v="1"/>
    <n v="24.479452054794521"/>
  </r>
  <r>
    <x v="745"/>
    <s v="Jaxon Fong"/>
    <s v="Sr. Analyst"/>
    <s v="Sales"/>
    <s v="Speciality Products"/>
    <x v="1"/>
    <x v="1"/>
    <n v="59"/>
    <d v="1997-03-13T00:00:00"/>
    <n v="83685"/>
    <n v="0"/>
    <s v="China"/>
    <s v="Beijing"/>
    <d v="2024-02-29T00:00:00"/>
    <b v="0"/>
    <n v="0"/>
    <n v="9849"/>
    <b v="1"/>
    <n v="26.983561643835618"/>
  </r>
  <r>
    <x v="114"/>
    <s v="Kayden Jordan"/>
    <s v="Cloud Infrastructure Architect"/>
    <s v="IT"/>
    <s v="Research &amp; Development"/>
    <x v="1"/>
    <x v="2"/>
    <n v="48"/>
    <d v="2010-09-14T00:00:00"/>
    <n v="99335"/>
    <n v="0"/>
    <s v="United States"/>
    <s v="Phoenix"/>
    <d v="2024-02-29T00:00:00"/>
    <b v="0"/>
    <n v="0"/>
    <n v="4916"/>
    <b v="1"/>
    <n v="13.468493150684932"/>
  </r>
  <r>
    <x v="746"/>
    <s v="Alexander James"/>
    <s v="Sr. Manger"/>
    <s v="Human Resources"/>
    <s v="Manufacturing"/>
    <x v="1"/>
    <x v="2"/>
    <n v="42"/>
    <d v="2013-04-18T00:00:00"/>
    <n v="131179"/>
    <n v="0.15"/>
    <s v="United States"/>
    <s v="Columbus"/>
    <d v="2024-02-29T00:00:00"/>
    <b v="0"/>
    <n v="19676.849999999999"/>
    <n v="3969"/>
    <b v="1"/>
    <n v="10.873972602739727"/>
  </r>
  <r>
    <x v="747"/>
    <s v="Connor Luu"/>
    <s v="Computer Systems Manager"/>
    <s v="IT"/>
    <s v="Speciality Products"/>
    <x v="1"/>
    <x v="1"/>
    <n v="35"/>
    <d v="2016-05-03T00:00:00"/>
    <n v="73899"/>
    <n v="0.05"/>
    <s v="China"/>
    <s v="Chengdu"/>
    <d v="2024-02-29T00:00:00"/>
    <b v="0"/>
    <n v="3694.9500000000003"/>
    <n v="2858"/>
    <b v="1"/>
    <n v="7.8301369863013699"/>
  </r>
  <r>
    <x v="748"/>
    <s v="Christopher Lam"/>
    <s v="Vice President"/>
    <s v="Accounting"/>
    <s v="Manufacturing"/>
    <x v="1"/>
    <x v="1"/>
    <n v="64"/>
    <d v="2013-03-29T00:00:00"/>
    <n v="252325"/>
    <n v="0.4"/>
    <s v="United States"/>
    <s v="Columbus"/>
    <d v="2024-02-29T00:00:00"/>
    <b v="1"/>
    <n v="100930"/>
    <n v="3989"/>
    <b v="1"/>
    <n v="10.92876712328767"/>
  </r>
  <r>
    <x v="749"/>
    <s v="Sophie Owens"/>
    <s v="Analyst II"/>
    <s v="Finance"/>
    <s v="Research &amp; Development"/>
    <x v="0"/>
    <x v="2"/>
    <n v="30"/>
    <d v="2015-03-05T00:00:00"/>
    <n v="52697"/>
    <n v="0"/>
    <s v="United States"/>
    <s v="Seattle"/>
    <d v="2024-02-29T00:00:00"/>
    <b v="0"/>
    <n v="0"/>
    <n v="3283"/>
    <b v="1"/>
    <n v="8.9945205479452053"/>
  </r>
  <r>
    <x v="711"/>
    <s v="Addison Perez"/>
    <s v="Operations Engineer"/>
    <s v="Engineering"/>
    <s v="Speciality Products"/>
    <x v="0"/>
    <x v="3"/>
    <n v="29"/>
    <d v="2020-09-25T00:00:00"/>
    <n v="123588"/>
    <n v="0"/>
    <s v="Brazil"/>
    <s v="Sao Paulo"/>
    <d v="2024-02-29T00:00:00"/>
    <b v="0"/>
    <n v="0"/>
    <n v="1252"/>
    <b v="0"/>
    <n v="3.43013698630137"/>
  </r>
  <r>
    <x v="750"/>
    <s v="Hadley Dang"/>
    <s v="Vice President"/>
    <s v="Accounting"/>
    <s v="Corporate"/>
    <x v="0"/>
    <x v="1"/>
    <n v="47"/>
    <d v="2021-12-26T00:00:00"/>
    <n v="243568"/>
    <n v="0.33"/>
    <s v="United States"/>
    <s v="Austin"/>
    <d v="2024-02-29T00:00:00"/>
    <b v="1"/>
    <n v="80377.440000000002"/>
    <n v="795"/>
    <b v="0"/>
    <n v="2.1780821917808217"/>
  </r>
  <r>
    <x v="559"/>
    <s v="Ethan Mehta"/>
    <s v="Director"/>
    <s v="Sales"/>
    <s v="Research &amp; Development"/>
    <x v="1"/>
    <x v="1"/>
    <n v="49"/>
    <d v="2001-07-20T00:00:00"/>
    <n v="199176"/>
    <n v="0.24"/>
    <s v="United States"/>
    <s v="Phoenix"/>
    <d v="2024-02-29T00:00:00"/>
    <b v="1"/>
    <n v="47802.239999999998"/>
    <n v="8259"/>
    <b v="1"/>
    <n v="22.627397260273973"/>
  </r>
  <r>
    <x v="47"/>
    <s v="Madison Her"/>
    <s v="Technical Architect"/>
    <s v="IT"/>
    <s v="Speciality Products"/>
    <x v="0"/>
    <x v="1"/>
    <n v="56"/>
    <d v="1996-06-22T00:00:00"/>
    <n v="82806"/>
    <n v="0"/>
    <s v="United States"/>
    <s v="Seattle"/>
    <d v="2024-02-29T00:00:00"/>
    <b v="0"/>
    <n v="0"/>
    <n v="10113"/>
    <b v="1"/>
    <n v="27.706849315068492"/>
  </r>
  <r>
    <x v="751"/>
    <s v="Savannah Singh"/>
    <s v="Director"/>
    <s v="Marketing"/>
    <s v="Speciality Products"/>
    <x v="0"/>
    <x v="1"/>
    <n v="53"/>
    <d v="1997-06-20T00:00:00"/>
    <n v="164399"/>
    <n v="0.25"/>
    <s v="United States"/>
    <s v="Seattle"/>
    <d v="2024-02-29T00:00:00"/>
    <b v="1"/>
    <n v="41099.75"/>
    <n v="9750"/>
    <b v="1"/>
    <n v="26.712328767123289"/>
  </r>
  <r>
    <x v="752"/>
    <s v="Nevaeh Hsu"/>
    <s v="Sr. Manger"/>
    <s v="Human Resources"/>
    <s v="Manufacturing"/>
    <x v="0"/>
    <x v="1"/>
    <n v="32"/>
    <d v="2017-04-14T00:00:00"/>
    <n v="154956"/>
    <n v="0.13"/>
    <s v="United States"/>
    <s v="Phoenix"/>
    <d v="2024-02-29T00:00:00"/>
    <b v="0"/>
    <n v="20144.280000000002"/>
    <n v="2512"/>
    <b v="1"/>
    <n v="6.882191780821918"/>
  </r>
  <r>
    <x v="753"/>
    <s v="Jordan Zhu"/>
    <s v="Sr. Manger"/>
    <s v="Marketing"/>
    <s v="Manufacturing"/>
    <x v="1"/>
    <x v="1"/>
    <n v="32"/>
    <d v="2017-01-29T00:00:00"/>
    <n v="143970"/>
    <n v="0.12"/>
    <s v="United States"/>
    <s v="Seattle"/>
    <d v="2017-12-09T00:00:00"/>
    <b v="0"/>
    <n v="17276.399999999998"/>
    <n v="314"/>
    <b v="0"/>
    <n v="0.86027397260273974"/>
  </r>
  <r>
    <x v="754"/>
    <s v="Jackson Navarro"/>
    <s v="Director"/>
    <s v="Sales"/>
    <s v="Corporate"/>
    <x v="1"/>
    <x v="3"/>
    <n v="52"/>
    <d v="2020-09-25T00:00:00"/>
    <n v="163143"/>
    <n v="0.28000000000000003"/>
    <s v="Brazil"/>
    <s v="Sao Paulo"/>
    <d v="2024-02-29T00:00:00"/>
    <b v="1"/>
    <n v="45680.04"/>
    <n v="1252"/>
    <b v="0"/>
    <n v="3.43013698630137"/>
  </r>
  <r>
    <x v="755"/>
    <s v="Sadie Patterson"/>
    <s v="Sr. Analyst"/>
    <s v="Accounting"/>
    <s v="Speciality Products"/>
    <x v="0"/>
    <x v="2"/>
    <n v="38"/>
    <d v="2020-07-24T00:00:00"/>
    <n v="89390"/>
    <n v="0"/>
    <s v="United States"/>
    <s v="Seattle"/>
    <d v="2024-02-29T00:00:00"/>
    <b v="0"/>
    <n v="0"/>
    <n v="1315"/>
    <b v="0"/>
    <n v="3.6027397260273974"/>
  </r>
  <r>
    <x v="756"/>
    <s v="Christopher Butler"/>
    <s v="Network Architect"/>
    <s v="IT"/>
    <s v="Manufacturing"/>
    <x v="1"/>
    <x v="2"/>
    <n v="41"/>
    <d v="2017-10-05T00:00:00"/>
    <n v="67468"/>
    <n v="0"/>
    <s v="United States"/>
    <s v="Miami"/>
    <d v="2024-02-29T00:00:00"/>
    <b v="0"/>
    <n v="0"/>
    <n v="2338"/>
    <b v="1"/>
    <n v="6.4054794520547942"/>
  </r>
  <r>
    <x v="757"/>
    <s v="Penelope Rodriguez"/>
    <s v="Engineering Manager"/>
    <s v="Engineering"/>
    <s v="Manufacturing"/>
    <x v="0"/>
    <x v="3"/>
    <n v="49"/>
    <d v="2016-03-12T00:00:00"/>
    <n v="100810"/>
    <n v="0.12"/>
    <s v="Brazil"/>
    <s v="Rio de Janerio"/>
    <d v="2024-02-29T00:00:00"/>
    <b v="0"/>
    <n v="12097.199999999999"/>
    <n v="2910"/>
    <b v="1"/>
    <n v="7.9726027397260273"/>
  </r>
  <r>
    <x v="758"/>
    <s v="Emily Lau"/>
    <s v="Sr. Analyst"/>
    <s v="Finance"/>
    <s v="Manufacturing"/>
    <x v="0"/>
    <x v="1"/>
    <n v="35"/>
    <d v="2019-03-18T00:00:00"/>
    <n v="74779"/>
    <n v="0"/>
    <s v="United States"/>
    <s v="Phoenix"/>
    <d v="2024-02-29T00:00:00"/>
    <b v="0"/>
    <n v="0"/>
    <n v="1809"/>
    <b v="0"/>
    <n v="4.956164383561644"/>
  </r>
  <r>
    <x v="281"/>
    <s v="Sophie Oh"/>
    <s v="Network Engineer"/>
    <s v="IT"/>
    <s v="Corporate"/>
    <x v="0"/>
    <x v="1"/>
    <n v="29"/>
    <d v="2017-11-09T00:00:00"/>
    <n v="63985"/>
    <n v="0"/>
    <s v="United States"/>
    <s v="Miami"/>
    <d v="2024-02-29T00:00:00"/>
    <b v="0"/>
    <n v="0"/>
    <n v="2303"/>
    <b v="1"/>
    <n v="6.3095890410958901"/>
  </r>
  <r>
    <x v="759"/>
    <s v="Chloe Allen"/>
    <s v="Solutions Architect"/>
    <s v="IT"/>
    <s v="Manufacturing"/>
    <x v="0"/>
    <x v="2"/>
    <n v="64"/>
    <d v="2004-07-08T00:00:00"/>
    <n v="77903"/>
    <n v="0"/>
    <s v="United States"/>
    <s v="Seattle"/>
    <d v="2024-02-29T00:00:00"/>
    <b v="0"/>
    <n v="0"/>
    <n v="7175"/>
    <b v="1"/>
    <n v="19.657534246575342"/>
  </r>
  <r>
    <x v="760"/>
    <s v="Caleb Nelson"/>
    <s v="Director"/>
    <s v="Marketing"/>
    <s v="Corporate"/>
    <x v="1"/>
    <x v="2"/>
    <n v="33"/>
    <d v="2017-06-12T00:00:00"/>
    <n v="164396"/>
    <n v="0.28999999999999998"/>
    <s v="United States"/>
    <s v="Columbus"/>
    <d v="2024-02-29T00:00:00"/>
    <b v="1"/>
    <n v="47674.84"/>
    <n v="2453"/>
    <b v="1"/>
    <n v="6.720547945205479"/>
  </r>
  <r>
    <x v="761"/>
    <s v="Oliver Moua"/>
    <s v="IT Systems Architect"/>
    <s v="IT"/>
    <s v="Corporate"/>
    <x v="1"/>
    <x v="1"/>
    <n v="29"/>
    <d v="2021-06-28T00:00:00"/>
    <n v="71234"/>
    <n v="0"/>
    <s v="United States"/>
    <s v="Seattle"/>
    <d v="2024-02-29T00:00:00"/>
    <b v="0"/>
    <n v="0"/>
    <n v="976"/>
    <b v="0"/>
    <n v="2.6739726027397261"/>
  </r>
  <r>
    <x v="762"/>
    <s v="Wesley Doan"/>
    <s v="Manager"/>
    <s v="Finance"/>
    <s v="Corporate"/>
    <x v="1"/>
    <x v="1"/>
    <n v="63"/>
    <d v="2004-04-19T00:00:00"/>
    <n v="122487"/>
    <n v="0.08"/>
    <s v="China"/>
    <s v="Shanghai"/>
    <d v="2024-02-29T00:00:00"/>
    <b v="0"/>
    <n v="9798.9600000000009"/>
    <n v="7255"/>
    <b v="1"/>
    <n v="19.876712328767123"/>
  </r>
  <r>
    <x v="763"/>
    <s v="Nova Hsu"/>
    <s v="Manager"/>
    <s v="Human Resources"/>
    <s v="Speciality Products"/>
    <x v="0"/>
    <x v="1"/>
    <n v="32"/>
    <d v="2017-01-03T00:00:00"/>
    <n v="101870"/>
    <n v="0.1"/>
    <s v="United States"/>
    <s v="Phoenix"/>
    <d v="2024-02-29T00:00:00"/>
    <b v="0"/>
    <n v="10187"/>
    <n v="2613"/>
    <b v="1"/>
    <n v="7.1589041095890407"/>
  </r>
  <r>
    <x v="764"/>
    <s v="Levi Moreno"/>
    <s v="Systems Analyst"/>
    <s v="IT"/>
    <s v="Research &amp; Development"/>
    <x v="1"/>
    <x v="3"/>
    <n v="64"/>
    <d v="2020-06-27T00:00:00"/>
    <n v="40316"/>
    <n v="0"/>
    <s v="Brazil"/>
    <s v="Manaus"/>
    <d v="2024-02-29T00:00:00"/>
    <b v="0"/>
    <n v="0"/>
    <n v="1342"/>
    <b v="0"/>
    <n v="3.6767123287671235"/>
  </r>
  <r>
    <x v="765"/>
    <s v="Gianna Ha"/>
    <s v="Manager"/>
    <s v="IT"/>
    <s v="Research &amp; Development"/>
    <x v="0"/>
    <x v="1"/>
    <n v="55"/>
    <d v="2005-02-08T00:00:00"/>
    <n v="115145"/>
    <n v="0.05"/>
    <s v="China"/>
    <s v="Chongqing"/>
    <d v="2024-02-29T00:00:00"/>
    <b v="0"/>
    <n v="5757.25"/>
    <n v="6960"/>
    <b v="1"/>
    <n v="19.068493150684933"/>
  </r>
  <r>
    <x v="766"/>
    <s v="Lillian Gonzales"/>
    <s v="Cloud Infrastructure Architect"/>
    <s v="IT"/>
    <s v="Manufacturing"/>
    <x v="0"/>
    <x v="3"/>
    <n v="43"/>
    <d v="2009-03-13T00:00:00"/>
    <n v="62335"/>
    <n v="0"/>
    <s v="Brazil"/>
    <s v="Manaus"/>
    <d v="2024-02-29T00:00:00"/>
    <b v="0"/>
    <n v="0"/>
    <n v="5466"/>
    <b v="1"/>
    <n v="14.975342465753425"/>
  </r>
  <r>
    <x v="767"/>
    <s v="Ezra Singh"/>
    <s v="Analyst"/>
    <s v="Finance"/>
    <s v="Manufacturing"/>
    <x v="1"/>
    <x v="1"/>
    <n v="56"/>
    <d v="2006-05-10T00:00:00"/>
    <n v="41561"/>
    <n v="0"/>
    <s v="United States"/>
    <s v="Austin"/>
    <d v="2024-02-29T00:00:00"/>
    <b v="0"/>
    <n v="0"/>
    <n v="6504"/>
    <b v="1"/>
    <n v="17.81917808219178"/>
  </r>
  <r>
    <x v="768"/>
    <s v="Audrey Patel"/>
    <s v="Sr. Manger"/>
    <s v="Finance"/>
    <s v="Speciality Products"/>
    <x v="0"/>
    <x v="1"/>
    <n v="37"/>
    <d v="2011-04-24T00:00:00"/>
    <n v="131183"/>
    <n v="0.14000000000000001"/>
    <s v="China"/>
    <s v="Shanghai"/>
    <d v="2016-03-16T00:00:00"/>
    <b v="0"/>
    <n v="18365.620000000003"/>
    <n v="1788"/>
    <b v="0"/>
    <n v="4.8986301369863012"/>
  </r>
  <r>
    <x v="428"/>
    <s v="Brooklyn Cho"/>
    <s v="Technical Architect"/>
    <s v="IT"/>
    <s v="Manufacturing"/>
    <x v="0"/>
    <x v="1"/>
    <n v="45"/>
    <d v="2002-07-08T00:00:00"/>
    <n v="92655"/>
    <n v="0"/>
    <s v="China"/>
    <s v="Chengdu"/>
    <d v="2024-02-29T00:00:00"/>
    <b v="0"/>
    <n v="0"/>
    <n v="7906"/>
    <b v="1"/>
    <n v="21.660273972602738"/>
  </r>
  <r>
    <x v="692"/>
    <s v="Piper Ramos"/>
    <s v="Sr. Manger"/>
    <s v="Sales"/>
    <s v="Manufacturing"/>
    <x v="0"/>
    <x v="3"/>
    <n v="49"/>
    <d v="1996-04-02T00:00:00"/>
    <n v="157057"/>
    <n v="0.12"/>
    <s v="United States"/>
    <s v="Miami"/>
    <d v="2024-02-29T00:00:00"/>
    <b v="0"/>
    <n v="18846.84"/>
    <n v="10194"/>
    <b v="1"/>
    <n v="27.92876712328767"/>
  </r>
  <r>
    <x v="769"/>
    <s v="Eleanor Williams"/>
    <s v="Enterprise Architect"/>
    <s v="IT"/>
    <s v="Speciality Products"/>
    <x v="0"/>
    <x v="2"/>
    <n v="61"/>
    <d v="2005-02-09T00:00:00"/>
    <n v="64462"/>
    <n v="0"/>
    <s v="United States"/>
    <s v="Chicago"/>
    <d v="2024-02-29T00:00:00"/>
    <b v="0"/>
    <n v="0"/>
    <n v="6959"/>
    <b v="1"/>
    <n v="19.065753424657533"/>
  </r>
  <r>
    <x v="770"/>
    <s v="Melody Grant"/>
    <s v="Quality Engineer"/>
    <s v="Engineering"/>
    <s v="Corporate"/>
    <x v="0"/>
    <x v="2"/>
    <n v="41"/>
    <d v="2005-10-07T00:00:00"/>
    <n v="79352"/>
    <n v="0"/>
    <s v="United States"/>
    <s v="Seattle"/>
    <d v="2024-02-29T00:00:00"/>
    <b v="0"/>
    <n v="0"/>
    <n v="6719"/>
    <b v="1"/>
    <n v="18.408219178082192"/>
  </r>
  <r>
    <x v="771"/>
    <s v="Paisley Sanders"/>
    <s v="Sr. Manger"/>
    <s v="Marketing"/>
    <s v="Speciality Products"/>
    <x v="0"/>
    <x v="2"/>
    <n v="55"/>
    <d v="2001-03-27T00:00:00"/>
    <n v="157812"/>
    <n v="0.11"/>
    <s v="United States"/>
    <s v="Miami"/>
    <d v="2024-02-29T00:00:00"/>
    <b v="0"/>
    <n v="17359.32"/>
    <n v="8374"/>
    <b v="1"/>
    <n v="22.942465753424656"/>
  </r>
  <r>
    <x v="772"/>
    <s v="Santiago f Gray"/>
    <s v="Quality Engineer"/>
    <s v="Engineering"/>
    <s v="Corporate"/>
    <x v="1"/>
    <x v="2"/>
    <n v="27"/>
    <d v="2018-09-11T00:00:00"/>
    <n v="80745"/>
    <n v="0"/>
    <s v="United States"/>
    <s v="Chicago"/>
    <d v="2024-02-29T00:00:00"/>
    <b v="0"/>
    <n v="0"/>
    <n v="1997"/>
    <b v="1"/>
    <n v="5.4712328767123291"/>
  </r>
  <r>
    <x v="773"/>
    <s v="Josephine Richardson"/>
    <s v="System Administrator "/>
    <s v="IT"/>
    <s v="Manufacturing"/>
    <x v="0"/>
    <x v="2"/>
    <n v="57"/>
    <d v="1996-02-18T00:00:00"/>
    <n v="75354"/>
    <n v="0"/>
    <s v="United States"/>
    <s v="Austin"/>
    <d v="1996-12-14T00:00:00"/>
    <b v="0"/>
    <n v="0"/>
    <n v="300"/>
    <b v="0"/>
    <n v="0.82191780821917804"/>
  </r>
  <r>
    <x v="774"/>
    <s v="Jaxson Santiago"/>
    <s v="Engineering Manager"/>
    <s v="Engineering"/>
    <s v="Research &amp; Development"/>
    <x v="1"/>
    <x v="3"/>
    <n v="56"/>
    <d v="2018-09-20T00:00:00"/>
    <n v="78938"/>
    <n v="0.14000000000000001"/>
    <s v="United States"/>
    <s v="Phoenix"/>
    <d v="2024-02-29T00:00:00"/>
    <b v="0"/>
    <n v="11051.320000000002"/>
    <n v="1988"/>
    <b v="1"/>
    <n v="5.4465753424657537"/>
  </r>
  <r>
    <x v="775"/>
    <s v="Lincoln Ramos"/>
    <s v="Operations Engineer"/>
    <s v="Engineering"/>
    <s v="Corporate"/>
    <x v="1"/>
    <x v="3"/>
    <n v="59"/>
    <d v="2008-09-10T00:00:00"/>
    <n v="96313"/>
    <n v="0"/>
    <s v="United States"/>
    <s v="Austin"/>
    <d v="2024-02-29T00:00:00"/>
    <b v="0"/>
    <n v="0"/>
    <n v="5650"/>
    <b v="1"/>
    <n v="15.479452054794521"/>
  </r>
  <r>
    <x v="776"/>
    <s v="Dylan Campbell"/>
    <s v="Director"/>
    <s v="Engineering"/>
    <s v="Speciality Products"/>
    <x v="1"/>
    <x v="2"/>
    <n v="45"/>
    <d v="2010-11-29T00:00:00"/>
    <n v="153767"/>
    <n v="0.27"/>
    <s v="United States"/>
    <s v="Phoenix"/>
    <d v="2024-02-29T00:00:00"/>
    <b v="1"/>
    <n v="41517.090000000004"/>
    <n v="4840"/>
    <b v="1"/>
    <n v="13.260273972602739"/>
  </r>
  <r>
    <x v="614"/>
    <s v="Olivia Gray"/>
    <s v="Manager"/>
    <s v="Marketing"/>
    <s v="Research &amp; Development"/>
    <x v="0"/>
    <x v="0"/>
    <n v="42"/>
    <d v="2015-09-19T00:00:00"/>
    <n v="103423"/>
    <n v="0.06"/>
    <s v="United States"/>
    <s v="Columbus"/>
    <d v="2024-02-29T00:00:00"/>
    <b v="0"/>
    <n v="6205.38"/>
    <n v="3085"/>
    <b v="1"/>
    <n v="8.4520547945205475"/>
  </r>
  <r>
    <x v="777"/>
    <s v="Emery Doan"/>
    <s v="Controls Engineer"/>
    <s v="Engineering"/>
    <s v="Corporate"/>
    <x v="0"/>
    <x v="1"/>
    <n v="25"/>
    <d v="2021-06-23T00:00:00"/>
    <n v="86464"/>
    <n v="0"/>
    <s v="China"/>
    <s v="Shanghai"/>
    <d v="2024-02-29T00:00:00"/>
    <b v="0"/>
    <n v="0"/>
    <n v="981"/>
    <b v="0"/>
    <n v="2.6876712328767125"/>
  </r>
  <r>
    <x v="778"/>
    <s v="Caroline Perez"/>
    <s v="Controls Engineer"/>
    <s v="Engineering"/>
    <s v="Corporate"/>
    <x v="0"/>
    <x v="3"/>
    <n v="29"/>
    <d v="2018-01-14T00:00:00"/>
    <n v="80516"/>
    <n v="0"/>
    <s v="Brazil"/>
    <s v="Sao Paulo"/>
    <d v="2024-02-29T00:00:00"/>
    <b v="0"/>
    <n v="0"/>
    <n v="2237"/>
    <b v="1"/>
    <n v="6.1287671232876715"/>
  </r>
  <r>
    <x v="779"/>
    <s v="Genesis Woods"/>
    <s v="Manager"/>
    <s v="Human Resources"/>
    <s v="Speciality Products"/>
    <x v="0"/>
    <x v="0"/>
    <n v="33"/>
    <d v="2013-08-21T00:00:00"/>
    <n v="105390"/>
    <n v="0.06"/>
    <s v="United States"/>
    <s v="Columbus"/>
    <d v="2024-02-29T00:00:00"/>
    <b v="0"/>
    <n v="6323.4"/>
    <n v="3844"/>
    <b v="1"/>
    <n v="10.531506849315068"/>
  </r>
  <r>
    <x v="780"/>
    <s v="Ruby Sun"/>
    <s v="Cloud Infrastructure Architect"/>
    <s v="IT"/>
    <s v="Manufacturing"/>
    <x v="0"/>
    <x v="1"/>
    <n v="50"/>
    <d v="2021-09-06T00:00:00"/>
    <n v="83418"/>
    <n v="0"/>
    <s v="China"/>
    <s v="Shanghai"/>
    <d v="2024-02-29T00:00:00"/>
    <b v="0"/>
    <n v="0"/>
    <n v="906"/>
    <b v="0"/>
    <n v="2.4821917808219176"/>
  </r>
  <r>
    <x v="781"/>
    <s v="Nevaeh James"/>
    <s v="Solutions Architect"/>
    <s v="IT"/>
    <s v="Speciality Products"/>
    <x v="0"/>
    <x v="2"/>
    <n v="45"/>
    <d v="2017-11-03T00:00:00"/>
    <n v="66660"/>
    <n v="0"/>
    <s v="United States"/>
    <s v="Austin"/>
    <d v="2024-02-29T00:00:00"/>
    <b v="0"/>
    <n v="0"/>
    <n v="2309"/>
    <b v="1"/>
    <n v="6.3260273972602743"/>
  </r>
  <r>
    <x v="580"/>
    <s v="Parker Sandoval"/>
    <s v="Manager"/>
    <s v="Human Resources"/>
    <s v="Speciality Products"/>
    <x v="1"/>
    <x v="3"/>
    <n v="59"/>
    <d v="2015-06-10T00:00:00"/>
    <n v="101985"/>
    <n v="7.0000000000000007E-2"/>
    <s v="United States"/>
    <s v="Miami"/>
    <d v="2024-02-29T00:00:00"/>
    <b v="0"/>
    <n v="7138.9500000000007"/>
    <n v="3186"/>
    <b v="1"/>
    <n v="8.7287671232876711"/>
  </r>
  <r>
    <x v="782"/>
    <s v="Austin Rojas"/>
    <s v="Vice President"/>
    <s v="Finance"/>
    <s v="Corporate"/>
    <x v="1"/>
    <x v="3"/>
    <n v="29"/>
    <d v="2018-12-05T00:00:00"/>
    <n v="199504"/>
    <n v="0.3"/>
    <s v="United States"/>
    <s v="Austin"/>
    <d v="2024-02-29T00:00:00"/>
    <b v="1"/>
    <n v="59851.199999999997"/>
    <n v="1912"/>
    <b v="1"/>
    <n v="5.2383561643835614"/>
  </r>
  <r>
    <x v="783"/>
    <s v="Vivian Espinoza"/>
    <s v="Sr. Manger"/>
    <s v="Sales"/>
    <s v="Corporate"/>
    <x v="0"/>
    <x v="3"/>
    <n v="52"/>
    <d v="2006-10-05T00:00:00"/>
    <n v="147966"/>
    <n v="0.11"/>
    <s v="Brazil"/>
    <s v="Rio de Janerio"/>
    <d v="2019-05-23T00:00:00"/>
    <b v="0"/>
    <n v="16276.26"/>
    <n v="4613"/>
    <b v="1"/>
    <n v="12.638356164383561"/>
  </r>
  <r>
    <x v="106"/>
    <s v="Cooper Gupta"/>
    <s v="Business Partner"/>
    <s v="Human Resources"/>
    <s v="Speciality Products"/>
    <x v="1"/>
    <x v="1"/>
    <n v="58"/>
    <d v="2014-06-20T00:00:00"/>
    <n v="41728"/>
    <n v="0"/>
    <s v="China"/>
    <s v="Chongqing"/>
    <d v="2024-02-29T00:00:00"/>
    <b v="0"/>
    <n v="0"/>
    <n v="3541"/>
    <b v="1"/>
    <n v="9.7013698630136993"/>
  </r>
  <r>
    <x v="665"/>
    <s v="Axel Santos"/>
    <s v="Sr. Analyst"/>
    <s v="Accounting"/>
    <s v="Speciality Products"/>
    <x v="1"/>
    <x v="3"/>
    <n v="62"/>
    <d v="2011-02-17T00:00:00"/>
    <n v="94422"/>
    <n v="0"/>
    <s v="United States"/>
    <s v="Phoenix"/>
    <d v="2024-02-29T00:00:00"/>
    <b v="0"/>
    <n v="0"/>
    <n v="4760"/>
    <b v="1"/>
    <n v="13.04109589041096"/>
  </r>
  <r>
    <x v="784"/>
    <s v="Samuel Song"/>
    <s v="Director"/>
    <s v="Sales"/>
    <s v="Corporate"/>
    <x v="1"/>
    <x v="1"/>
    <n v="31"/>
    <d v="2015-06-29T00:00:00"/>
    <n v="191026"/>
    <n v="0.16"/>
    <s v="United States"/>
    <s v="Columbus"/>
    <d v="2024-02-29T00:00:00"/>
    <b v="0"/>
    <n v="30564.16"/>
    <n v="3167"/>
    <b v="1"/>
    <n v="8.6767123287671239"/>
  </r>
  <r>
    <x v="785"/>
    <s v="Aiden Silva"/>
    <s v="Vice President"/>
    <s v="IT"/>
    <s v="Research &amp; Development"/>
    <x v="1"/>
    <x v="3"/>
    <n v="42"/>
    <d v="2010-11-29T00:00:00"/>
    <n v="186725"/>
    <n v="0.32"/>
    <s v="Brazil"/>
    <s v="Manaus"/>
    <d v="2024-02-29T00:00:00"/>
    <b v="1"/>
    <n v="59752"/>
    <n v="4840"/>
    <b v="1"/>
    <n v="13.260273972602739"/>
  </r>
  <r>
    <x v="786"/>
    <s v="Eliana Allen"/>
    <s v="Business Partner"/>
    <s v="Human Resources"/>
    <s v="Research &amp; Development"/>
    <x v="0"/>
    <x v="2"/>
    <n v="56"/>
    <d v="2009-08-20T00:00:00"/>
    <n v="52800"/>
    <n v="0"/>
    <s v="United States"/>
    <s v="Phoenix"/>
    <d v="2024-02-29T00:00:00"/>
    <b v="0"/>
    <n v="0"/>
    <n v="5306"/>
    <b v="1"/>
    <n v="14.536986301369863"/>
  </r>
  <r>
    <x v="787"/>
    <s v="Grayson James"/>
    <s v="Operations Engineer"/>
    <s v="Engineering"/>
    <s v="Speciality Products"/>
    <x v="1"/>
    <x v="2"/>
    <n v="54"/>
    <d v="2010-12-05T00:00:00"/>
    <n v="113982"/>
    <n v="0"/>
    <s v="United States"/>
    <s v="Seattle"/>
    <d v="2024-02-29T00:00:00"/>
    <b v="0"/>
    <n v="0"/>
    <n v="4834"/>
    <b v="1"/>
    <n v="13.243835616438357"/>
  </r>
  <r>
    <x v="788"/>
    <s v="Hailey Yee"/>
    <s v="Account Representative"/>
    <s v="Sales"/>
    <s v="Research &amp; Development"/>
    <x v="0"/>
    <x v="1"/>
    <n v="54"/>
    <d v="2021-03-16T00:00:00"/>
    <n v="56239"/>
    <n v="0"/>
    <s v="China"/>
    <s v="Chongqing"/>
    <d v="2024-02-29T00:00:00"/>
    <b v="0"/>
    <n v="0"/>
    <n v="1080"/>
    <b v="0"/>
    <n v="2.9589041095890409"/>
  </r>
  <r>
    <x v="170"/>
    <s v="Ian Vargas"/>
    <s v="Analyst"/>
    <s v="Sales"/>
    <s v="Manufacturing"/>
    <x v="1"/>
    <x v="3"/>
    <n v="26"/>
    <d v="2021-03-02T00:00:00"/>
    <n v="44732"/>
    <n v="0"/>
    <s v="Brazil"/>
    <s v="Rio de Janerio"/>
    <d v="2024-02-29T00:00:00"/>
    <b v="0"/>
    <n v="0"/>
    <n v="1094"/>
    <b v="0"/>
    <n v="2.9972602739726026"/>
  </r>
  <r>
    <x v="789"/>
    <s v="John Trinh"/>
    <s v="Director"/>
    <s v="Marketing"/>
    <s v="Corporate"/>
    <x v="1"/>
    <x v="1"/>
    <n v="49"/>
    <d v="2014-06-26T00:00:00"/>
    <n v="153961"/>
    <n v="0.25"/>
    <s v="China"/>
    <s v="Shanghai"/>
    <d v="2024-02-29T00:00:00"/>
    <b v="1"/>
    <n v="38490.25"/>
    <n v="3535"/>
    <b v="1"/>
    <n v="9.6849315068493151"/>
  </r>
  <r>
    <x v="551"/>
    <s v="Sofia Trinh"/>
    <s v="Network Architect"/>
    <s v="IT"/>
    <s v="Speciality Products"/>
    <x v="0"/>
    <x v="1"/>
    <n v="45"/>
    <d v="2006-12-18T00:00:00"/>
    <n v="68337"/>
    <n v="0"/>
    <s v="China"/>
    <s v="Chongqing"/>
    <d v="2024-02-29T00:00:00"/>
    <b v="0"/>
    <n v="0"/>
    <n v="6282"/>
    <b v="1"/>
    <n v="17.210958904109589"/>
  </r>
  <r>
    <x v="790"/>
    <s v="Santiago f Moua"/>
    <s v="Sr. Manger"/>
    <s v="Human Resources"/>
    <s v="Corporate"/>
    <x v="1"/>
    <x v="1"/>
    <n v="45"/>
    <d v="2010-05-07T00:00:00"/>
    <n v="145093"/>
    <n v="0.12"/>
    <s v="United States"/>
    <s v="Chicago"/>
    <d v="2024-02-29T00:00:00"/>
    <b v="0"/>
    <n v="17411.16"/>
    <n v="5046"/>
    <b v="1"/>
    <n v="13.824657534246576"/>
  </r>
  <r>
    <x v="791"/>
    <s v="Layla Collins"/>
    <s v="IT Systems Architect"/>
    <s v="IT"/>
    <s v="Speciality Products"/>
    <x v="0"/>
    <x v="2"/>
    <n v="26"/>
    <d v="2021-03-11T00:00:00"/>
    <n v="74170"/>
    <n v="0"/>
    <s v="United States"/>
    <s v="Austin"/>
    <d v="2024-02-29T00:00:00"/>
    <b v="0"/>
    <n v="0"/>
    <n v="1085"/>
    <b v="0"/>
    <n v="2.9726027397260273"/>
  </r>
  <r>
    <x v="792"/>
    <s v="Jaxon Powell"/>
    <s v="Field Engineer"/>
    <s v="Engineering"/>
    <s v="Research &amp; Development"/>
    <x v="1"/>
    <x v="2"/>
    <n v="59"/>
    <d v="1996-03-29T00:00:00"/>
    <n v="62605"/>
    <n v="0"/>
    <s v="United States"/>
    <s v="Austin"/>
    <d v="2024-02-29T00:00:00"/>
    <b v="0"/>
    <n v="0"/>
    <n v="10198"/>
    <b v="1"/>
    <n v="27.93972602739726"/>
  </r>
  <r>
    <x v="793"/>
    <s v="Naomi Washington"/>
    <s v="Manager"/>
    <s v="IT"/>
    <s v="Speciality Products"/>
    <x v="0"/>
    <x v="2"/>
    <n v="51"/>
    <d v="2020-03-13T00:00:00"/>
    <n v="107195"/>
    <n v="0.09"/>
    <s v="United States"/>
    <s v="Austin"/>
    <d v="2024-02-29T00:00:00"/>
    <b v="0"/>
    <n v="9647.5499999999993"/>
    <n v="1448"/>
    <b v="0"/>
    <n v="3.967123287671233"/>
  </r>
  <r>
    <x v="755"/>
    <s v="Ryan Holmes"/>
    <s v="Sr. Manger"/>
    <s v="Marketing"/>
    <s v="Speciality Products"/>
    <x v="1"/>
    <x v="2"/>
    <n v="45"/>
    <d v="2018-01-11T00:00:00"/>
    <n v="127422"/>
    <n v="0.15"/>
    <s v="United States"/>
    <s v="Columbus"/>
    <d v="2024-02-29T00:00:00"/>
    <b v="0"/>
    <n v="19113.3"/>
    <n v="2240"/>
    <b v="1"/>
    <n v="6.1369863013698627"/>
  </r>
  <r>
    <x v="794"/>
    <s v="Bella Holmes"/>
    <s v="Director"/>
    <s v="Accounting"/>
    <s v="Research &amp; Development"/>
    <x v="0"/>
    <x v="2"/>
    <n v="35"/>
    <d v="2017-06-26T00:00:00"/>
    <n v="161269"/>
    <n v="0.27"/>
    <s v="United States"/>
    <s v="Miami"/>
    <d v="2024-02-29T00:00:00"/>
    <b v="1"/>
    <n v="43542.630000000005"/>
    <n v="2439"/>
    <b v="1"/>
    <n v="6.6821917808219178"/>
  </r>
  <r>
    <x v="795"/>
    <s v="Hailey Sanchez"/>
    <s v="Vice President"/>
    <s v="Marketing"/>
    <s v="Corporate"/>
    <x v="0"/>
    <x v="3"/>
    <n v="32"/>
    <d v="2014-02-05T00:00:00"/>
    <n v="203445"/>
    <n v="0.34"/>
    <s v="Brazil"/>
    <s v="Manaus"/>
    <d v="2024-02-29T00:00:00"/>
    <b v="1"/>
    <n v="69171.3"/>
    <n v="3676"/>
    <b v="1"/>
    <n v="10.07123287671233"/>
  </r>
  <r>
    <x v="796"/>
    <s v="Sofia Yoon"/>
    <s v="Sr. Manger"/>
    <s v="Human Resources"/>
    <s v="Research &amp; Development"/>
    <x v="0"/>
    <x v="1"/>
    <n v="37"/>
    <d v="2011-01-17T00:00:00"/>
    <n v="131353"/>
    <n v="0.11"/>
    <s v="China"/>
    <s v="Shanghai"/>
    <d v="2024-02-29T00:00:00"/>
    <b v="0"/>
    <n v="14448.83"/>
    <n v="4791"/>
    <b v="1"/>
    <n v="13.126027397260273"/>
  </r>
  <r>
    <x v="797"/>
    <s v="Eli Rahman"/>
    <s v="Service Desk Analyst"/>
    <s v="IT"/>
    <s v="Manufacturing"/>
    <x v="1"/>
    <x v="1"/>
    <n v="45"/>
    <d v="2010-03-16T00:00:00"/>
    <n v="88182"/>
    <n v="0"/>
    <s v="China"/>
    <s v="Chengdu"/>
    <d v="2024-02-29T00:00:00"/>
    <b v="0"/>
    <n v="0"/>
    <n v="5098"/>
    <b v="1"/>
    <n v="13.967123287671233"/>
  </r>
  <r>
    <x v="798"/>
    <s v="Christopher Howard"/>
    <s v="Enterprise Architect"/>
    <s v="IT"/>
    <s v="Speciality Products"/>
    <x v="1"/>
    <x v="2"/>
    <n v="61"/>
    <d v="2019-08-26T00:00:00"/>
    <n v="75780"/>
    <n v="0"/>
    <s v="United States"/>
    <s v="Seattle"/>
    <d v="2024-02-29T00:00:00"/>
    <b v="0"/>
    <n v="0"/>
    <n v="1648"/>
    <b v="0"/>
    <n v="4.515068493150685"/>
  </r>
  <r>
    <x v="799"/>
    <s v="Alice Mehta"/>
    <s v="Analyst II"/>
    <s v="Sales"/>
    <s v="Research &amp; Development"/>
    <x v="0"/>
    <x v="1"/>
    <n v="45"/>
    <d v="2019-04-02T00:00:00"/>
    <n v="52621"/>
    <n v="0"/>
    <s v="China"/>
    <s v="Beijing"/>
    <d v="2024-02-29T00:00:00"/>
    <b v="0"/>
    <n v="0"/>
    <n v="1794"/>
    <b v="0"/>
    <n v="4.9150684931506845"/>
  </r>
  <r>
    <x v="800"/>
    <s v="Cooper Yoon"/>
    <s v="Engineering Manager"/>
    <s v="Engineering"/>
    <s v="Research &amp; Development"/>
    <x v="1"/>
    <x v="1"/>
    <n v="60"/>
    <d v="2018-02-15T00:00:00"/>
    <n v="106079"/>
    <n v="0.14000000000000001"/>
    <s v="United States"/>
    <s v="Austin"/>
    <d v="2021-04-09T00:00:00"/>
    <b v="0"/>
    <n v="14851.060000000001"/>
    <n v="1149"/>
    <b v="0"/>
    <n v="3.1479452054794521"/>
  </r>
  <r>
    <x v="801"/>
    <s v="John Delgado"/>
    <s v="Cloud Infrastructure Architect"/>
    <s v="IT"/>
    <s v="Corporate"/>
    <x v="1"/>
    <x v="3"/>
    <n v="30"/>
    <d v="2017-02-11T00:00:00"/>
    <n v="92058"/>
    <n v="0"/>
    <s v="United States"/>
    <s v="Austin"/>
    <d v="2024-02-29T00:00:00"/>
    <b v="0"/>
    <n v="0"/>
    <n v="2574"/>
    <b v="1"/>
    <n v="7.0520547945205481"/>
  </r>
  <r>
    <x v="802"/>
    <s v="Jaxson Liang"/>
    <s v="Field Engineer"/>
    <s v="Engineering"/>
    <s v="Manufacturing"/>
    <x v="1"/>
    <x v="1"/>
    <n v="64"/>
    <d v="2019-03-03T00:00:00"/>
    <n v="67114"/>
    <n v="0"/>
    <s v="United States"/>
    <s v="Phoenix"/>
    <d v="2024-02-29T00:00:00"/>
    <b v="0"/>
    <n v="0"/>
    <n v="1824"/>
    <b v="0"/>
    <n v="4.9972602739726026"/>
  </r>
  <r>
    <x v="803"/>
    <s v="Caroline Santos"/>
    <s v="Analyst II"/>
    <s v="Finance"/>
    <s v="Research &amp; Development"/>
    <x v="0"/>
    <x v="3"/>
    <n v="25"/>
    <d v="2020-07-12T00:00:00"/>
    <n v="56565"/>
    <n v="0"/>
    <s v="Brazil"/>
    <s v="Sao Paulo"/>
    <d v="2024-02-29T00:00:00"/>
    <b v="0"/>
    <n v="0"/>
    <n v="1327"/>
    <b v="0"/>
    <n v="3.6356164383561644"/>
  </r>
  <r>
    <x v="804"/>
    <s v="Lily Henderson"/>
    <s v="HRIS Analyst"/>
    <s v="Human Resources"/>
    <s v="Manufacturing"/>
    <x v="0"/>
    <x v="2"/>
    <n v="61"/>
    <d v="2011-05-20T00:00:00"/>
    <n v="64937"/>
    <n v="0"/>
    <s v="United States"/>
    <s v="Phoenix"/>
    <d v="2024-02-29T00:00:00"/>
    <b v="0"/>
    <n v="0"/>
    <n v="4668"/>
    <b v="1"/>
    <n v="12.789041095890411"/>
  </r>
  <r>
    <x v="805"/>
    <s v="Hannah Martinez"/>
    <s v="Manager"/>
    <s v="Marketing"/>
    <s v="Manufacturing"/>
    <x v="0"/>
    <x v="3"/>
    <n v="65"/>
    <d v="2006-09-07T00:00:00"/>
    <n v="127626"/>
    <n v="0.1"/>
    <s v="United States"/>
    <s v="Miami"/>
    <d v="2024-02-29T00:00:00"/>
    <b v="0"/>
    <n v="12762.6"/>
    <n v="6384"/>
    <b v="1"/>
    <n v="17.490410958904111"/>
  </r>
  <r>
    <x v="806"/>
    <s v="William Phillips"/>
    <s v="Network Architect"/>
    <s v="IT"/>
    <s v="Corporate"/>
    <x v="1"/>
    <x v="0"/>
    <n v="61"/>
    <d v="2004-01-27T00:00:00"/>
    <n v="88478"/>
    <n v="0"/>
    <s v="United States"/>
    <s v="Austin"/>
    <d v="2024-02-29T00:00:00"/>
    <b v="0"/>
    <n v="0"/>
    <n v="7338"/>
    <b v="1"/>
    <n v="20.104109589041094"/>
  </r>
  <r>
    <x v="807"/>
    <s v="Eliza Zheng"/>
    <s v="Computer Systems Manager"/>
    <s v="IT"/>
    <s v="Speciality Products"/>
    <x v="0"/>
    <x v="1"/>
    <n v="48"/>
    <d v="2014-04-20T00:00:00"/>
    <n v="91679"/>
    <n v="7.0000000000000007E-2"/>
    <s v="China"/>
    <s v="Chongqing"/>
    <d v="2024-02-29T00:00:00"/>
    <b v="0"/>
    <n v="6417.5300000000007"/>
    <n v="3602"/>
    <b v="1"/>
    <n v="9.868493150684932"/>
  </r>
  <r>
    <x v="808"/>
    <s v="John Dang"/>
    <s v="Director"/>
    <s v="Sales"/>
    <s v="Corporate"/>
    <x v="1"/>
    <x v="1"/>
    <n v="58"/>
    <d v="1992-03-19T00:00:00"/>
    <n v="199848"/>
    <n v="0.16"/>
    <s v="China"/>
    <s v="Chongqing"/>
    <d v="2024-02-29T00:00:00"/>
    <b v="0"/>
    <n v="31975.68"/>
    <n v="11669"/>
    <b v="1"/>
    <n v="31.969863013698632"/>
  </r>
  <r>
    <x v="809"/>
    <s v="Joshua Yang"/>
    <s v="Network Engineer"/>
    <s v="IT"/>
    <s v="Manufacturing"/>
    <x v="1"/>
    <x v="1"/>
    <n v="34"/>
    <d v="2018-11-10T00:00:00"/>
    <n v="61944"/>
    <n v="0"/>
    <s v="China"/>
    <s v="Shanghai"/>
    <d v="2024-02-29T00:00:00"/>
    <b v="0"/>
    <n v="0"/>
    <n v="1937"/>
    <b v="1"/>
    <n v="5.3068493150684928"/>
  </r>
  <r>
    <x v="810"/>
    <s v="Hazel Young"/>
    <s v="Sr. Manger"/>
    <s v="Sales"/>
    <s v="Speciality Products"/>
    <x v="0"/>
    <x v="0"/>
    <n v="30"/>
    <d v="2017-08-13T00:00:00"/>
    <n v="154624"/>
    <n v="0.15"/>
    <s v="United States"/>
    <s v="Austin"/>
    <d v="2024-02-29T00:00:00"/>
    <b v="0"/>
    <n v="23193.599999999999"/>
    <n v="2391"/>
    <b v="1"/>
    <n v="6.5506849315068489"/>
  </r>
  <r>
    <x v="811"/>
    <s v="Thomas Jung"/>
    <s v="Sr. Analyst"/>
    <s v="Accounting"/>
    <s v="Research &amp; Development"/>
    <x v="1"/>
    <x v="1"/>
    <n v="50"/>
    <d v="2009-10-23T00:00:00"/>
    <n v="79447"/>
    <n v="0"/>
    <s v="China"/>
    <s v="Shanghai"/>
    <d v="2024-02-29T00:00:00"/>
    <b v="0"/>
    <n v="0"/>
    <n v="5242"/>
    <b v="1"/>
    <n v="14.361643835616439"/>
  </r>
  <r>
    <x v="812"/>
    <s v="Xavier Perez"/>
    <s v="Sr. Analyst"/>
    <s v="Sales"/>
    <s v="Manufacturing"/>
    <x v="1"/>
    <x v="3"/>
    <n v="51"/>
    <d v="1998-02-26T00:00:00"/>
    <n v="71111"/>
    <n v="0"/>
    <s v="Brazil"/>
    <s v="Rio de Janerio"/>
    <d v="2024-02-29T00:00:00"/>
    <b v="0"/>
    <n v="0"/>
    <n v="9499"/>
    <b v="1"/>
    <n v="26.024657534246575"/>
  </r>
  <r>
    <x v="813"/>
    <s v="Elijah Coleman"/>
    <s v="Sr. Manger"/>
    <s v="Sales"/>
    <s v="Research &amp; Development"/>
    <x v="1"/>
    <x v="2"/>
    <n v="53"/>
    <d v="2014-10-19T00:00:00"/>
    <n v="159538"/>
    <n v="0.11"/>
    <s v="United States"/>
    <s v="Miami"/>
    <d v="2024-02-29T00:00:00"/>
    <b v="0"/>
    <n v="17549.18"/>
    <n v="3420"/>
    <b v="1"/>
    <n v="9.3698630136986303"/>
  </r>
  <r>
    <x v="632"/>
    <s v="Clara Sanchez"/>
    <s v="Controls Engineer"/>
    <s v="Engineering"/>
    <s v="Corporate"/>
    <x v="0"/>
    <x v="3"/>
    <n v="47"/>
    <d v="2018-10-02T00:00:00"/>
    <n v="111404"/>
    <n v="0"/>
    <s v="Brazil"/>
    <s v="Rio de Janerio"/>
    <d v="2024-02-29T00:00:00"/>
    <b v="0"/>
    <n v="0"/>
    <n v="1976"/>
    <b v="1"/>
    <n v="5.4136986301369863"/>
  </r>
  <r>
    <x v="814"/>
    <s v="Isaac Stewart"/>
    <s v="Director"/>
    <s v="Marketing"/>
    <s v="Speciality Products"/>
    <x v="1"/>
    <x v="2"/>
    <n v="25"/>
    <d v="2020-08-15T00:00:00"/>
    <n v="172007"/>
    <n v="0.26"/>
    <s v="United States"/>
    <s v="Miami"/>
    <d v="2024-02-29T00:00:00"/>
    <b v="1"/>
    <n v="44721.82"/>
    <n v="1293"/>
    <b v="0"/>
    <n v="3.5424657534246577"/>
  </r>
  <r>
    <x v="815"/>
    <s v="Claire Romero"/>
    <s v="Vice President"/>
    <s v="Marketing"/>
    <s v="Manufacturing"/>
    <x v="0"/>
    <x v="3"/>
    <n v="37"/>
    <d v="2011-07-21T00:00:00"/>
    <n v="219474"/>
    <n v="0.36"/>
    <s v="Brazil"/>
    <s v="Manaus"/>
    <d v="2024-02-29T00:00:00"/>
    <b v="1"/>
    <n v="79010.64"/>
    <n v="4606"/>
    <b v="1"/>
    <n v="12.61917808219178"/>
  </r>
  <r>
    <x v="816"/>
    <s v="Andrew Coleman"/>
    <s v="Director"/>
    <s v="Finance"/>
    <s v="Corporate"/>
    <x v="1"/>
    <x v="2"/>
    <n v="41"/>
    <d v="2019-05-15T00:00:00"/>
    <n v="174415"/>
    <n v="0.23"/>
    <s v="United States"/>
    <s v="Miami"/>
    <d v="2024-02-29T00:00:00"/>
    <b v="1"/>
    <n v="40115.450000000004"/>
    <n v="1751"/>
    <b v="0"/>
    <n v="4.7972602739726025"/>
  </r>
  <r>
    <x v="817"/>
    <s v="Riley Rojas"/>
    <s v="Network Architect"/>
    <s v="IT"/>
    <s v="Speciality Products"/>
    <x v="0"/>
    <x v="3"/>
    <n v="36"/>
    <d v="2021-01-21T00:00:00"/>
    <n v="90333"/>
    <n v="0"/>
    <s v="Brazil"/>
    <s v="Rio de Janerio"/>
    <d v="2024-02-29T00:00:00"/>
    <b v="0"/>
    <n v="0"/>
    <n v="1134"/>
    <b v="0"/>
    <n v="3.106849315068493"/>
  </r>
  <r>
    <x v="818"/>
    <s v="Landon Thao"/>
    <s v="HRIS Analyst"/>
    <s v="Human Resources"/>
    <s v="Speciality Products"/>
    <x v="1"/>
    <x v="1"/>
    <n v="25"/>
    <d v="2021-01-21T00:00:00"/>
    <n v="67299"/>
    <n v="0"/>
    <s v="United States"/>
    <s v="Phoenix"/>
    <d v="2024-02-29T00:00:00"/>
    <b v="0"/>
    <n v="0"/>
    <n v="1134"/>
    <b v="0"/>
    <n v="3.106849315068493"/>
  </r>
  <r>
    <x v="819"/>
    <s v="Hadley Ford"/>
    <s v="Systems Analyst"/>
    <s v="IT"/>
    <s v="Research &amp; Development"/>
    <x v="0"/>
    <x v="2"/>
    <n v="52"/>
    <d v="2005-02-23T00:00:00"/>
    <n v="45286"/>
    <n v="0"/>
    <s v="United States"/>
    <s v="Chicago"/>
    <d v="2024-02-29T00:00:00"/>
    <b v="0"/>
    <n v="0"/>
    <n v="6945"/>
    <b v="1"/>
    <n v="19.027397260273972"/>
  </r>
  <r>
    <x v="529"/>
    <s v="Austin Brown"/>
    <s v="Director"/>
    <s v="Marketing"/>
    <s v="Research &amp; Development"/>
    <x v="1"/>
    <x v="2"/>
    <n v="48"/>
    <d v="2007-08-08T00:00:00"/>
    <n v="194723"/>
    <n v="0.25"/>
    <s v="United States"/>
    <s v="Phoenix"/>
    <d v="2024-02-29T00:00:00"/>
    <b v="1"/>
    <n v="48680.75"/>
    <n v="6049"/>
    <b v="1"/>
    <n v="16.572602739726026"/>
  </r>
  <r>
    <x v="820"/>
    <s v="Christian Fong"/>
    <s v="Manager"/>
    <s v="Sales"/>
    <s v="Research &amp; Development"/>
    <x v="1"/>
    <x v="1"/>
    <n v="49"/>
    <d v="2012-08-10T00:00:00"/>
    <n v="109850"/>
    <n v="7.0000000000000007E-2"/>
    <s v="China"/>
    <s v="Beijing"/>
    <d v="2020-02-04T00:00:00"/>
    <b v="0"/>
    <n v="7689.5000000000009"/>
    <n v="2734"/>
    <b v="1"/>
    <n v="7.4904109589041097"/>
  </r>
  <r>
    <x v="821"/>
    <s v="Hazel Alvarez"/>
    <s v="Business Partner"/>
    <s v="Human Resources"/>
    <s v="Research &amp; Development"/>
    <x v="0"/>
    <x v="3"/>
    <n v="62"/>
    <d v="2014-04-19T00:00:00"/>
    <n v="45295"/>
    <n v="0"/>
    <s v="Brazil"/>
    <s v="Sao Paulo"/>
    <d v="2024-02-29T00:00:00"/>
    <b v="0"/>
    <n v="0"/>
    <n v="3603"/>
    <b v="1"/>
    <n v="9.8712328767123285"/>
  </r>
  <r>
    <x v="822"/>
    <s v="Isabella Bailey"/>
    <s v="Network Administrator"/>
    <s v="IT"/>
    <s v="Manufacturing"/>
    <x v="0"/>
    <x v="2"/>
    <n v="36"/>
    <d v="2010-08-23T00:00:00"/>
    <n v="61310"/>
    <n v="0"/>
    <s v="United States"/>
    <s v="Phoenix"/>
    <d v="2024-02-29T00:00:00"/>
    <b v="0"/>
    <n v="0"/>
    <n v="4938"/>
    <b v="1"/>
    <n v="13.528767123287672"/>
  </r>
  <r>
    <x v="164"/>
    <s v="Lincoln Huynh"/>
    <s v="System Administrator "/>
    <s v="IT"/>
    <s v="Research &amp; Development"/>
    <x v="1"/>
    <x v="1"/>
    <n v="55"/>
    <d v="2016-11-09T00:00:00"/>
    <n v="87851"/>
    <n v="0"/>
    <s v="China"/>
    <s v="Chongqing"/>
    <d v="2024-02-29T00:00:00"/>
    <b v="0"/>
    <n v="0"/>
    <n v="2668"/>
    <b v="1"/>
    <n v="7.3095890410958901"/>
  </r>
  <r>
    <x v="823"/>
    <s v="Hadley Yee"/>
    <s v="Business Partner"/>
    <s v="Human Resources"/>
    <s v="Speciality Products"/>
    <x v="0"/>
    <x v="1"/>
    <n v="31"/>
    <d v="2018-03-12T00:00:00"/>
    <n v="47913"/>
    <n v="0"/>
    <s v="United States"/>
    <s v="Seattle"/>
    <d v="2024-02-29T00:00:00"/>
    <b v="0"/>
    <n v="0"/>
    <n v="2180"/>
    <b v="1"/>
    <n v="5.9726027397260273"/>
  </r>
  <r>
    <x v="824"/>
    <s v="Julia Doan"/>
    <s v="Business Partner"/>
    <s v="Human Resources"/>
    <s v="Speciality Products"/>
    <x v="0"/>
    <x v="1"/>
    <n v="53"/>
    <d v="2017-09-07T00:00:00"/>
    <n v="46727"/>
    <n v="0"/>
    <s v="United States"/>
    <s v="Columbus"/>
    <d v="2018-05-31T00:00:00"/>
    <b v="0"/>
    <n v="0"/>
    <n v="266"/>
    <b v="0"/>
    <n v="0.72876712328767124"/>
  </r>
  <r>
    <x v="825"/>
    <s v="Dylan Ali"/>
    <s v="Sr. Manger"/>
    <s v="Human Resources"/>
    <s v="Speciality Products"/>
    <x v="1"/>
    <x v="1"/>
    <n v="27"/>
    <d v="2021-04-16T00:00:00"/>
    <n v="133400"/>
    <n v="0.11"/>
    <s v="United States"/>
    <s v="Phoenix"/>
    <d v="2024-02-29T00:00:00"/>
    <b v="0"/>
    <n v="14674"/>
    <n v="1049"/>
    <b v="0"/>
    <n v="2.8739726027397259"/>
  </r>
  <r>
    <x v="826"/>
    <s v="Eloise Trinh"/>
    <s v="Solutions Architect"/>
    <s v="IT"/>
    <s v="Speciality Products"/>
    <x v="0"/>
    <x v="1"/>
    <n v="39"/>
    <d v="2020-04-22T00:00:00"/>
    <n v="90535"/>
    <n v="0"/>
    <s v="United States"/>
    <s v="Miami"/>
    <d v="2024-02-29T00:00:00"/>
    <b v="0"/>
    <n v="0"/>
    <n v="1408"/>
    <b v="0"/>
    <n v="3.8575342465753426"/>
  </r>
  <r>
    <x v="827"/>
    <s v="Dylan Kumar"/>
    <s v="Sr. Analyst"/>
    <s v="Marketing"/>
    <s v="Speciality Products"/>
    <x v="1"/>
    <x v="1"/>
    <n v="55"/>
    <d v="2006-07-11T00:00:00"/>
    <n v="93343"/>
    <n v="0"/>
    <s v="China"/>
    <s v="Chongqing"/>
    <d v="2024-02-29T00:00:00"/>
    <b v="0"/>
    <n v="0"/>
    <n v="6442"/>
    <b v="1"/>
    <n v="17.649315068493152"/>
  </r>
  <r>
    <x v="825"/>
    <s v="Emily Gupta"/>
    <s v="HRIS Analyst"/>
    <s v="Human Resources"/>
    <s v="Corporate"/>
    <x v="0"/>
    <x v="1"/>
    <n v="44"/>
    <d v="2006-02-23T00:00:00"/>
    <n v="63705"/>
    <n v="0"/>
    <s v="United States"/>
    <s v="Miami"/>
    <d v="2024-02-29T00:00:00"/>
    <b v="0"/>
    <n v="0"/>
    <n v="6580"/>
    <b v="1"/>
    <n v="18.027397260273972"/>
  </r>
  <r>
    <x v="828"/>
    <s v="Silas Rivera"/>
    <s v="Vice President"/>
    <s v="Sales"/>
    <s v="Corporate"/>
    <x v="1"/>
    <x v="3"/>
    <n v="48"/>
    <d v="2000-02-28T00:00:00"/>
    <n v="258081"/>
    <n v="0.3"/>
    <s v="United States"/>
    <s v="Chicago"/>
    <d v="2024-02-29T00:00:00"/>
    <b v="1"/>
    <n v="77424.3"/>
    <n v="8767"/>
    <b v="1"/>
    <n v="24.019178082191782"/>
  </r>
  <r>
    <x v="829"/>
    <s v="Jackson Jordan"/>
    <s v="Business Partner"/>
    <s v="Human Resources"/>
    <s v="Research &amp; Development"/>
    <x v="1"/>
    <x v="0"/>
    <n v="48"/>
    <d v="2020-09-21T00:00:00"/>
    <n v="54654"/>
    <n v="0"/>
    <s v="United States"/>
    <s v="Phoenix"/>
    <d v="2024-02-29T00:00:00"/>
    <b v="0"/>
    <n v="0"/>
    <n v="1256"/>
    <b v="0"/>
    <n v="3.441095890410959"/>
  </r>
  <r>
    <x v="830"/>
    <s v="Isaac Joseph"/>
    <s v="Analyst"/>
    <s v="Sales"/>
    <s v="Manufacturing"/>
    <x v="1"/>
    <x v="2"/>
    <n v="54"/>
    <d v="1998-09-24T00:00:00"/>
    <n v="58006"/>
    <n v="0"/>
    <s v="United States"/>
    <s v="Seattle"/>
    <d v="2024-02-29T00:00:00"/>
    <b v="0"/>
    <n v="0"/>
    <n v="9289"/>
    <b v="1"/>
    <n v="25.449315068493149"/>
  </r>
  <r>
    <x v="232"/>
    <s v="Hailey Lai"/>
    <s v="Sr. Manger"/>
    <s v="Finance"/>
    <s v="Manufacturing"/>
    <x v="0"/>
    <x v="1"/>
    <n v="42"/>
    <d v="2011-03-18T00:00:00"/>
    <n v="150034"/>
    <n v="0.12"/>
    <s v="China"/>
    <s v="Beijing"/>
    <d v="2024-02-29T00:00:00"/>
    <b v="0"/>
    <n v="18004.079999999998"/>
    <n v="4731"/>
    <b v="1"/>
    <n v="12.961643835616439"/>
  </r>
  <r>
    <x v="792"/>
    <s v="Leilani Thao"/>
    <s v="Director"/>
    <s v="Human Resources"/>
    <s v="Speciality Products"/>
    <x v="0"/>
    <x v="1"/>
    <n v="38"/>
    <d v="2007-05-30T00:00:00"/>
    <n v="198562"/>
    <n v="0.22"/>
    <s v="United States"/>
    <s v="Seattle"/>
    <d v="2024-02-29T00:00:00"/>
    <b v="1"/>
    <n v="43683.64"/>
    <n v="6119"/>
    <b v="1"/>
    <n v="16.764383561643836"/>
  </r>
  <r>
    <x v="831"/>
    <s v="Madeline Watson"/>
    <s v="Account Representative"/>
    <s v="Sales"/>
    <s v="Research &amp; Development"/>
    <x v="0"/>
    <x v="0"/>
    <n v="40"/>
    <d v="2009-05-27T00:00:00"/>
    <n v="62411"/>
    <n v="0"/>
    <s v="United States"/>
    <s v="Miami"/>
    <d v="2021-08-14T00:00:00"/>
    <b v="0"/>
    <n v="0"/>
    <n v="4462"/>
    <b v="1"/>
    <n v="12.224657534246575"/>
  </r>
  <r>
    <x v="832"/>
    <s v="Silas Huang"/>
    <s v="Engineering Manager"/>
    <s v="Engineering"/>
    <s v="Research &amp; Development"/>
    <x v="1"/>
    <x v="1"/>
    <n v="57"/>
    <d v="1992-01-09T00:00:00"/>
    <n v="111299"/>
    <n v="0.12"/>
    <s v="United States"/>
    <s v="Miami"/>
    <d v="2024-02-29T00:00:00"/>
    <b v="0"/>
    <n v="13355.88"/>
    <n v="11739"/>
    <b v="1"/>
    <n v="32.161643835616438"/>
  </r>
  <r>
    <x v="724"/>
    <s v="Peyton Walker"/>
    <s v="Analyst"/>
    <s v="Marketing"/>
    <s v="Research &amp; Development"/>
    <x v="0"/>
    <x v="2"/>
    <n v="43"/>
    <d v="2019-07-13T00:00:00"/>
    <n v="41545"/>
    <n v="0"/>
    <s v="United States"/>
    <s v="Miami"/>
    <d v="2024-02-29T00:00:00"/>
    <b v="0"/>
    <n v="0"/>
    <n v="1692"/>
    <b v="0"/>
    <n v="4.6356164383561644"/>
  </r>
  <r>
    <x v="833"/>
    <s v="Jeremiah Hernandez"/>
    <s v="Network Engineer"/>
    <s v="IT"/>
    <s v="Manufacturing"/>
    <x v="1"/>
    <x v="3"/>
    <n v="26"/>
    <d v="2019-04-14T00:00:00"/>
    <n v="74467"/>
    <n v="0"/>
    <s v="United States"/>
    <s v="Columbus"/>
    <d v="2021-01-15T00:00:00"/>
    <b v="0"/>
    <n v="0"/>
    <n v="642"/>
    <b v="0"/>
    <n v="1.7589041095890412"/>
  </r>
  <r>
    <x v="789"/>
    <s v="Jace Washington"/>
    <s v="Manager"/>
    <s v="Accounting"/>
    <s v="Research &amp; Development"/>
    <x v="1"/>
    <x v="2"/>
    <n v="44"/>
    <d v="2002-02-09T00:00:00"/>
    <n v="117545"/>
    <n v="0.06"/>
    <s v="United States"/>
    <s v="Phoenix"/>
    <d v="2024-02-29T00:00:00"/>
    <b v="0"/>
    <n v="7052.7"/>
    <n v="8055"/>
    <b v="1"/>
    <n v="22.068493150684933"/>
  </r>
  <r>
    <x v="834"/>
    <s v="Landon Kim"/>
    <s v="Manager"/>
    <s v="Human Resources"/>
    <s v="Speciality Products"/>
    <x v="1"/>
    <x v="1"/>
    <n v="50"/>
    <d v="2012-03-15T00:00:00"/>
    <n v="117226"/>
    <n v="0.08"/>
    <s v="United States"/>
    <s v="Phoenix"/>
    <d v="2024-02-29T00:00:00"/>
    <b v="0"/>
    <n v="9378.08"/>
    <n v="4368"/>
    <b v="1"/>
    <n v="11.967123287671233"/>
  </r>
  <r>
    <x v="835"/>
    <s v="Peyton Vasquez"/>
    <s v="Analyst"/>
    <s v="Accounting"/>
    <s v="Corporate"/>
    <x v="0"/>
    <x v="3"/>
    <n v="26"/>
    <d v="2019-01-24T00:00:00"/>
    <n v="55767"/>
    <n v="0"/>
    <s v="United States"/>
    <s v="Phoenix"/>
    <d v="2024-02-29T00:00:00"/>
    <b v="0"/>
    <n v="0"/>
    <n v="1862"/>
    <b v="1"/>
    <n v="5.1013698630136988"/>
  </r>
  <r>
    <x v="836"/>
    <s v="Charlotte Baker"/>
    <s v="Analyst II"/>
    <s v="Sales"/>
    <s v="Manufacturing"/>
    <x v="0"/>
    <x v="2"/>
    <n v="29"/>
    <d v="2016-11-17T00:00:00"/>
    <n v="60930"/>
    <n v="0"/>
    <s v="United States"/>
    <s v="Austin"/>
    <d v="2024-02-29T00:00:00"/>
    <b v="0"/>
    <n v="0"/>
    <n v="2660"/>
    <b v="1"/>
    <n v="7.2876712328767121"/>
  </r>
  <r>
    <x v="837"/>
    <s v="Elena Mendoza"/>
    <s v="Director"/>
    <s v="Sales"/>
    <s v="Speciality Products"/>
    <x v="0"/>
    <x v="3"/>
    <n v="27"/>
    <d v="2018-10-24T00:00:00"/>
    <n v="154973"/>
    <n v="0.28999999999999998"/>
    <s v="Brazil"/>
    <s v="Sao Paulo"/>
    <d v="2024-02-29T00:00:00"/>
    <b v="1"/>
    <n v="44942.17"/>
    <n v="1954"/>
    <b v="1"/>
    <n v="5.353424657534247"/>
  </r>
  <r>
    <x v="838"/>
    <s v="Nova Lin"/>
    <s v="Cloud Infrastructure Architect"/>
    <s v="IT"/>
    <s v="Manufacturing"/>
    <x v="0"/>
    <x v="1"/>
    <n v="33"/>
    <d v="2017-10-21T00:00:00"/>
    <n v="69332"/>
    <n v="0"/>
    <s v="United States"/>
    <s v="Columbus"/>
    <d v="2024-02-29T00:00:00"/>
    <b v="0"/>
    <n v="0"/>
    <n v="2322"/>
    <b v="1"/>
    <n v="6.3616438356164382"/>
  </r>
  <r>
    <x v="839"/>
    <s v="Ivy Desai"/>
    <s v="Controls Engineer"/>
    <s v="Engineering"/>
    <s v="Research &amp; Development"/>
    <x v="0"/>
    <x v="1"/>
    <n v="59"/>
    <d v="2001-04-09T00:00:00"/>
    <n v="119699"/>
    <n v="0"/>
    <s v="China"/>
    <s v="Shanghai"/>
    <d v="2024-02-29T00:00:00"/>
    <b v="0"/>
    <n v="0"/>
    <n v="8361"/>
    <b v="1"/>
    <n v="22.906849315068492"/>
  </r>
  <r>
    <x v="840"/>
    <s v="Josephine Acosta"/>
    <s v="Director"/>
    <s v="Human Resources"/>
    <s v="Speciality Products"/>
    <x v="0"/>
    <x v="3"/>
    <n v="40"/>
    <d v="2020-09-20T00:00:00"/>
    <n v="198176"/>
    <n v="0.17"/>
    <s v="Brazil"/>
    <s v="Manaus"/>
    <d v="2024-02-29T00:00:00"/>
    <b v="0"/>
    <n v="33689.920000000006"/>
    <n v="1257"/>
    <b v="0"/>
    <n v="3.4438356164383563"/>
  </r>
  <r>
    <x v="841"/>
    <s v="Nora Nunez"/>
    <s v="Analyst II"/>
    <s v="Finance"/>
    <s v="Research &amp; Development"/>
    <x v="0"/>
    <x v="3"/>
    <n v="45"/>
    <d v="2012-08-06T00:00:00"/>
    <n v="58586"/>
    <n v="0"/>
    <s v="Brazil"/>
    <s v="Sao Paulo"/>
    <d v="2024-02-29T00:00:00"/>
    <b v="0"/>
    <n v="0"/>
    <n v="4224"/>
    <b v="1"/>
    <n v="11.572602739726028"/>
  </r>
  <r>
    <x v="842"/>
    <s v="Caleb Xiong"/>
    <s v="Sr. Account Representative"/>
    <s v="Sales"/>
    <s v="Corporate"/>
    <x v="1"/>
    <x v="1"/>
    <n v="38"/>
    <d v="2011-11-28T00:00:00"/>
    <n v="74010"/>
    <n v="0"/>
    <s v="United States"/>
    <s v="Chicago"/>
    <d v="2024-02-29T00:00:00"/>
    <b v="0"/>
    <n v="0"/>
    <n v="4476"/>
    <b v="1"/>
    <n v="12.263013698630138"/>
  </r>
  <r>
    <x v="843"/>
    <s v="Henry Green"/>
    <s v="Sr. Account Representative"/>
    <s v="Sales"/>
    <s v="Speciality Products"/>
    <x v="1"/>
    <x v="2"/>
    <n v="32"/>
    <d v="2020-02-03T00:00:00"/>
    <n v="96598"/>
    <n v="0"/>
    <s v="United States"/>
    <s v="Phoenix"/>
    <d v="2024-02-29T00:00:00"/>
    <b v="0"/>
    <n v="0"/>
    <n v="1487"/>
    <b v="0"/>
    <n v="4.0739726027397261"/>
  </r>
  <r>
    <x v="665"/>
    <s v="Madelyn Chan"/>
    <s v="Manager"/>
    <s v="Sales"/>
    <s v="Speciality Products"/>
    <x v="0"/>
    <x v="1"/>
    <n v="64"/>
    <d v="2003-05-21T00:00:00"/>
    <n v="106444"/>
    <n v="0.05"/>
    <s v="United States"/>
    <s v="Phoenix"/>
    <d v="2024-02-29T00:00:00"/>
    <b v="0"/>
    <n v="5322.2000000000007"/>
    <n v="7589"/>
    <b v="1"/>
    <n v="20.791780821917808"/>
  </r>
  <r>
    <x v="844"/>
    <s v="Angel Delgado"/>
    <s v="Director"/>
    <s v="Finance"/>
    <s v="Corporate"/>
    <x v="1"/>
    <x v="3"/>
    <n v="31"/>
    <d v="2017-08-10T00:00:00"/>
    <n v="156931"/>
    <n v="0.28000000000000003"/>
    <s v="United States"/>
    <s v="Seattle"/>
    <d v="2024-02-29T00:00:00"/>
    <b v="1"/>
    <n v="43940.680000000008"/>
    <n v="2394"/>
    <b v="1"/>
    <n v="6.558904109589041"/>
  </r>
  <r>
    <x v="845"/>
    <s v="Mia Herrera"/>
    <s v="Director"/>
    <s v="Marketing"/>
    <s v="Research &amp; Development"/>
    <x v="0"/>
    <x v="3"/>
    <n v="43"/>
    <d v="2014-10-16T00:00:00"/>
    <n v="171360"/>
    <n v="0.23"/>
    <s v="Brazil"/>
    <s v="Manaus"/>
    <d v="2024-02-29T00:00:00"/>
    <b v="1"/>
    <n v="39412.800000000003"/>
    <n v="3423"/>
    <b v="1"/>
    <n v="9.3780821917808215"/>
  </r>
  <r>
    <x v="846"/>
    <s v="Peyton Harris"/>
    <s v="Enterprise Architect"/>
    <s v="IT"/>
    <s v="Research &amp; Development"/>
    <x v="0"/>
    <x v="2"/>
    <n v="45"/>
    <d v="2009-04-05T00:00:00"/>
    <n v="64505"/>
    <n v="0"/>
    <s v="United States"/>
    <s v="Miami"/>
    <d v="2024-02-29T00:00:00"/>
    <b v="0"/>
    <n v="0"/>
    <n v="5443"/>
    <b v="1"/>
    <n v="14.912328767123288"/>
  </r>
  <r>
    <x v="847"/>
    <s v="David Herrera"/>
    <s v="Engineering Manager"/>
    <s v="Engineering"/>
    <s v="Speciality Products"/>
    <x v="1"/>
    <x v="3"/>
    <n v="32"/>
    <d v="2021-10-09T00:00:00"/>
    <n v="102298"/>
    <n v="0.13"/>
    <s v="Brazil"/>
    <s v="Rio de Janerio"/>
    <d v="2024-02-29T00:00:00"/>
    <b v="0"/>
    <n v="13298.74"/>
    <n v="873"/>
    <b v="0"/>
    <n v="2.3917808219178083"/>
  </r>
  <r>
    <x v="848"/>
    <s v="Avery Dominguez"/>
    <s v="Sr. Manger"/>
    <s v="Sales"/>
    <s v="Corporate"/>
    <x v="0"/>
    <x v="3"/>
    <n v="27"/>
    <d v="2019-09-13T00:00:00"/>
    <n v="133297"/>
    <n v="0.13"/>
    <s v="Brazil"/>
    <s v="Rio de Janerio"/>
    <d v="2024-02-29T00:00:00"/>
    <b v="0"/>
    <n v="17328.61"/>
    <n v="1630"/>
    <b v="0"/>
    <n v="4.4657534246575343"/>
  </r>
  <r>
    <x v="849"/>
    <s v="Grace Carter"/>
    <s v="Sr. Manger"/>
    <s v="Human Resources"/>
    <s v="Speciality Products"/>
    <x v="0"/>
    <x v="0"/>
    <n v="25"/>
    <d v="2021-03-17T00:00:00"/>
    <n v="155080"/>
    <n v="0.1"/>
    <s v="United States"/>
    <s v="Austin"/>
    <d v="2024-02-29T00:00:00"/>
    <b v="0"/>
    <n v="15508"/>
    <n v="1079"/>
    <b v="0"/>
    <n v="2.956164383561644"/>
  </r>
  <r>
    <x v="850"/>
    <s v="Parker Allen"/>
    <s v="Sr. Analyst"/>
    <s v="Sales"/>
    <s v="Speciality Products"/>
    <x v="1"/>
    <x v="2"/>
    <n v="31"/>
    <d v="2018-08-13T00:00:00"/>
    <n v="81828"/>
    <n v="0"/>
    <s v="United States"/>
    <s v="Miami"/>
    <d v="2024-02-29T00:00:00"/>
    <b v="0"/>
    <n v="0"/>
    <n v="2026"/>
    <b v="1"/>
    <n v="5.5506849315068489"/>
  </r>
  <r>
    <x v="851"/>
    <s v="Sadie Lee"/>
    <s v="Sr. Manger"/>
    <s v="Marketing"/>
    <s v="Corporate"/>
    <x v="0"/>
    <x v="1"/>
    <n v="65"/>
    <d v="2000-10-24T00:00:00"/>
    <n v="149417"/>
    <n v="0.13"/>
    <s v="China"/>
    <s v="Chengdu"/>
    <d v="2024-02-29T00:00:00"/>
    <b v="0"/>
    <n v="19424.21"/>
    <n v="8528"/>
    <b v="1"/>
    <n v="23.364383561643837"/>
  </r>
  <r>
    <x v="852"/>
    <s v="Cooper Valdez"/>
    <s v="Manager"/>
    <s v="Sales"/>
    <s v="Corporate"/>
    <x v="1"/>
    <x v="3"/>
    <n v="50"/>
    <d v="2012-04-25T00:00:00"/>
    <n v="113269"/>
    <n v="0.09"/>
    <s v="Brazil"/>
    <s v="Sao Paulo"/>
    <d v="2024-02-29T00:00:00"/>
    <b v="0"/>
    <n v="10194.209999999999"/>
    <n v="4327"/>
    <b v="1"/>
    <n v="11.854794520547944"/>
  </r>
  <r>
    <x v="853"/>
    <s v="Sebastian Fong"/>
    <s v="Sr. Manger"/>
    <s v="IT"/>
    <s v="Manufacturing"/>
    <x v="1"/>
    <x v="1"/>
    <n v="46"/>
    <d v="2017-12-16T00:00:00"/>
    <n v="136716"/>
    <n v="0.12"/>
    <s v="United States"/>
    <s v="Austin"/>
    <d v="2024-02-29T00:00:00"/>
    <b v="0"/>
    <n v="16405.919999999998"/>
    <n v="2266"/>
    <b v="1"/>
    <n v="6.2082191780821914"/>
  </r>
  <r>
    <x v="854"/>
    <s v="Roman Munoz"/>
    <s v="Sr. Manger"/>
    <s v="Sales"/>
    <s v="Speciality Products"/>
    <x v="1"/>
    <x v="3"/>
    <n v="54"/>
    <d v="2011-10-20T00:00:00"/>
    <n v="122644"/>
    <n v="0.12"/>
    <s v="United States"/>
    <s v="Austin"/>
    <d v="2024-02-29T00:00:00"/>
    <b v="0"/>
    <n v="14717.279999999999"/>
    <n v="4515"/>
    <b v="1"/>
    <n v="12.36986301369863"/>
  </r>
  <r>
    <x v="855"/>
    <s v="Charlotte Chang"/>
    <s v="Manager"/>
    <s v="Sales"/>
    <s v="Research &amp; Development"/>
    <x v="0"/>
    <x v="1"/>
    <n v="50"/>
    <d v="2000-05-07T00:00:00"/>
    <n v="106428"/>
    <n v="7.0000000000000007E-2"/>
    <s v="United States"/>
    <s v="Chicago"/>
    <d v="2024-02-29T00:00:00"/>
    <b v="0"/>
    <n v="7449.9600000000009"/>
    <n v="8698"/>
    <b v="1"/>
    <n v="23.830136986301369"/>
  </r>
  <r>
    <x v="856"/>
    <s v="Xavier Davis"/>
    <s v="Vice President"/>
    <s v="Finance"/>
    <s v="Corporate"/>
    <x v="1"/>
    <x v="2"/>
    <n v="36"/>
    <d v="2009-01-17T00:00:00"/>
    <n v="238236"/>
    <n v="0.31"/>
    <s v="United States"/>
    <s v="Seattle"/>
    <d v="2024-02-29T00:00:00"/>
    <b v="1"/>
    <n v="73853.16"/>
    <n v="5521"/>
    <b v="1"/>
    <n v="15.126027397260273"/>
  </r>
  <r>
    <x v="857"/>
    <s v="Natalie Carter"/>
    <s v="Director"/>
    <s v="Finance"/>
    <s v="Corporate"/>
    <x v="0"/>
    <x v="2"/>
    <n v="64"/>
    <d v="2012-12-21T00:00:00"/>
    <n v="153253"/>
    <n v="0.24"/>
    <s v="United States"/>
    <s v="Austin"/>
    <d v="2024-02-29T00:00:00"/>
    <b v="1"/>
    <n v="36780.720000000001"/>
    <n v="4087"/>
    <b v="1"/>
    <n v="11.197260273972603"/>
  </r>
  <r>
    <x v="858"/>
    <s v="Elena Richardson"/>
    <s v="Manager"/>
    <s v="Accounting"/>
    <s v="Manufacturing"/>
    <x v="0"/>
    <x v="2"/>
    <n v="34"/>
    <d v="2014-10-03T00:00:00"/>
    <n v="103707"/>
    <n v="0.09"/>
    <s v="United States"/>
    <s v="Columbus"/>
    <d v="2024-02-29T00:00:00"/>
    <b v="0"/>
    <n v="9333.6299999999992"/>
    <n v="3436"/>
    <b v="1"/>
    <n v="9.4136986301369863"/>
  </r>
  <r>
    <x v="859"/>
    <s v="Emilia Bailey"/>
    <s v="Vice President"/>
    <s v="Accounting"/>
    <s v="Speciality Products"/>
    <x v="0"/>
    <x v="2"/>
    <n v="41"/>
    <d v="2012-08-09T00:00:00"/>
    <n v="245360"/>
    <n v="0.37"/>
    <s v="United States"/>
    <s v="Austin"/>
    <d v="2024-02-29T00:00:00"/>
    <b v="1"/>
    <n v="90783.2"/>
    <n v="4221"/>
    <b v="1"/>
    <n v="11.564383561643835"/>
  </r>
  <r>
    <x v="860"/>
    <s v="Ryan Lu"/>
    <s v="Development Engineer"/>
    <s v="Engineering"/>
    <s v="Speciality Products"/>
    <x v="1"/>
    <x v="1"/>
    <n v="25"/>
    <d v="2021-07-08T00:00:00"/>
    <n v="67275"/>
    <n v="0"/>
    <s v="United States"/>
    <s v="Columbus"/>
    <d v="2024-02-29T00:00:00"/>
    <b v="0"/>
    <n v="0"/>
    <n v="966"/>
    <b v="0"/>
    <n v="2.6465753424657534"/>
  </r>
  <r>
    <x v="861"/>
    <s v="Asher Huynh"/>
    <s v="Manager"/>
    <s v="IT"/>
    <s v="Manufacturing"/>
    <x v="1"/>
    <x v="1"/>
    <n v="45"/>
    <d v="2015-01-22T00:00:00"/>
    <n v="101288"/>
    <n v="0.1"/>
    <s v="United States"/>
    <s v="Phoenix"/>
    <d v="2024-02-29T00:00:00"/>
    <b v="0"/>
    <n v="10128.800000000001"/>
    <n v="3325"/>
    <b v="1"/>
    <n v="9.1095890410958908"/>
  </r>
  <r>
    <x v="93"/>
    <s v="Kinsley Martinez"/>
    <s v="Director"/>
    <s v="Human Resources"/>
    <s v="Speciality Products"/>
    <x v="0"/>
    <x v="3"/>
    <n v="52"/>
    <d v="1993-08-28T00:00:00"/>
    <n v="177443"/>
    <n v="0.25"/>
    <s v="Brazil"/>
    <s v="Sao Paulo"/>
    <d v="2024-02-29T00:00:00"/>
    <b v="1"/>
    <n v="44360.75"/>
    <n v="11142"/>
    <b v="1"/>
    <n v="30.526027397260275"/>
  </r>
  <r>
    <x v="862"/>
    <s v="Paisley Bryant"/>
    <s v="Cloud Infrastructure Architect"/>
    <s v="IT"/>
    <s v="Manufacturing"/>
    <x v="0"/>
    <x v="0"/>
    <n v="37"/>
    <d v="2016-04-27T00:00:00"/>
    <n v="91400"/>
    <n v="0"/>
    <s v="United States"/>
    <s v="Chicago"/>
    <d v="2024-02-29T00:00:00"/>
    <b v="0"/>
    <n v="0"/>
    <n v="2864"/>
    <b v="1"/>
    <n v="7.8465753424657532"/>
  </r>
  <r>
    <x v="863"/>
    <s v="Joshua Ramirez"/>
    <s v="Vice President"/>
    <s v="Human Resources"/>
    <s v="Corporate"/>
    <x v="1"/>
    <x v="3"/>
    <n v="44"/>
    <d v="2007-09-10T00:00:00"/>
    <n v="181247"/>
    <n v="0.33"/>
    <s v="Brazil"/>
    <s v="Sao Paulo"/>
    <d v="2024-02-29T00:00:00"/>
    <b v="1"/>
    <n v="59811.51"/>
    <n v="6016"/>
    <b v="1"/>
    <n v="16.482191780821918"/>
  </r>
  <r>
    <x v="864"/>
    <s v="Joshua Martin"/>
    <s v="Sr. Manger"/>
    <s v="Human Resources"/>
    <s v="Research &amp; Development"/>
    <x v="1"/>
    <x v="0"/>
    <n v="42"/>
    <d v="2003-10-20T00:00:00"/>
    <n v="135558"/>
    <n v="0.14000000000000001"/>
    <s v="United States"/>
    <s v="Phoenix"/>
    <d v="2024-02-29T00:00:00"/>
    <b v="0"/>
    <n v="18978.120000000003"/>
    <n v="7437"/>
    <b v="1"/>
    <n v="20.375342465753423"/>
  </r>
  <r>
    <x v="865"/>
    <s v="Charles Moore"/>
    <s v="Analyst"/>
    <s v="Accounting"/>
    <s v="Speciality Products"/>
    <x v="1"/>
    <x v="2"/>
    <n v="49"/>
    <d v="2011-12-17T00:00:00"/>
    <n v="56878"/>
    <n v="0"/>
    <s v="United States"/>
    <s v="Seattle"/>
    <d v="2024-02-29T00:00:00"/>
    <b v="0"/>
    <n v="0"/>
    <n v="4457"/>
    <b v="1"/>
    <n v="12.210958904109589"/>
  </r>
  <r>
    <x v="866"/>
    <s v="Angel Do"/>
    <s v="IT Systems Architect"/>
    <s v="IT"/>
    <s v="Speciality Products"/>
    <x v="1"/>
    <x v="1"/>
    <n v="34"/>
    <d v="2019-09-20T00:00:00"/>
    <n v="94735"/>
    <n v="0"/>
    <s v="China"/>
    <s v="Beijing"/>
    <d v="2024-02-29T00:00:00"/>
    <b v="0"/>
    <n v="0"/>
    <n v="1623"/>
    <b v="0"/>
    <n v="4.4465753424657537"/>
  </r>
  <r>
    <x v="867"/>
    <s v="Maverick Medina"/>
    <s v="Analyst II"/>
    <s v="Sales"/>
    <s v="Manufacturing"/>
    <x v="1"/>
    <x v="3"/>
    <n v="39"/>
    <d v="2007-05-27T00:00:00"/>
    <n v="51234"/>
    <n v="0"/>
    <s v="United States"/>
    <s v="Seattle"/>
    <d v="2024-02-29T00:00:00"/>
    <b v="0"/>
    <n v="0"/>
    <n v="6122"/>
    <b v="1"/>
    <n v="16.772602739726029"/>
  </r>
  <r>
    <x v="616"/>
    <s v="Isaac Han"/>
    <s v="Vice President"/>
    <s v="Human Resources"/>
    <s v="Speciality Products"/>
    <x v="1"/>
    <x v="1"/>
    <n v="31"/>
    <d v="2015-01-14T00:00:00"/>
    <n v="230025"/>
    <n v="0.34"/>
    <s v="United States"/>
    <s v="Phoenix"/>
    <d v="2024-02-29T00:00:00"/>
    <b v="1"/>
    <n v="78208.5"/>
    <n v="3333"/>
    <b v="1"/>
    <n v="9.131506849315068"/>
  </r>
  <r>
    <x v="868"/>
    <s v="Eliza Liang"/>
    <s v="Sr. Manger"/>
    <s v="Human Resources"/>
    <s v="Speciality Products"/>
    <x v="0"/>
    <x v="1"/>
    <n v="36"/>
    <d v="2010-03-11T00:00:00"/>
    <n v="134006"/>
    <n v="0.13"/>
    <s v="China"/>
    <s v="Beijing"/>
    <d v="2024-02-29T00:00:00"/>
    <b v="0"/>
    <n v="17420.78"/>
    <n v="5103"/>
    <b v="1"/>
    <n v="13.980821917808219"/>
  </r>
  <r>
    <x v="869"/>
    <s v="Zoe Zhou"/>
    <s v="Manager"/>
    <s v="Finance"/>
    <s v="Corporate"/>
    <x v="0"/>
    <x v="1"/>
    <n v="61"/>
    <d v="2009-10-06T00:00:00"/>
    <n v="103096"/>
    <n v="7.0000000000000007E-2"/>
    <s v="China"/>
    <s v="Beijing"/>
    <d v="2024-02-29T00:00:00"/>
    <b v="0"/>
    <n v="7216.72"/>
    <n v="5259"/>
    <b v="1"/>
    <n v="14.408219178082192"/>
  </r>
  <r>
    <x v="870"/>
    <s v="Nathan Lee"/>
    <s v="Analyst"/>
    <s v="Accounting"/>
    <s v="Manufacturing"/>
    <x v="1"/>
    <x v="1"/>
    <n v="29"/>
    <d v="2016-08-20T00:00:00"/>
    <n v="58703"/>
    <n v="0"/>
    <s v="United States"/>
    <s v="Columbus"/>
    <d v="2024-02-29T00:00:00"/>
    <b v="0"/>
    <n v="0"/>
    <n v="2749"/>
    <b v="1"/>
    <n v="7.5315068493150683"/>
  </r>
  <r>
    <x v="871"/>
    <s v="Elijah Ramos"/>
    <s v="Sr. Manger"/>
    <s v="IT"/>
    <s v="Speciality Products"/>
    <x v="1"/>
    <x v="3"/>
    <n v="33"/>
    <d v="2012-12-24T00:00:00"/>
    <n v="132544"/>
    <n v="0.1"/>
    <s v="Brazil"/>
    <s v="Rio de Janerio"/>
    <d v="2024-02-29T00:00:00"/>
    <b v="0"/>
    <n v="13254.400000000001"/>
    <n v="4084"/>
    <b v="1"/>
    <n v="11.189041095890412"/>
  </r>
  <r>
    <x v="872"/>
    <s v="Jaxson Coleman"/>
    <s v="Manager"/>
    <s v="Finance"/>
    <s v="Manufacturing"/>
    <x v="1"/>
    <x v="2"/>
    <n v="32"/>
    <d v="2020-04-15T00:00:00"/>
    <n v="126671"/>
    <n v="0.09"/>
    <s v="United States"/>
    <s v="Miami"/>
    <d v="2024-02-29T00:00:00"/>
    <b v="0"/>
    <n v="11400.39"/>
    <n v="1415"/>
    <b v="0"/>
    <n v="3.8767123287671232"/>
  </r>
  <r>
    <x v="873"/>
    <s v="Hailey Hong"/>
    <s v="Account Representative"/>
    <s v="Sales"/>
    <s v="Research &amp; Development"/>
    <x v="0"/>
    <x v="1"/>
    <n v="33"/>
    <d v="2021-01-22T00:00:00"/>
    <n v="56405"/>
    <n v="0"/>
    <s v="United States"/>
    <s v="Chicago"/>
    <d v="2024-02-29T00:00:00"/>
    <b v="0"/>
    <n v="0"/>
    <n v="1133"/>
    <b v="0"/>
    <n v="3.1041095890410957"/>
  </r>
  <r>
    <x v="874"/>
    <s v="Gabriella Zhu"/>
    <s v="Computer Systems Manager"/>
    <s v="IT"/>
    <s v="Speciality Products"/>
    <x v="0"/>
    <x v="1"/>
    <n v="36"/>
    <d v="2014-11-29T00:00:00"/>
    <n v="88730"/>
    <n v="0.08"/>
    <s v="China"/>
    <s v="Chongqing"/>
    <d v="2024-02-29T00:00:00"/>
    <b v="0"/>
    <n v="7098.4000000000005"/>
    <n v="3379"/>
    <b v="1"/>
    <n v="9.257534246575343"/>
  </r>
  <r>
    <x v="875"/>
    <s v="Aaron Maldonado"/>
    <s v="Analyst II"/>
    <s v="Finance"/>
    <s v="Manufacturing"/>
    <x v="1"/>
    <x v="3"/>
    <n v="39"/>
    <d v="2008-09-17T00:00:00"/>
    <n v="62861"/>
    <n v="0"/>
    <s v="United States"/>
    <s v="Seattle"/>
    <d v="2024-02-29T00:00:00"/>
    <b v="0"/>
    <n v="0"/>
    <n v="5643"/>
    <b v="1"/>
    <n v="15.46027397260274"/>
  </r>
  <r>
    <x v="876"/>
    <s v="Samantha Vargas"/>
    <s v="Director"/>
    <s v="Human Resources"/>
    <s v="Corporate"/>
    <x v="0"/>
    <x v="3"/>
    <n v="53"/>
    <d v="2006-07-21T00:00:00"/>
    <n v="151246"/>
    <n v="0.21"/>
    <s v="Brazil"/>
    <s v="Sao Paulo"/>
    <d v="2024-02-29T00:00:00"/>
    <b v="1"/>
    <n v="31761.66"/>
    <n v="6432"/>
    <b v="1"/>
    <n v="17.621917808219177"/>
  </r>
  <r>
    <x v="877"/>
    <s v="Nora Le"/>
    <s v="Sr. Manger"/>
    <s v="IT"/>
    <s v="Manufacturing"/>
    <x v="0"/>
    <x v="1"/>
    <n v="53"/>
    <d v="1997-04-12T00:00:00"/>
    <n v="154388"/>
    <n v="0.1"/>
    <s v="United States"/>
    <s v="Seattle"/>
    <d v="2024-02-29T00:00:00"/>
    <b v="0"/>
    <n v="15438.800000000001"/>
    <n v="9819"/>
    <b v="1"/>
    <n v="26.901369863013699"/>
  </r>
  <r>
    <x v="438"/>
    <s v="Alice Roberts"/>
    <s v="Director"/>
    <s v="Human Resources"/>
    <s v="Manufacturing"/>
    <x v="0"/>
    <x v="2"/>
    <n v="54"/>
    <d v="1994-09-26T00:00:00"/>
    <n v="162978"/>
    <n v="0.17"/>
    <s v="United States"/>
    <s v="Miami"/>
    <d v="2004-05-24T00:00:00"/>
    <b v="0"/>
    <n v="27706.260000000002"/>
    <n v="3528"/>
    <b v="1"/>
    <n v="9.6657534246575345"/>
  </r>
  <r>
    <x v="878"/>
    <s v="Colton Garcia"/>
    <s v="Solutions Architect"/>
    <s v="IT"/>
    <s v="Speciality Products"/>
    <x v="1"/>
    <x v="3"/>
    <n v="55"/>
    <d v="1993-11-17T00:00:00"/>
    <n v="80170"/>
    <n v="0"/>
    <s v="United States"/>
    <s v="Miami"/>
    <d v="2024-02-29T00:00:00"/>
    <b v="0"/>
    <n v="0"/>
    <n v="11061"/>
    <b v="1"/>
    <n v="30.304109589041097"/>
  </r>
  <r>
    <x v="534"/>
    <s v="Stella Lai"/>
    <s v="Sr. Analyst"/>
    <s v="Accounting"/>
    <s v="Manufacturing"/>
    <x v="0"/>
    <x v="1"/>
    <n v="44"/>
    <d v="2021-04-28T00:00:00"/>
    <n v="98520"/>
    <n v="0"/>
    <s v="United States"/>
    <s v="Miami"/>
    <d v="2024-02-29T00:00:00"/>
    <b v="0"/>
    <n v="0"/>
    <n v="1037"/>
    <b v="0"/>
    <n v="2.8410958904109589"/>
  </r>
  <r>
    <x v="704"/>
    <s v="Leonardo Luong"/>
    <s v="Manager"/>
    <s v="Finance"/>
    <s v="Manufacturing"/>
    <x v="1"/>
    <x v="1"/>
    <n v="52"/>
    <d v="1999-12-29T00:00:00"/>
    <n v="116527"/>
    <n v="7.0000000000000007E-2"/>
    <s v="United States"/>
    <s v="Phoenix"/>
    <d v="2024-02-29T00:00:00"/>
    <b v="0"/>
    <n v="8156.89"/>
    <n v="8828"/>
    <b v="1"/>
    <n v="24.186301369863013"/>
  </r>
  <r>
    <x v="781"/>
    <s v="Nicholas Wong"/>
    <s v="Director"/>
    <s v="Sales"/>
    <s v="Research &amp; Development"/>
    <x v="1"/>
    <x v="1"/>
    <n v="27"/>
    <d v="2019-11-07T00:00:00"/>
    <n v="174607"/>
    <n v="0.28999999999999998"/>
    <s v="United States"/>
    <s v="Columbus"/>
    <d v="2024-02-29T00:00:00"/>
    <b v="1"/>
    <n v="50636.03"/>
    <n v="1575"/>
    <b v="0"/>
    <n v="4.3150684931506849"/>
  </r>
  <r>
    <x v="879"/>
    <s v="Jeremiah Castillo"/>
    <s v="Analyst II"/>
    <s v="Accounting"/>
    <s v="Research &amp; Development"/>
    <x v="1"/>
    <x v="3"/>
    <n v="58"/>
    <d v="2006-04-12T00:00:00"/>
    <n v="64202"/>
    <n v="0"/>
    <s v="United States"/>
    <s v="Columbus"/>
    <d v="2024-02-29T00:00:00"/>
    <b v="0"/>
    <n v="0"/>
    <n v="6532"/>
    <b v="1"/>
    <n v="17.895890410958906"/>
  </r>
  <r>
    <x v="517"/>
    <s v="Cooper Jiang"/>
    <s v="Analyst II"/>
    <s v="Accounting"/>
    <s v="Corporate"/>
    <x v="1"/>
    <x v="1"/>
    <n v="49"/>
    <d v="2019-07-25T00:00:00"/>
    <n v="50883"/>
    <n v="0"/>
    <s v="China"/>
    <s v="Chongqing"/>
    <d v="2021-03-02T00:00:00"/>
    <b v="0"/>
    <n v="0"/>
    <n v="586"/>
    <b v="0"/>
    <n v="1.6054794520547946"/>
  </r>
  <r>
    <x v="880"/>
    <s v="Penelope Silva"/>
    <s v="Network Architect"/>
    <s v="IT"/>
    <s v="Speciality Products"/>
    <x v="0"/>
    <x v="3"/>
    <n v="36"/>
    <d v="2016-11-03T00:00:00"/>
    <n v="94618"/>
    <n v="0"/>
    <s v="United States"/>
    <s v="Columbus"/>
    <d v="2024-02-29T00:00:00"/>
    <b v="0"/>
    <n v="0"/>
    <n v="2674"/>
    <b v="1"/>
    <n v="7.3260273972602743"/>
  </r>
  <r>
    <x v="881"/>
    <s v="Jose Richardson"/>
    <s v="Director"/>
    <s v="Marketing"/>
    <s v="Research &amp; Development"/>
    <x v="1"/>
    <x v="2"/>
    <n v="26"/>
    <d v="2019-10-15T00:00:00"/>
    <n v="151556"/>
    <n v="0.2"/>
    <s v="United States"/>
    <s v="Miami"/>
    <d v="2024-02-29T00:00:00"/>
    <b v="1"/>
    <n v="30311.200000000001"/>
    <n v="1598"/>
    <b v="0"/>
    <n v="4.3780821917808215"/>
  </r>
  <r>
    <x v="882"/>
    <s v="Eleanor Chau"/>
    <s v="Development Engineer"/>
    <s v="Engineering"/>
    <s v="Research &amp; Development"/>
    <x v="0"/>
    <x v="1"/>
    <n v="37"/>
    <d v="2020-03-08T00:00:00"/>
    <n v="80659"/>
    <n v="0"/>
    <s v="United States"/>
    <s v="Phoenix"/>
    <d v="2024-02-29T00:00:00"/>
    <b v="0"/>
    <n v="0"/>
    <n v="1453"/>
    <b v="0"/>
    <n v="3.9808219178082194"/>
  </r>
  <r>
    <x v="883"/>
    <s v="John Cho"/>
    <s v="Director"/>
    <s v="Human Resources"/>
    <s v="Speciality Products"/>
    <x v="1"/>
    <x v="1"/>
    <n v="47"/>
    <d v="2019-11-03T00:00:00"/>
    <n v="195385"/>
    <n v="0.21"/>
    <s v="China"/>
    <s v="Chengdu"/>
    <d v="2024-02-29T00:00:00"/>
    <b v="1"/>
    <n v="41030.85"/>
    <n v="1579"/>
    <b v="0"/>
    <n v="4.3260273972602743"/>
  </r>
  <r>
    <x v="884"/>
    <s v="Julian Delgado"/>
    <s v="Systems Analyst"/>
    <s v="IT"/>
    <s v="Speciality Products"/>
    <x v="1"/>
    <x v="3"/>
    <n v="29"/>
    <d v="2016-05-19T00:00:00"/>
    <n v="52693"/>
    <n v="0"/>
    <s v="Brazil"/>
    <s v="Rio de Janerio"/>
    <d v="2024-02-29T00:00:00"/>
    <b v="0"/>
    <n v="0"/>
    <n v="2842"/>
    <b v="1"/>
    <n v="7.7863013698630139"/>
  </r>
  <r>
    <x v="885"/>
    <s v="Isabella Scott"/>
    <s v="Network Administrator"/>
    <s v="IT"/>
    <s v="Research &amp; Development"/>
    <x v="0"/>
    <x v="2"/>
    <n v="58"/>
    <d v="2016-04-26T00:00:00"/>
    <n v="72045"/>
    <n v="0"/>
    <s v="United States"/>
    <s v="Phoenix"/>
    <d v="2024-02-29T00:00:00"/>
    <b v="0"/>
    <n v="0"/>
    <n v="2865"/>
    <b v="1"/>
    <n v="7.8493150684931505"/>
  </r>
  <r>
    <x v="886"/>
    <s v="Parker Avila"/>
    <s v="Analyst II"/>
    <s v="Marketing"/>
    <s v="Manufacturing"/>
    <x v="1"/>
    <x v="3"/>
    <n v="47"/>
    <d v="2005-11-28T00:00:00"/>
    <n v="62749"/>
    <n v="0"/>
    <s v="Brazil"/>
    <s v="Manaus"/>
    <d v="2024-02-29T00:00:00"/>
    <b v="0"/>
    <n v="0"/>
    <n v="6667"/>
    <b v="1"/>
    <n v="18.265753424657536"/>
  </r>
  <r>
    <x v="887"/>
    <s v="Luke Vu"/>
    <s v="Sr. Manger"/>
    <s v="Marketing"/>
    <s v="Speciality Products"/>
    <x v="1"/>
    <x v="1"/>
    <n v="52"/>
    <d v="2018-06-04T00:00:00"/>
    <n v="154884"/>
    <n v="0.1"/>
    <s v="China"/>
    <s v="Shanghai"/>
    <d v="2024-02-29T00:00:00"/>
    <b v="0"/>
    <n v="15488.400000000001"/>
    <n v="2096"/>
    <b v="1"/>
    <n v="5.7424657534246579"/>
  </r>
  <r>
    <x v="888"/>
    <s v="Jameson Nelson"/>
    <s v="Network Architect"/>
    <s v="IT"/>
    <s v="Research &amp; Development"/>
    <x v="1"/>
    <x v="2"/>
    <n v="61"/>
    <d v="2016-03-08T00:00:00"/>
    <n v="96566"/>
    <n v="0"/>
    <s v="United States"/>
    <s v="Columbus"/>
    <d v="2024-02-29T00:00:00"/>
    <b v="0"/>
    <n v="0"/>
    <n v="2914"/>
    <b v="1"/>
    <n v="7.9835616438356167"/>
  </r>
  <r>
    <x v="889"/>
    <s v="Adrian Fernandez"/>
    <s v="Systems Analyst"/>
    <s v="IT"/>
    <s v="Research &amp; Development"/>
    <x v="1"/>
    <x v="3"/>
    <n v="45"/>
    <d v="2001-08-23T00:00:00"/>
    <n v="54994"/>
    <n v="0"/>
    <s v="United States"/>
    <s v="Columbus"/>
    <d v="2024-02-29T00:00:00"/>
    <b v="0"/>
    <n v="0"/>
    <n v="8225"/>
    <b v="1"/>
    <n v="22.534246575342465"/>
  </r>
  <r>
    <x v="890"/>
    <s v="Madison Hunter"/>
    <s v="Network Administrator"/>
    <s v="IT"/>
    <s v="Corporate"/>
    <x v="0"/>
    <x v="2"/>
    <n v="40"/>
    <d v="2012-02-05T00:00:00"/>
    <n v="61523"/>
    <n v="0"/>
    <s v="United States"/>
    <s v="Columbus"/>
    <d v="2024-02-29T00:00:00"/>
    <b v="0"/>
    <n v="0"/>
    <n v="4407"/>
    <b v="1"/>
    <n v="12.073972602739726"/>
  </r>
  <r>
    <x v="891"/>
    <s v="Jordan Phillips"/>
    <s v="Vice President"/>
    <s v="Human Resources"/>
    <s v="Corporate"/>
    <x v="1"/>
    <x v="0"/>
    <n v="45"/>
    <d v="2010-12-12T00:00:00"/>
    <n v="190512"/>
    <n v="0.32"/>
    <s v="United States"/>
    <s v="Columbus"/>
    <d v="2024-02-29T00:00:00"/>
    <b v="1"/>
    <n v="60963.840000000004"/>
    <n v="4827"/>
    <b v="1"/>
    <n v="13.224657534246575"/>
  </r>
  <r>
    <x v="892"/>
    <s v="Maya Chan"/>
    <s v="Controls Engineer"/>
    <s v="Engineering"/>
    <s v="Speciality Products"/>
    <x v="0"/>
    <x v="1"/>
    <n v="37"/>
    <d v="2013-02-13T00:00:00"/>
    <n v="124827"/>
    <n v="0"/>
    <s v="China"/>
    <s v="Beijing"/>
    <d v="2024-02-29T00:00:00"/>
    <b v="0"/>
    <n v="0"/>
    <n v="4033"/>
    <b v="1"/>
    <n v="11.049315068493151"/>
  </r>
  <r>
    <x v="360"/>
    <s v="Wesley King"/>
    <s v="Manager"/>
    <s v="Accounting"/>
    <s v="Manufacturing"/>
    <x v="1"/>
    <x v="2"/>
    <n v="57"/>
    <d v="2019-01-19T00:00:00"/>
    <n v="101577"/>
    <n v="0.05"/>
    <s v="United States"/>
    <s v="Chicago"/>
    <d v="2024-02-29T00:00:00"/>
    <b v="0"/>
    <n v="5078.8500000000004"/>
    <n v="1867"/>
    <b v="1"/>
    <n v="5.1150684931506847"/>
  </r>
  <r>
    <x v="893"/>
    <s v="Sofia Fernandez"/>
    <s v="Manager"/>
    <s v="Accounting"/>
    <s v="Manufacturing"/>
    <x v="0"/>
    <x v="3"/>
    <n v="44"/>
    <d v="2005-10-17T00:00:00"/>
    <n v="105223"/>
    <n v="0.1"/>
    <s v="United States"/>
    <s v="Phoenix"/>
    <d v="2024-02-29T00:00:00"/>
    <b v="0"/>
    <n v="10522.300000000001"/>
    <n v="6709"/>
    <b v="1"/>
    <n v="18.38082191780822"/>
  </r>
  <r>
    <x v="743"/>
    <s v="Maverick Figueroa"/>
    <s v="IT Systems Architect"/>
    <s v="IT"/>
    <s v="Corporate"/>
    <x v="1"/>
    <x v="3"/>
    <n v="48"/>
    <d v="2008-07-06T00:00:00"/>
    <n v="94815"/>
    <n v="0"/>
    <s v="United States"/>
    <s v="Chicago"/>
    <d v="2024-02-29T00:00:00"/>
    <b v="0"/>
    <n v="0"/>
    <n v="5716"/>
    <b v="1"/>
    <n v="15.66027397260274"/>
  </r>
  <r>
    <x v="894"/>
    <s v="Hannah Hoang"/>
    <s v="Manager"/>
    <s v="Accounting"/>
    <s v="Speciality Products"/>
    <x v="0"/>
    <x v="1"/>
    <n v="25"/>
    <d v="2021-12-15T00:00:00"/>
    <n v="114893"/>
    <n v="0.06"/>
    <s v="China"/>
    <s v="Chengdu"/>
    <d v="2024-02-29T00:00:00"/>
    <b v="0"/>
    <n v="6893.58"/>
    <n v="806"/>
    <b v="0"/>
    <n v="2.2082191780821918"/>
  </r>
  <r>
    <x v="895"/>
    <s v="Violet Garcia"/>
    <s v="Sr. Analyst"/>
    <s v="Marketing"/>
    <s v="Speciality Products"/>
    <x v="0"/>
    <x v="3"/>
    <n v="35"/>
    <d v="2017-01-10T00:00:00"/>
    <n v="80622"/>
    <n v="0"/>
    <s v="United States"/>
    <s v="Austin"/>
    <d v="2024-02-29T00:00:00"/>
    <b v="0"/>
    <n v="0"/>
    <n v="2606"/>
    <b v="1"/>
    <n v="7.13972602739726"/>
  </r>
  <r>
    <x v="34"/>
    <s v="Aaliyah Mai"/>
    <s v="Vice President"/>
    <s v="IT"/>
    <s v="Speciality Products"/>
    <x v="0"/>
    <x v="1"/>
    <n v="57"/>
    <d v="2016-11-11T00:00:00"/>
    <n v="246589"/>
    <n v="0.33"/>
    <s v="United States"/>
    <s v="Phoenix"/>
    <d v="2017-03-26T00:00:00"/>
    <b v="1"/>
    <n v="81374.37000000001"/>
    <n v="135"/>
    <b v="0"/>
    <n v="0.36986301369863012"/>
  </r>
  <r>
    <x v="896"/>
    <s v="Austin Vang"/>
    <s v="Manager"/>
    <s v="Marketing"/>
    <s v="Speciality Products"/>
    <x v="1"/>
    <x v="1"/>
    <n v="49"/>
    <d v="2018-05-20T00:00:00"/>
    <n v="119397"/>
    <n v="0.09"/>
    <s v="China"/>
    <s v="Beijing"/>
    <d v="2019-03-14T00:00:00"/>
    <b v="0"/>
    <n v="10745.73"/>
    <n v="298"/>
    <b v="0"/>
    <n v="0.81643835616438354"/>
  </r>
  <r>
    <x v="897"/>
    <s v="Maria Sun"/>
    <s v="Director"/>
    <s v="Sales"/>
    <s v="Corporate"/>
    <x v="0"/>
    <x v="1"/>
    <n v="25"/>
    <d v="2021-12-19T00:00:00"/>
    <n v="150666"/>
    <n v="0.23"/>
    <s v="China"/>
    <s v="Chengdu"/>
    <d v="2024-02-29T00:00:00"/>
    <b v="1"/>
    <n v="34653.18"/>
    <n v="802"/>
    <b v="0"/>
    <n v="2.1972602739726028"/>
  </r>
  <r>
    <x v="898"/>
    <s v="Madelyn Scott"/>
    <s v="Sr. Manger"/>
    <s v="IT"/>
    <s v="Research &amp; Development"/>
    <x v="0"/>
    <x v="2"/>
    <n v="46"/>
    <d v="2002-01-09T00:00:00"/>
    <n v="148035"/>
    <n v="0.14000000000000001"/>
    <s v="United States"/>
    <s v="Phoenix"/>
    <d v="2024-02-29T00:00:00"/>
    <b v="0"/>
    <n v="20724.900000000001"/>
    <n v="8086"/>
    <b v="1"/>
    <n v="22.153424657534245"/>
  </r>
  <r>
    <x v="69"/>
    <s v="Dylan Chin"/>
    <s v="Director"/>
    <s v="Finance"/>
    <s v="Corporate"/>
    <x v="1"/>
    <x v="1"/>
    <n v="60"/>
    <d v="2017-06-05T00:00:00"/>
    <n v="158898"/>
    <n v="0.18"/>
    <s v="United States"/>
    <s v="Miami"/>
    <d v="2024-02-29T00:00:00"/>
    <b v="0"/>
    <n v="28601.64"/>
    <n v="2460"/>
    <b v="1"/>
    <n v="6.7397260273972606"/>
  </r>
  <r>
    <x v="899"/>
    <s v="Emery Zhang"/>
    <s v="Field Engineer"/>
    <s v="Engineering"/>
    <s v="Corporate"/>
    <x v="0"/>
    <x v="1"/>
    <n v="45"/>
    <d v="2012-02-28T00:00:00"/>
    <n v="89659"/>
    <n v="0"/>
    <s v="China"/>
    <s v="Beijing"/>
    <d v="2024-02-29T00:00:00"/>
    <b v="0"/>
    <n v="0"/>
    <n v="4384"/>
    <b v="1"/>
    <n v="12.010958904109589"/>
  </r>
  <r>
    <x v="900"/>
    <s v="Riley Washington"/>
    <s v="Director"/>
    <s v="Sales"/>
    <s v="Speciality Products"/>
    <x v="0"/>
    <x v="2"/>
    <n v="39"/>
    <d v="2007-04-29T00:00:00"/>
    <n v="171487"/>
    <n v="0.23"/>
    <s v="United States"/>
    <s v="Phoenix"/>
    <d v="2024-02-29T00:00:00"/>
    <b v="1"/>
    <n v="39442.01"/>
    <n v="6150"/>
    <b v="1"/>
    <n v="16.849315068493151"/>
  </r>
  <r>
    <x v="901"/>
    <s v="Raelynn Rios"/>
    <s v="Vice President"/>
    <s v="Sales"/>
    <s v="Manufacturing"/>
    <x v="0"/>
    <x v="3"/>
    <n v="43"/>
    <d v="2016-08-21T00:00:00"/>
    <n v="258498"/>
    <n v="0.35"/>
    <s v="United States"/>
    <s v="Columbus"/>
    <d v="2024-02-29T00:00:00"/>
    <b v="1"/>
    <n v="90474.299999999988"/>
    <n v="2748"/>
    <b v="1"/>
    <n v="7.5287671232876709"/>
  </r>
  <r>
    <x v="902"/>
    <s v="Anthony Hong"/>
    <s v="Sr. Manger"/>
    <s v="IT"/>
    <s v="Research &amp; Development"/>
    <x v="1"/>
    <x v="1"/>
    <n v="37"/>
    <d v="2010-11-29T00:00:00"/>
    <n v="146961"/>
    <n v="0.11"/>
    <s v="United States"/>
    <s v="Columbus"/>
    <d v="2024-02-29T00:00:00"/>
    <b v="0"/>
    <n v="16165.710000000001"/>
    <n v="4840"/>
    <b v="1"/>
    <n v="13.260273972602739"/>
  </r>
  <r>
    <x v="903"/>
    <s v="Leo Herrera"/>
    <s v="Sr. Business Partner"/>
    <s v="Human Resources"/>
    <s v="Research &amp; Development"/>
    <x v="1"/>
    <x v="3"/>
    <n v="48"/>
    <d v="1998-04-22T00:00:00"/>
    <n v="85369"/>
    <n v="0"/>
    <s v="Brazil"/>
    <s v="Manaus"/>
    <d v="2004-11-27T00:00:00"/>
    <b v="0"/>
    <n v="0"/>
    <n v="2411"/>
    <b v="1"/>
    <n v="6.6054794520547944"/>
  </r>
  <r>
    <x v="429"/>
    <s v="Robert Wright"/>
    <s v="Technical Architect"/>
    <s v="IT"/>
    <s v="Manufacturing"/>
    <x v="1"/>
    <x v="2"/>
    <n v="30"/>
    <d v="2015-06-14T00:00:00"/>
    <n v="67489"/>
    <n v="0"/>
    <s v="United States"/>
    <s v="Chicago"/>
    <d v="2024-02-29T00:00:00"/>
    <b v="0"/>
    <n v="0"/>
    <n v="3182"/>
    <b v="1"/>
    <n v="8.7178082191780817"/>
  </r>
  <r>
    <x v="904"/>
    <s v="Audrey Richardson"/>
    <s v="Director"/>
    <s v="IT"/>
    <s v="Manufacturing"/>
    <x v="0"/>
    <x v="2"/>
    <n v="46"/>
    <d v="2018-10-06T00:00:00"/>
    <n v="166259"/>
    <n v="0.17"/>
    <s v="United States"/>
    <s v="Chicago"/>
    <d v="2024-02-29T00:00:00"/>
    <b v="0"/>
    <n v="28264.030000000002"/>
    <n v="1972"/>
    <b v="1"/>
    <n v="5.4027397260273968"/>
  </r>
  <r>
    <x v="905"/>
    <s v="Scarlett Kumar"/>
    <s v="Systems Analyst"/>
    <s v="IT"/>
    <s v="Corporate"/>
    <x v="0"/>
    <x v="1"/>
    <n v="55"/>
    <d v="2009-01-07T00:00:00"/>
    <n v="47032"/>
    <n v="0"/>
    <s v="United States"/>
    <s v="Columbus"/>
    <d v="2024-02-29T00:00:00"/>
    <b v="0"/>
    <n v="0"/>
    <n v="5531"/>
    <b v="1"/>
    <n v="15.153424657534247"/>
  </r>
  <r>
    <x v="906"/>
    <s v="Wesley Young"/>
    <s v="Sr. Analyst"/>
    <s v="Marketing"/>
    <s v="Speciality Products"/>
    <x v="1"/>
    <x v="2"/>
    <n v="33"/>
    <d v="2016-09-18T00:00:00"/>
    <n v="98427"/>
    <n v="0"/>
    <s v="United States"/>
    <s v="Columbus"/>
    <d v="2024-02-29T00:00:00"/>
    <b v="0"/>
    <n v="0"/>
    <n v="2720"/>
    <b v="1"/>
    <n v="7.4520547945205475"/>
  </r>
  <r>
    <x v="907"/>
    <s v="Lillian Khan"/>
    <s v="Analyst"/>
    <s v="Finance"/>
    <s v="Speciality Products"/>
    <x v="0"/>
    <x v="1"/>
    <n v="44"/>
    <d v="2010-05-31T00:00:00"/>
    <n v="47387"/>
    <n v="0"/>
    <s v="China"/>
    <s v="Chengdu"/>
    <d v="2018-01-08T00:00:00"/>
    <b v="0"/>
    <n v="0"/>
    <n v="2779"/>
    <b v="1"/>
    <n v="7.6136986301369864"/>
  </r>
  <r>
    <x v="908"/>
    <s v="Oliver Yang"/>
    <s v="Director"/>
    <s v="Marketing"/>
    <s v="Speciality Products"/>
    <x v="1"/>
    <x v="1"/>
    <n v="31"/>
    <d v="2019-06-10T00:00:00"/>
    <n v="176710"/>
    <n v="0.15"/>
    <s v="United States"/>
    <s v="Miami"/>
    <d v="2024-02-29T00:00:00"/>
    <b v="0"/>
    <n v="26506.5"/>
    <n v="1725"/>
    <b v="0"/>
    <n v="4.7260273972602738"/>
  </r>
  <r>
    <x v="909"/>
    <s v="Lily Nguyen"/>
    <s v="Sr. Analyst"/>
    <s v="Finance"/>
    <s v="Speciality Products"/>
    <x v="0"/>
    <x v="1"/>
    <n v="33"/>
    <d v="2012-01-28T00:00:00"/>
    <n v="95960"/>
    <n v="0"/>
    <s v="China"/>
    <s v="Chengdu"/>
    <d v="2024-02-29T00:00:00"/>
    <b v="0"/>
    <n v="0"/>
    <n v="4415"/>
    <b v="1"/>
    <n v="12.095890410958905"/>
  </r>
  <r>
    <x v="910"/>
    <s v="Sofia Cheng"/>
    <s v="Vice President"/>
    <s v="Accounting"/>
    <s v="Corporate"/>
    <x v="0"/>
    <x v="1"/>
    <n v="63"/>
    <d v="2020-07-26T00:00:00"/>
    <n v="216195"/>
    <n v="0.31"/>
    <s v="United States"/>
    <s v="Miami"/>
    <d v="2024-02-29T00:00:00"/>
    <b v="1"/>
    <n v="67020.45"/>
    <n v="1313"/>
    <b v="0"/>
    <n v="3.597260273972602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Emily Davis"/>
    <s v="Sr. Manger"/>
    <x v="0"/>
    <s v="Research &amp; Development"/>
    <s v="Female"/>
    <s v="Black"/>
    <x v="0"/>
    <d v="2016-04-08T00:00:00"/>
    <n v="141604"/>
    <n v="0.15"/>
    <x v="0"/>
    <s v="Seattle"/>
    <d v="2021-10-16T00:00:00"/>
    <n v="21240.6"/>
  </r>
  <r>
    <x v="1"/>
    <s v="Theodore Dinh"/>
    <s v="Technical Architect"/>
    <x v="0"/>
    <s v="Manufacturing"/>
    <s v="Male"/>
    <s v="Asian"/>
    <x v="1"/>
    <d v="1997-11-29T00:00:00"/>
    <n v="99975"/>
    <n v="0"/>
    <x v="1"/>
    <s v="Chongqing"/>
    <s v=""/>
    <n v="0"/>
  </r>
  <r>
    <x v="2"/>
    <s v="Luna Sanders"/>
    <s v="Director"/>
    <x v="1"/>
    <s v="Speciality Products"/>
    <s v="Female"/>
    <s v="Caucasian"/>
    <x v="2"/>
    <d v="2006-10-26T00:00:00"/>
    <n v="163099"/>
    <n v="0.2"/>
    <x v="0"/>
    <s v="Chicago"/>
    <s v=""/>
    <n v="32619.800000000003"/>
  </r>
  <r>
    <x v="3"/>
    <s v="Penelope Jordan"/>
    <s v="Computer Systems Manager"/>
    <x v="0"/>
    <s v="Manufacturing"/>
    <s v="Female"/>
    <s v="Caucasian"/>
    <x v="3"/>
    <d v="2019-09-27T00:00:00"/>
    <n v="84913"/>
    <n v="7.0000000000000007E-2"/>
    <x v="0"/>
    <s v="Chicago"/>
    <s v=""/>
    <n v="5943.9100000000008"/>
  </r>
  <r>
    <x v="4"/>
    <s v="Austin Vo"/>
    <s v="Sr. Analyst"/>
    <x v="1"/>
    <s v="Manufacturing"/>
    <s v="Male"/>
    <s v="Asian"/>
    <x v="0"/>
    <d v="1995-11-20T00:00:00"/>
    <n v="95409"/>
    <n v="0"/>
    <x v="0"/>
    <s v="Phoenix"/>
    <s v=""/>
    <n v="0"/>
  </r>
  <r>
    <x v="5"/>
    <s v="Joshua Gupta"/>
    <s v="Account Representative"/>
    <x v="2"/>
    <s v="Corporate"/>
    <s v="Male"/>
    <s v="Asian"/>
    <x v="4"/>
    <d v="2017-01-24T00:00:00"/>
    <n v="50994"/>
    <n v="0"/>
    <x v="1"/>
    <s v="Chongqing"/>
    <s v=""/>
    <n v="0"/>
  </r>
  <r>
    <x v="6"/>
    <s v="Ruby Barnes"/>
    <s v="Manager"/>
    <x v="0"/>
    <s v="Corporate"/>
    <s v="Female"/>
    <s v="Caucasian"/>
    <x v="5"/>
    <d v="2020-07-01T00:00:00"/>
    <n v="119746"/>
    <n v="0.1"/>
    <x v="0"/>
    <s v="Phoenix"/>
    <s v=""/>
    <n v="11974.6"/>
  </r>
  <r>
    <x v="7"/>
    <s v="Luke Martin"/>
    <s v="Analyst"/>
    <x v="1"/>
    <s v="Manufacturing"/>
    <s v="Male"/>
    <s v="Black"/>
    <x v="6"/>
    <d v="2020-05-16T00:00:00"/>
    <n v="41336"/>
    <n v="0"/>
    <x v="0"/>
    <s v="Miami"/>
    <d v="2021-05-20T00:00:00"/>
    <n v="0"/>
  </r>
  <r>
    <x v="8"/>
    <s v="Easton Bailey"/>
    <s v="Manager"/>
    <x v="3"/>
    <s v="Manufacturing"/>
    <s v="Male"/>
    <s v="Caucasian"/>
    <x v="7"/>
    <d v="2019-01-25T00:00:00"/>
    <n v="113527"/>
    <n v="0.06"/>
    <x v="0"/>
    <s v="Austin"/>
    <s v=""/>
    <n v="6811.62"/>
  </r>
  <r>
    <x v="9"/>
    <s v="Madeline Walker"/>
    <s v="Sr. Analyst"/>
    <x v="1"/>
    <s v="Speciality Products"/>
    <s v="Female"/>
    <s v="Caucasian"/>
    <x v="8"/>
    <d v="2018-06-13T00:00:00"/>
    <n v="77203"/>
    <n v="0"/>
    <x v="0"/>
    <s v="Chicago"/>
    <s v=""/>
    <n v="0"/>
  </r>
  <r>
    <x v="10"/>
    <s v="Savannah Ali"/>
    <s v="Sr. Manger"/>
    <x v="4"/>
    <s v="Manufacturing"/>
    <s v="Female"/>
    <s v="Asian"/>
    <x v="9"/>
    <d v="2009-02-11T00:00:00"/>
    <n v="157333"/>
    <n v="0.15"/>
    <x v="0"/>
    <s v="Miami"/>
    <s v=""/>
    <n v="23599.95"/>
  </r>
  <r>
    <x v="11"/>
    <s v="Camila Rogers"/>
    <s v="Controls Engineer"/>
    <x v="5"/>
    <s v="Speciality Products"/>
    <s v="Female"/>
    <s v="Caucasian"/>
    <x v="5"/>
    <d v="2021-10-21T00:00:00"/>
    <n v="109851"/>
    <n v="0"/>
    <x v="0"/>
    <s v="Seattle"/>
    <s v=""/>
    <n v="0"/>
  </r>
  <r>
    <x v="12"/>
    <s v="Eli Jones"/>
    <s v="Manager"/>
    <x v="4"/>
    <s v="Manufacturing"/>
    <s v="Male"/>
    <s v="Caucasian"/>
    <x v="1"/>
    <d v="1999-03-14T00:00:00"/>
    <n v="105086"/>
    <n v="0.09"/>
    <x v="0"/>
    <s v="Austin"/>
    <s v=""/>
    <n v="9457.74"/>
  </r>
  <r>
    <x v="13"/>
    <s v="Everleigh Ng"/>
    <s v="Sr. Manger"/>
    <x v="1"/>
    <s v="Research &amp; Development"/>
    <s v="Female"/>
    <s v="Asian"/>
    <x v="10"/>
    <d v="2021-06-10T00:00:00"/>
    <n v="146742"/>
    <n v="0.1"/>
    <x v="1"/>
    <s v="Shanghai"/>
    <s v=""/>
    <n v="14674.2"/>
  </r>
  <r>
    <x v="14"/>
    <s v="Robert Yang"/>
    <s v="Sr. Analyst"/>
    <x v="3"/>
    <s v="Speciality Products"/>
    <s v="Male"/>
    <s v="Asian"/>
    <x v="11"/>
    <d v="2017-11-04T00:00:00"/>
    <n v="97078"/>
    <n v="0"/>
    <x v="0"/>
    <s v="Austin"/>
    <d v="2020-03-09T00:00:00"/>
    <n v="0"/>
  </r>
  <r>
    <x v="15"/>
    <s v="Isabella Xi"/>
    <s v="Vice President"/>
    <x v="6"/>
    <s v="Research &amp; Development"/>
    <s v="Female"/>
    <s v="Asian"/>
    <x v="12"/>
    <d v="2013-03-13T00:00:00"/>
    <n v="249270"/>
    <n v="0.3"/>
    <x v="0"/>
    <s v="Seattle"/>
    <s v=""/>
    <n v="74781"/>
  </r>
  <r>
    <x v="16"/>
    <s v="Bella Powell"/>
    <s v="Director"/>
    <x v="1"/>
    <s v="Research &amp; Development"/>
    <s v="Female"/>
    <s v="Black"/>
    <x v="13"/>
    <d v="2002-03-04T00:00:00"/>
    <n v="175837"/>
    <n v="0.2"/>
    <x v="0"/>
    <s v="Phoenix"/>
    <s v=""/>
    <n v="35167.4"/>
  </r>
  <r>
    <x v="17"/>
    <s v="Camila Silva"/>
    <s v="Sr. Manger"/>
    <x v="6"/>
    <s v="Speciality Products"/>
    <s v="Female"/>
    <s v="Latino"/>
    <x v="14"/>
    <d v="2003-12-01T00:00:00"/>
    <n v="154828"/>
    <n v="0.13"/>
    <x v="0"/>
    <s v="Seattle"/>
    <s v=""/>
    <n v="20127.64"/>
  </r>
  <r>
    <x v="18"/>
    <s v="David Barnes"/>
    <s v="Director"/>
    <x v="0"/>
    <s v="Corporate"/>
    <s v="Male"/>
    <s v="Caucasian"/>
    <x v="14"/>
    <d v="2013-11-03T00:00:00"/>
    <n v="186503"/>
    <n v="0.24"/>
    <x v="0"/>
    <s v="Columbus"/>
    <s v=""/>
    <n v="44760.72"/>
  </r>
  <r>
    <x v="19"/>
    <s v="Adam Dang"/>
    <s v="Director"/>
    <x v="2"/>
    <s v="Research &amp; Development"/>
    <s v="Male"/>
    <s v="Asian"/>
    <x v="15"/>
    <d v="2002-07-09T00:00:00"/>
    <n v="166331"/>
    <n v="0.18"/>
    <x v="1"/>
    <s v="Chongqing"/>
    <s v=""/>
    <n v="29939.579999999998"/>
  </r>
  <r>
    <x v="20"/>
    <s v="Elias Alvarado"/>
    <s v="Sr. Manger"/>
    <x v="0"/>
    <s v="Manufacturing"/>
    <s v="Male"/>
    <s v="Latino"/>
    <x v="16"/>
    <d v="2012-01-09T00:00:00"/>
    <n v="146140"/>
    <n v="0.1"/>
    <x v="2"/>
    <s v="Manaus"/>
    <s v=""/>
    <n v="14614"/>
  </r>
  <r>
    <x v="21"/>
    <s v="Eva Rivera"/>
    <s v="Director"/>
    <x v="2"/>
    <s v="Manufacturing"/>
    <s v="Female"/>
    <s v="Latino"/>
    <x v="9"/>
    <d v="2021-04-02T00:00:00"/>
    <n v="151703"/>
    <n v="0.21"/>
    <x v="0"/>
    <s v="Miami"/>
    <s v=""/>
    <n v="31857.629999999997"/>
  </r>
  <r>
    <x v="22"/>
    <s v="Logan Rivera"/>
    <s v="Director"/>
    <x v="0"/>
    <s v="Research &amp; Development"/>
    <s v="Male"/>
    <s v="Latino"/>
    <x v="1"/>
    <d v="2002-05-24T00:00:00"/>
    <n v="172787"/>
    <n v="0.28000000000000003"/>
    <x v="2"/>
    <s v="Rio de Janerio"/>
    <s v=""/>
    <n v="48380.360000000008"/>
  </r>
  <r>
    <x v="23"/>
    <s v="Leonardo Dixon"/>
    <s v="Analyst"/>
    <x v="2"/>
    <s v="Speciality Products"/>
    <s v="Male"/>
    <s v="Caucasian"/>
    <x v="17"/>
    <d v="2019-09-05T00:00:00"/>
    <n v="49998"/>
    <n v="0"/>
    <x v="0"/>
    <s v="Seattle"/>
    <s v=""/>
    <n v="0"/>
  </r>
  <r>
    <x v="24"/>
    <s v="Mateo Her"/>
    <s v="Vice President"/>
    <x v="2"/>
    <s v="Speciality Products"/>
    <s v="Male"/>
    <s v="Asian"/>
    <x v="18"/>
    <d v="2014-03-02T00:00:00"/>
    <n v="207172"/>
    <n v="0.31"/>
    <x v="1"/>
    <s v="Chongqing"/>
    <s v=""/>
    <n v="64223.32"/>
  </r>
  <r>
    <x v="25"/>
    <s v="Jose Henderson"/>
    <s v="Director"/>
    <x v="4"/>
    <s v="Speciality Products"/>
    <s v="Male"/>
    <s v="Black"/>
    <x v="12"/>
    <d v="2015-04-17T00:00:00"/>
    <n v="152239"/>
    <n v="0.23"/>
    <x v="0"/>
    <s v="Columbus"/>
    <s v=""/>
    <n v="35014.97"/>
  </r>
  <r>
    <x v="26"/>
    <s v="Abigail Mejia"/>
    <s v="Quality Engineer"/>
    <x v="5"/>
    <s v="Corporate"/>
    <s v="Female"/>
    <s v="Latino"/>
    <x v="16"/>
    <d v="2005-02-05T00:00:00"/>
    <n v="98581"/>
    <n v="0"/>
    <x v="2"/>
    <s v="Rio de Janerio"/>
    <s v=""/>
    <n v="0"/>
  </r>
  <r>
    <x v="27"/>
    <s v="Wyatt Chin"/>
    <s v="Vice President"/>
    <x v="5"/>
    <s v="Speciality Products"/>
    <s v="Male"/>
    <s v="Asian"/>
    <x v="19"/>
    <d v="2004-06-07T00:00:00"/>
    <n v="246231"/>
    <n v="0.31"/>
    <x v="0"/>
    <s v="Seattle"/>
    <s v=""/>
    <n v="76331.61"/>
  </r>
  <r>
    <x v="28"/>
    <s v="Carson Lu"/>
    <s v="Engineering Manager"/>
    <x v="5"/>
    <s v="Speciality Products"/>
    <s v="Male"/>
    <s v="Asian"/>
    <x v="14"/>
    <d v="1996-12-04T00:00:00"/>
    <n v="99354"/>
    <n v="0.12"/>
    <x v="1"/>
    <s v="Beijing"/>
    <s v=""/>
    <n v="11922.48"/>
  </r>
  <r>
    <x v="29"/>
    <s v="Dylan Choi"/>
    <s v="Vice President"/>
    <x v="0"/>
    <s v="Corporate"/>
    <s v="Male"/>
    <s v="Asian"/>
    <x v="20"/>
    <d v="2012-05-11T00:00:00"/>
    <n v="231141"/>
    <n v="0.34"/>
    <x v="1"/>
    <s v="Beijing"/>
    <s v=""/>
    <n v="78587.94"/>
  </r>
  <r>
    <x v="30"/>
    <s v="Ezekiel Kumar"/>
    <s v="IT Coordinator"/>
    <x v="0"/>
    <s v="Research &amp; Development"/>
    <s v="Male"/>
    <s v="Asian"/>
    <x v="21"/>
    <d v="2017-06-25T00:00:00"/>
    <n v="54775"/>
    <n v="0"/>
    <x v="0"/>
    <s v="Columbus"/>
    <s v=""/>
    <n v="0"/>
  </r>
  <r>
    <x v="31"/>
    <s v="Dominic Guzman"/>
    <s v="Analyst"/>
    <x v="1"/>
    <s v="Manufacturing"/>
    <s v="Male"/>
    <s v="Latino"/>
    <x v="13"/>
    <d v="2004-05-16T00:00:00"/>
    <n v="55499"/>
    <n v="0"/>
    <x v="2"/>
    <s v="Manaus"/>
    <s v=""/>
    <n v="0"/>
  </r>
  <r>
    <x v="32"/>
    <s v="Angel Powell"/>
    <s v="Analyst II"/>
    <x v="2"/>
    <s v="Research &amp; Development"/>
    <s v="Male"/>
    <s v="Caucasian"/>
    <x v="22"/>
    <d v="2008-07-11T00:00:00"/>
    <n v="66521"/>
    <n v="0"/>
    <x v="0"/>
    <s v="Seattle"/>
    <s v=""/>
    <n v="0"/>
  </r>
  <r>
    <x v="33"/>
    <s v="Mateo Vu"/>
    <s v="Account Representative"/>
    <x v="2"/>
    <s v="Speciality Products"/>
    <s v="Male"/>
    <s v="Asian"/>
    <x v="23"/>
    <d v="2016-09-29T00:00:00"/>
    <n v="59100"/>
    <n v="0"/>
    <x v="1"/>
    <s v="Chongqing"/>
    <s v=""/>
    <n v="0"/>
  </r>
  <r>
    <x v="34"/>
    <s v="Caroline Jenkins"/>
    <s v="Analyst"/>
    <x v="1"/>
    <s v="Research &amp; Development"/>
    <s v="Female"/>
    <s v="Caucasian"/>
    <x v="5"/>
    <d v="2018-05-06T00:00:00"/>
    <n v="49011"/>
    <n v="0"/>
    <x v="0"/>
    <s v="Chicago"/>
    <s v=""/>
    <n v="0"/>
  </r>
  <r>
    <x v="35"/>
    <s v="Nora Brown"/>
    <s v="Enterprise Architect"/>
    <x v="0"/>
    <s v="Manufacturing"/>
    <s v="Female"/>
    <s v="Caucasian"/>
    <x v="24"/>
    <d v="2014-02-11T00:00:00"/>
    <n v="99575"/>
    <n v="0"/>
    <x v="0"/>
    <s v="Austin"/>
    <s v=""/>
    <n v="0"/>
  </r>
  <r>
    <x v="36"/>
    <s v="Adeline Huang"/>
    <s v="Controls Engineer"/>
    <x v="5"/>
    <s v="Manufacturing"/>
    <s v="Female"/>
    <s v="Asian"/>
    <x v="8"/>
    <d v="2019-12-16T00:00:00"/>
    <n v="99989"/>
    <n v="0"/>
    <x v="1"/>
    <s v="Chengdu"/>
    <s v=""/>
    <n v="0"/>
  </r>
  <r>
    <x v="37"/>
    <s v="Jackson Perry"/>
    <s v="Vice President"/>
    <x v="6"/>
    <s v="Research &amp; Development"/>
    <s v="Male"/>
    <s v="Caucasian"/>
    <x v="5"/>
    <d v="2019-10-20T00:00:00"/>
    <n v="256420"/>
    <n v="0.3"/>
    <x v="0"/>
    <s v="Phoenix"/>
    <s v=""/>
    <n v="76926"/>
  </r>
  <r>
    <x v="38"/>
    <s v="Riley Padilla"/>
    <s v="Technical Architect"/>
    <x v="0"/>
    <s v="Manufacturing"/>
    <s v="Female"/>
    <s v="Latino"/>
    <x v="25"/>
    <d v="2013-05-15T00:00:00"/>
    <n v="78940"/>
    <n v="0"/>
    <x v="0"/>
    <s v="Miami"/>
    <s v=""/>
    <n v="0"/>
  </r>
  <r>
    <x v="39"/>
    <s v="Leah Pena"/>
    <s v="Enterprise Architect"/>
    <x v="0"/>
    <s v="Corporate"/>
    <s v="Female"/>
    <s v="Latino"/>
    <x v="4"/>
    <d v="1994-01-03T00:00:00"/>
    <n v="82872"/>
    <n v="0"/>
    <x v="2"/>
    <s v="Manaus"/>
    <s v=""/>
    <n v="0"/>
  </r>
  <r>
    <x v="40"/>
    <s v="Owen Lam"/>
    <s v="Sr. Business Partner"/>
    <x v="4"/>
    <s v="Speciality Products"/>
    <s v="Male"/>
    <s v="Asian"/>
    <x v="23"/>
    <d v="2017-05-29T00:00:00"/>
    <n v="86317"/>
    <n v="0"/>
    <x v="1"/>
    <s v="Chengdu"/>
    <d v="2017-07-16T00:00:00"/>
    <n v="0"/>
  </r>
  <r>
    <x v="41"/>
    <s v="Kennedy Foster"/>
    <s v="Manager"/>
    <x v="6"/>
    <s v="Speciality Products"/>
    <s v="Female"/>
    <s v="Caucasian"/>
    <x v="26"/>
    <d v="2013-11-23T00:00:00"/>
    <n v="113135"/>
    <n v="0.05"/>
    <x v="0"/>
    <s v="Austin"/>
    <s v=""/>
    <n v="5656.75"/>
  </r>
  <r>
    <x v="42"/>
    <s v="John Moore"/>
    <s v="Vice President"/>
    <x v="0"/>
    <s v="Speciality Products"/>
    <s v="Male"/>
    <s v="Caucasian"/>
    <x v="27"/>
    <d v="2005-11-08T00:00:00"/>
    <n v="199808"/>
    <n v="0.32"/>
    <x v="0"/>
    <s v="Seattle"/>
    <s v=""/>
    <n v="63938.560000000005"/>
  </r>
  <r>
    <x v="43"/>
    <s v="William Vu"/>
    <s v="Account Representative"/>
    <x v="2"/>
    <s v="Speciality Products"/>
    <s v="Male"/>
    <s v="Asian"/>
    <x v="17"/>
    <d v="2013-11-14T00:00:00"/>
    <n v="56037"/>
    <n v="0"/>
    <x v="1"/>
    <s v="Shanghai"/>
    <s v=""/>
    <n v="0"/>
  </r>
  <r>
    <x v="44"/>
    <s v="Sadie Washington"/>
    <s v="Sr. Manger"/>
    <x v="6"/>
    <s v="Research &amp; Development"/>
    <s v="Female"/>
    <s v="Caucasian"/>
    <x v="7"/>
    <d v="2019-05-24T00:00:00"/>
    <n v="122350"/>
    <n v="0.12"/>
    <x v="0"/>
    <s v="Phoenix"/>
    <s v=""/>
    <n v="14682"/>
  </r>
  <r>
    <x v="45"/>
    <s v="Gabriel Holmes"/>
    <s v="Enterprise Architect"/>
    <x v="0"/>
    <s v="Research &amp; Development"/>
    <s v="Male"/>
    <s v="Caucasian"/>
    <x v="28"/>
    <d v="2010-11-04T00:00:00"/>
    <n v="92952"/>
    <n v="0"/>
    <x v="0"/>
    <s v="Seattle"/>
    <s v=""/>
    <n v="0"/>
  </r>
  <r>
    <x v="46"/>
    <s v="Wyatt Rojas"/>
    <s v="Computer Systems Manager"/>
    <x v="0"/>
    <s v="Corporate"/>
    <s v="Male"/>
    <s v="Latino"/>
    <x v="24"/>
    <d v="2013-03-20T00:00:00"/>
    <n v="79921"/>
    <n v="0.05"/>
    <x v="0"/>
    <s v="Austin"/>
    <s v=""/>
    <n v="3996.05"/>
  </r>
  <r>
    <x v="47"/>
    <s v="Eva Coleman"/>
    <s v="Director"/>
    <x v="0"/>
    <s v="Research &amp; Development"/>
    <s v="Female"/>
    <s v="Black"/>
    <x v="17"/>
    <d v="2009-09-20T00:00:00"/>
    <n v="167199"/>
    <n v="0.2"/>
    <x v="0"/>
    <s v="Seattle"/>
    <s v=""/>
    <n v="33439.800000000003"/>
  </r>
  <r>
    <x v="48"/>
    <s v="Dominic Clark"/>
    <s v="Quality Engineer"/>
    <x v="5"/>
    <s v="Research &amp; Development"/>
    <s v="Male"/>
    <s v="Caucasian"/>
    <x v="27"/>
    <d v="2012-10-17T00:00:00"/>
    <n v="71476"/>
    <n v="0"/>
    <x v="0"/>
    <s v="Phoenix"/>
    <s v=""/>
    <n v="0"/>
  </r>
  <r>
    <x v="49"/>
    <s v="Lucy Alexander"/>
    <s v="Director"/>
    <x v="5"/>
    <s v="Manufacturing"/>
    <s v="Female"/>
    <s v="Caucasian"/>
    <x v="15"/>
    <d v="2014-10-29T00:00:00"/>
    <n v="189420"/>
    <n v="0.2"/>
    <x v="0"/>
    <s v="Seattle"/>
    <s v=""/>
    <n v="37884"/>
  </r>
  <r>
    <x v="50"/>
    <s v="Everleigh Washington"/>
    <s v="HRIS Analyst"/>
    <x v="4"/>
    <s v="Research &amp; Development"/>
    <s v="Female"/>
    <s v="Caucasian"/>
    <x v="14"/>
    <d v="2001-10-20T00:00:00"/>
    <n v="64057"/>
    <n v="0"/>
    <x v="0"/>
    <s v="Phoenix"/>
    <s v=""/>
    <n v="0"/>
  </r>
  <r>
    <x v="51"/>
    <s v="Leilani Butler"/>
    <s v="Analyst II"/>
    <x v="6"/>
    <s v="Manufacturing"/>
    <s v="Female"/>
    <s v="Black"/>
    <x v="5"/>
    <d v="2021-09-21T00:00:00"/>
    <n v="68728"/>
    <n v="0"/>
    <x v="0"/>
    <s v="Phoenix"/>
    <s v=""/>
    <n v="0"/>
  </r>
  <r>
    <x v="52"/>
    <s v="Peyton Huang"/>
    <s v="Sr. Manger"/>
    <x v="0"/>
    <s v="Manufacturing"/>
    <s v="Female"/>
    <s v="Asian"/>
    <x v="6"/>
    <d v="2021-07-02T00:00:00"/>
    <n v="125633"/>
    <n v="0.11"/>
    <x v="1"/>
    <s v="Beijing"/>
    <s v=""/>
    <n v="13819.63"/>
  </r>
  <r>
    <x v="53"/>
    <s v="John Contreras"/>
    <s v="Analyst II"/>
    <x v="6"/>
    <s v="Manufacturing"/>
    <s v="Male"/>
    <s v="Latino"/>
    <x v="25"/>
    <d v="2011-05-15T00:00:00"/>
    <n v="66889"/>
    <n v="0"/>
    <x v="0"/>
    <s v="Columbus"/>
    <s v=""/>
    <n v="0"/>
  </r>
  <r>
    <x v="54"/>
    <s v="Rylee Yu"/>
    <s v="Director"/>
    <x v="3"/>
    <s v="Research &amp; Development"/>
    <s v="Female"/>
    <s v="Asian"/>
    <x v="9"/>
    <d v="2015-09-29T00:00:00"/>
    <n v="178700"/>
    <n v="0.28999999999999998"/>
    <x v="0"/>
    <s v="Seattle"/>
    <s v=""/>
    <n v="51823"/>
  </r>
  <r>
    <x v="55"/>
    <s v="Piper Lewis"/>
    <s v="Field Engineer"/>
    <x v="5"/>
    <s v="Research &amp; Development"/>
    <s v="Female"/>
    <s v="Caucasian"/>
    <x v="29"/>
    <d v="2018-12-22T00:00:00"/>
    <n v="83990"/>
    <n v="0"/>
    <x v="0"/>
    <s v="Chicago"/>
    <s v=""/>
    <n v="0"/>
  </r>
  <r>
    <x v="56"/>
    <s v="Stella Alexander"/>
    <s v="Automation Engineer"/>
    <x v="5"/>
    <s v="Corporate"/>
    <s v="Female"/>
    <s v="Caucasian"/>
    <x v="27"/>
    <d v="2005-12-10T00:00:00"/>
    <n v="102043"/>
    <n v="0"/>
    <x v="0"/>
    <s v="Chicago"/>
    <s v=""/>
    <n v="0"/>
  </r>
  <r>
    <x v="57"/>
    <s v="Addison Do"/>
    <s v="Operations Engineer"/>
    <x v="5"/>
    <s v="Manufacturing"/>
    <s v="Female"/>
    <s v="Asian"/>
    <x v="30"/>
    <d v="2001-05-30T00:00:00"/>
    <n v="90678"/>
    <n v="0"/>
    <x v="0"/>
    <s v="Columbus"/>
    <s v=""/>
    <n v="0"/>
  </r>
  <r>
    <x v="58"/>
    <s v="Zoey Jackson"/>
    <s v="Business Partner"/>
    <x v="4"/>
    <s v="Manufacturing"/>
    <s v="Female"/>
    <s v="Black"/>
    <x v="30"/>
    <d v="2008-08-21T00:00:00"/>
    <n v="59067"/>
    <n v="0"/>
    <x v="0"/>
    <s v="Miami"/>
    <s v=""/>
    <n v="0"/>
  </r>
  <r>
    <x v="59"/>
    <s v="John Chow"/>
    <s v="Sr. Manger"/>
    <x v="6"/>
    <s v="Research &amp; Development"/>
    <s v="Male"/>
    <s v="Asian"/>
    <x v="15"/>
    <d v="2021-03-11T00:00:00"/>
    <n v="135062"/>
    <n v="0.15"/>
    <x v="1"/>
    <s v="Chengdu"/>
    <s v=""/>
    <n v="20259.3"/>
  </r>
  <r>
    <x v="60"/>
    <s v="Ava Ayala"/>
    <s v="Sr. Manger"/>
    <x v="0"/>
    <s v="Corporate"/>
    <s v="Female"/>
    <s v="Latino"/>
    <x v="0"/>
    <d v="2006-08-16T00:00:00"/>
    <n v="159044"/>
    <n v="0.1"/>
    <x v="2"/>
    <s v="Manaus"/>
    <s v=""/>
    <n v="15904.400000000001"/>
  </r>
  <r>
    <x v="61"/>
    <s v="Natalia Salazar"/>
    <s v="Sr. Analyst"/>
    <x v="3"/>
    <s v="Manufacturing"/>
    <s v="Female"/>
    <s v="Latino"/>
    <x v="18"/>
    <d v="2019-01-02T00:00:00"/>
    <n v="74691"/>
    <n v="0"/>
    <x v="2"/>
    <s v="Manaus"/>
    <d v="2020-07-08T00:00:00"/>
    <n v="0"/>
  </r>
  <r>
    <x v="62"/>
    <s v="Skylar Carrillo"/>
    <s v="Engineering Manager"/>
    <x v="5"/>
    <s v="Corporate"/>
    <s v="Female"/>
    <s v="Latino"/>
    <x v="18"/>
    <d v="2008-12-18T00:00:00"/>
    <n v="92753"/>
    <n v="0.13"/>
    <x v="0"/>
    <s v="Austin"/>
    <d v="2021-06-24T00:00:00"/>
    <n v="12057.890000000001"/>
  </r>
  <r>
    <x v="63"/>
    <s v="Christian Sanders"/>
    <s v="Vice President"/>
    <x v="4"/>
    <s v="Speciality Products"/>
    <s v="Male"/>
    <s v="Black"/>
    <x v="15"/>
    <d v="2013-08-07T00:00:00"/>
    <n v="236946"/>
    <n v="0.37"/>
    <x v="0"/>
    <s v="Seattle"/>
    <s v=""/>
    <n v="87670.02"/>
  </r>
  <r>
    <x v="64"/>
    <s v="Penelope Coleman"/>
    <s v="Analyst"/>
    <x v="1"/>
    <s v="Corporate"/>
    <s v="Female"/>
    <s v="Black"/>
    <x v="9"/>
    <d v="2021-08-27T00:00:00"/>
    <n v="48906"/>
    <n v="0"/>
    <x v="0"/>
    <s v="Miami"/>
    <s v=""/>
    <n v="0"/>
  </r>
  <r>
    <x v="65"/>
    <s v="Piper Richardson"/>
    <s v="Sr. Analyst"/>
    <x v="2"/>
    <s v="Corporate"/>
    <s v="Female"/>
    <s v="Caucasian"/>
    <x v="31"/>
    <d v="2008-01-27T00:00:00"/>
    <n v="80024"/>
    <n v="0"/>
    <x v="0"/>
    <s v="Columbus"/>
    <s v=""/>
    <n v="0"/>
  </r>
  <r>
    <x v="66"/>
    <s v="Everly Walker"/>
    <s v="HRIS Analyst"/>
    <x v="4"/>
    <s v="Speciality Products"/>
    <s v="Female"/>
    <s v="Caucasian"/>
    <x v="12"/>
    <d v="2009-10-23T00:00:00"/>
    <n v="54415"/>
    <n v="0"/>
    <x v="0"/>
    <s v="Seattle"/>
    <d v="2014-01-22T00:00:00"/>
    <n v="0"/>
  </r>
  <r>
    <x v="67"/>
    <s v="Aurora Ali"/>
    <s v="Manager"/>
    <x v="6"/>
    <s v="Research &amp; Development"/>
    <s v="Female"/>
    <s v="Asian"/>
    <x v="23"/>
    <d v="2016-04-24T00:00:00"/>
    <n v="120341"/>
    <n v="7.0000000000000007E-2"/>
    <x v="0"/>
    <s v="Seattle"/>
    <s v=""/>
    <n v="8423.8700000000008"/>
  </r>
  <r>
    <x v="68"/>
    <s v="Penelope Guerrero"/>
    <s v="Vice President"/>
    <x v="0"/>
    <s v="Speciality Products"/>
    <s v="Female"/>
    <s v="Latino"/>
    <x v="19"/>
    <d v="2009-08-04T00:00:00"/>
    <n v="208415"/>
    <n v="0.35"/>
    <x v="0"/>
    <s v="Seattle"/>
    <s v=""/>
    <n v="72945.25"/>
  </r>
  <r>
    <x v="69"/>
    <s v="Anna Mehta"/>
    <s v="Cloud Infrastructure Architect"/>
    <x v="0"/>
    <s v="Speciality Products"/>
    <s v="Female"/>
    <s v="Asian"/>
    <x v="24"/>
    <d v="2020-01-05T00:00:00"/>
    <n v="78844"/>
    <n v="0"/>
    <x v="0"/>
    <s v="Seattle"/>
    <s v=""/>
    <n v="0"/>
  </r>
  <r>
    <x v="70"/>
    <s v="William Foster"/>
    <s v="Field Engineer"/>
    <x v="5"/>
    <s v="Manufacturing"/>
    <s v="Male"/>
    <s v="Caucasian"/>
    <x v="32"/>
    <d v="2002-05-23T00:00:00"/>
    <n v="76354"/>
    <n v="0"/>
    <x v="0"/>
    <s v="Phoenix"/>
    <d v="2021-09-26T00:00:00"/>
    <n v="0"/>
  </r>
  <r>
    <x v="71"/>
    <s v="Jade Rojas"/>
    <s v="Director"/>
    <x v="1"/>
    <s v="Speciality Products"/>
    <s v="Female"/>
    <s v="Latino"/>
    <x v="17"/>
    <d v="2019-01-28T00:00:00"/>
    <n v="165927"/>
    <n v="0.2"/>
    <x v="0"/>
    <s v="Phoenix"/>
    <s v=""/>
    <n v="33185.4"/>
  </r>
  <r>
    <x v="72"/>
    <s v="Isla Espinoza"/>
    <s v="Manager"/>
    <x v="3"/>
    <s v="Speciality Products"/>
    <s v="Female"/>
    <s v="Latino"/>
    <x v="31"/>
    <d v="2021-11-16T00:00:00"/>
    <n v="109812"/>
    <n v="0.09"/>
    <x v="2"/>
    <s v="Manaus"/>
    <s v=""/>
    <n v="9883.08"/>
  </r>
  <r>
    <x v="73"/>
    <s v="David Chu"/>
    <s v="Controls Engineer"/>
    <x v="5"/>
    <s v="Corporate"/>
    <s v="Male"/>
    <s v="Asian"/>
    <x v="0"/>
    <d v="1998-09-03T00:00:00"/>
    <n v="86299"/>
    <n v="0"/>
    <x v="0"/>
    <s v="Seattle"/>
    <s v=""/>
    <n v="0"/>
  </r>
  <r>
    <x v="74"/>
    <s v="Thomas Padilla"/>
    <s v="Vice President"/>
    <x v="6"/>
    <s v="Research &amp; Development"/>
    <s v="Male"/>
    <s v="Latino"/>
    <x v="4"/>
    <d v="2003-07-26T00:00:00"/>
    <n v="206624"/>
    <n v="0.4"/>
    <x v="2"/>
    <s v="Sao Paulo"/>
    <s v=""/>
    <n v="82649.600000000006"/>
  </r>
  <r>
    <x v="75"/>
    <s v="Miles Salazar"/>
    <s v="IT Coordinator"/>
    <x v="0"/>
    <s v="Manufacturing"/>
    <s v="Male"/>
    <s v="Latino"/>
    <x v="9"/>
    <d v="2010-12-23T00:00:00"/>
    <n v="53215"/>
    <n v="0"/>
    <x v="2"/>
    <s v="Sao Paulo"/>
    <d v="2014-03-27T00:00:00"/>
    <n v="0"/>
  </r>
  <r>
    <x v="76"/>
    <s v="Mila Hong"/>
    <s v="Test Engineer"/>
    <x v="5"/>
    <s v="Research &amp; Development"/>
    <s v="Female"/>
    <s v="Asian"/>
    <x v="23"/>
    <d v="2017-05-22T00:00:00"/>
    <n v="86858"/>
    <n v="0"/>
    <x v="1"/>
    <s v="Chongqing"/>
    <d v="2017-10-08T00:00:00"/>
    <n v="0"/>
  </r>
  <r>
    <x v="77"/>
    <s v="Benjamin Moua"/>
    <s v="Computer Systems Manager"/>
    <x v="0"/>
    <s v="Manufacturing"/>
    <s v="Male"/>
    <s v="Asian"/>
    <x v="28"/>
    <d v="2007-07-02T00:00:00"/>
    <n v="93971"/>
    <n v="0.08"/>
    <x v="1"/>
    <s v="Chongqing"/>
    <s v=""/>
    <n v="7517.68"/>
  </r>
  <r>
    <x v="78"/>
    <s v="Samuel Morales"/>
    <s v="Analyst II"/>
    <x v="1"/>
    <s v="Corporate"/>
    <s v="Male"/>
    <s v="Latino"/>
    <x v="8"/>
    <d v="2015-06-27T00:00:00"/>
    <n v="57008"/>
    <n v="0"/>
    <x v="0"/>
    <s v="Phoenix"/>
    <s v=""/>
    <n v="0"/>
  </r>
  <r>
    <x v="79"/>
    <s v="John Soto"/>
    <s v="Sr. Manger"/>
    <x v="1"/>
    <s v="Manufacturing"/>
    <s v="Male"/>
    <s v="Latino"/>
    <x v="33"/>
    <d v="2015-09-23T00:00:00"/>
    <n v="141899"/>
    <n v="0.15"/>
    <x v="0"/>
    <s v="Phoenix"/>
    <s v=""/>
    <n v="21284.85"/>
  </r>
  <r>
    <x v="80"/>
    <s v="Joseph Martin"/>
    <s v="Analyst II"/>
    <x v="6"/>
    <s v="Corporate"/>
    <s v="Male"/>
    <s v="Black"/>
    <x v="12"/>
    <d v="2016-09-13T00:00:00"/>
    <n v="64847"/>
    <n v="0"/>
    <x v="0"/>
    <s v="Miami"/>
    <s v=""/>
    <n v="0"/>
  </r>
  <r>
    <x v="81"/>
    <s v="Jose Ross"/>
    <s v="Engineering Manager"/>
    <x v="5"/>
    <s v="Research &amp; Development"/>
    <s v="Male"/>
    <s v="Caucasian"/>
    <x v="26"/>
    <d v="1992-04-08T00:00:00"/>
    <n v="116878"/>
    <n v="0.11"/>
    <x v="0"/>
    <s v="Miami"/>
    <s v=""/>
    <n v="12856.58"/>
  </r>
  <r>
    <x v="82"/>
    <s v="Parker James"/>
    <s v="Quality Engineer"/>
    <x v="5"/>
    <s v="Speciality Products"/>
    <s v="Male"/>
    <s v="Black"/>
    <x v="15"/>
    <d v="2005-02-05T00:00:00"/>
    <n v="70505"/>
    <n v="0"/>
    <x v="0"/>
    <s v="Austin"/>
    <s v=""/>
    <n v="0"/>
  </r>
  <r>
    <x v="83"/>
    <s v="Everleigh Fernandez"/>
    <s v="Director"/>
    <x v="5"/>
    <s v="Research &amp; Development"/>
    <s v="Female"/>
    <s v="Latino"/>
    <x v="23"/>
    <d v="2016-05-22T00:00:00"/>
    <n v="189702"/>
    <n v="0.28000000000000003"/>
    <x v="2"/>
    <s v="Manaus"/>
    <d v="2020-12-21T00:00:00"/>
    <n v="53116.560000000005"/>
  </r>
  <r>
    <x v="84"/>
    <s v="Lincoln Hall"/>
    <s v="Director"/>
    <x v="3"/>
    <s v="Speciality Products"/>
    <s v="Male"/>
    <s v="Caucasian"/>
    <x v="3"/>
    <d v="2020-07-28T00:00:00"/>
    <n v="180664"/>
    <n v="0.27"/>
    <x v="0"/>
    <s v="Chicago"/>
    <s v=""/>
    <n v="48779.280000000006"/>
  </r>
  <r>
    <x v="85"/>
    <s v="Willow Mai"/>
    <s v="Business Partner"/>
    <x v="4"/>
    <s v="Manufacturing"/>
    <s v="Female"/>
    <s v="Asian"/>
    <x v="15"/>
    <d v="2003-12-17T00:00:00"/>
    <n v="48345"/>
    <n v="0"/>
    <x v="1"/>
    <s v="Chengdu"/>
    <s v=""/>
    <n v="0"/>
  </r>
  <r>
    <x v="86"/>
    <s v="Jack Cheng"/>
    <s v="Director"/>
    <x v="4"/>
    <s v="Manufacturing"/>
    <s v="Male"/>
    <s v="Asian"/>
    <x v="34"/>
    <d v="2014-01-16T00:00:00"/>
    <n v="152214"/>
    <n v="0.3"/>
    <x v="1"/>
    <s v="Beijing"/>
    <s v=""/>
    <n v="45664.2"/>
  </r>
  <r>
    <x v="87"/>
    <s v="Genesis Navarro"/>
    <s v="Cloud Infrastructure Architect"/>
    <x v="0"/>
    <s v="Corporate"/>
    <s v="Female"/>
    <s v="Latino"/>
    <x v="12"/>
    <d v="2009-04-28T00:00:00"/>
    <n v="69803"/>
    <n v="0"/>
    <x v="2"/>
    <s v="Manaus"/>
    <s v=""/>
    <n v="0"/>
  </r>
  <r>
    <x v="88"/>
    <s v="Eliza Hernandez"/>
    <s v="Network Architect"/>
    <x v="0"/>
    <s v="Corporate"/>
    <s v="Female"/>
    <s v="Latino"/>
    <x v="35"/>
    <d v="2019-07-04T00:00:00"/>
    <n v="76588"/>
    <n v="0"/>
    <x v="2"/>
    <s v="Rio de Janerio"/>
    <s v=""/>
    <n v="0"/>
  </r>
  <r>
    <x v="89"/>
    <s v="Gabriel Brooks"/>
    <s v="Network Engineer"/>
    <x v="0"/>
    <s v="Manufacturing"/>
    <s v="Male"/>
    <s v="Caucasian"/>
    <x v="7"/>
    <d v="2018-12-10T00:00:00"/>
    <n v="84596"/>
    <n v="0"/>
    <x v="0"/>
    <s v="Miami"/>
    <s v=""/>
    <n v="0"/>
  </r>
  <r>
    <x v="90"/>
    <s v="Jack Huynh"/>
    <s v="Manager"/>
    <x v="6"/>
    <s v="Research &amp; Development"/>
    <s v="Male"/>
    <s v="Asian"/>
    <x v="5"/>
    <d v="2018-09-25T00:00:00"/>
    <n v="114441"/>
    <n v="0.1"/>
    <x v="1"/>
    <s v="Chongqing"/>
    <d v="2019-12-22T00:00:00"/>
    <n v="11444.1"/>
  </r>
  <r>
    <x v="91"/>
    <s v="Everly Chow"/>
    <s v="Sr. Manger"/>
    <x v="1"/>
    <s v="Speciality Products"/>
    <s v="Female"/>
    <s v="Asian"/>
    <x v="29"/>
    <d v="2018-04-21T00:00:00"/>
    <n v="140402"/>
    <n v="0.15"/>
    <x v="1"/>
    <s v="Beijing"/>
    <s v=""/>
    <n v="21060.3"/>
  </r>
  <r>
    <x v="92"/>
    <s v="Amelia Salazar"/>
    <s v="Analyst II"/>
    <x v="1"/>
    <s v="Corporate"/>
    <s v="Female"/>
    <s v="Latino"/>
    <x v="3"/>
    <d v="2019-04-23T00:00:00"/>
    <n v="59817"/>
    <n v="0"/>
    <x v="2"/>
    <s v="Sao Paulo"/>
    <s v=""/>
    <n v="0"/>
  </r>
  <r>
    <x v="93"/>
    <s v="Xavier Zheng"/>
    <s v="Account Representative"/>
    <x v="2"/>
    <s v="Manufacturing"/>
    <s v="Male"/>
    <s v="Asian"/>
    <x v="11"/>
    <d v="2017-07-22T00:00:00"/>
    <n v="55854"/>
    <n v="0"/>
    <x v="0"/>
    <s v="Austin"/>
    <s v=""/>
    <n v="0"/>
  </r>
  <r>
    <x v="94"/>
    <s v="Matthew Chau"/>
    <s v="Sr. Business Partner"/>
    <x v="4"/>
    <s v="Research &amp; Development"/>
    <s v="Male"/>
    <s v="Asian"/>
    <x v="26"/>
    <d v="2002-11-16T00:00:00"/>
    <n v="95998"/>
    <n v="0"/>
    <x v="0"/>
    <s v="Seattle"/>
    <s v=""/>
    <n v="0"/>
  </r>
  <r>
    <x v="95"/>
    <s v="Mia Cheng"/>
    <s v="Sr. Manger"/>
    <x v="2"/>
    <s v="Manufacturing"/>
    <s v="Female"/>
    <s v="Asian"/>
    <x v="8"/>
    <d v="2015-04-22T00:00:00"/>
    <n v="154941"/>
    <n v="0.13"/>
    <x v="0"/>
    <s v="Phoenix"/>
    <s v=""/>
    <n v="20142.330000000002"/>
  </r>
  <r>
    <x v="96"/>
    <s v="Rylee Yu"/>
    <s v="Vice President"/>
    <x v="1"/>
    <s v="Speciality Products"/>
    <s v="Female"/>
    <s v="Asian"/>
    <x v="36"/>
    <d v="2011-07-10T00:00:00"/>
    <n v="247022"/>
    <n v="0.3"/>
    <x v="1"/>
    <s v="Beijing"/>
    <s v=""/>
    <n v="74106.599999999991"/>
  </r>
  <r>
    <x v="97"/>
    <s v="Zoe Romero"/>
    <s v="Network Architect"/>
    <x v="0"/>
    <s v="Manufacturing"/>
    <s v="Female"/>
    <s v="Latino"/>
    <x v="24"/>
    <d v="2021-10-05T00:00:00"/>
    <n v="88072"/>
    <n v="0"/>
    <x v="2"/>
    <s v="Sao Paulo"/>
    <s v=""/>
    <n v="0"/>
  </r>
  <r>
    <x v="98"/>
    <s v="Nolan Bui"/>
    <s v="Computer Systems Manager"/>
    <x v="0"/>
    <s v="Research &amp; Development"/>
    <s v="Male"/>
    <s v="Asian"/>
    <x v="21"/>
    <d v="2020-05-26T00:00:00"/>
    <n v="67925"/>
    <n v="0.08"/>
    <x v="1"/>
    <s v="Shanghai"/>
    <s v=""/>
    <n v="5434"/>
  </r>
  <r>
    <x v="99"/>
    <s v="Nevaeh Jones"/>
    <s v="Vice President"/>
    <x v="2"/>
    <s v="Manufacturing"/>
    <s v="Female"/>
    <s v="Caucasian"/>
    <x v="11"/>
    <d v="2020-08-20T00:00:00"/>
    <n v="219693"/>
    <n v="0.3"/>
    <x v="0"/>
    <s v="Austin"/>
    <s v=""/>
    <n v="65907.899999999994"/>
  </r>
  <r>
    <x v="100"/>
    <s v="Samantha Adams"/>
    <s v="Test Engineer"/>
    <x v="5"/>
    <s v="Research &amp; Development"/>
    <s v="Female"/>
    <s v="Caucasian"/>
    <x v="15"/>
    <d v="2013-04-22T00:00:00"/>
    <n v="61773"/>
    <n v="0"/>
    <x v="0"/>
    <s v="Seattle"/>
    <s v=""/>
    <n v="0"/>
  </r>
  <r>
    <x v="101"/>
    <s v="Madeline Shin"/>
    <s v="Computer Systems Manager"/>
    <x v="0"/>
    <s v="Speciality Products"/>
    <s v="Female"/>
    <s v="Asian"/>
    <x v="35"/>
    <d v="2007-01-09T00:00:00"/>
    <n v="74546"/>
    <n v="0.09"/>
    <x v="0"/>
    <s v="Seattle"/>
    <s v=""/>
    <n v="6709.1399999999994"/>
  </r>
  <r>
    <x v="102"/>
    <s v="Noah King"/>
    <s v="Development Engineer"/>
    <x v="5"/>
    <s v="Speciality Products"/>
    <s v="Male"/>
    <s v="Black"/>
    <x v="16"/>
    <d v="2015-01-27T00:00:00"/>
    <n v="62575"/>
    <n v="0"/>
    <x v="0"/>
    <s v="Miami"/>
    <s v=""/>
    <n v="0"/>
  </r>
  <r>
    <x v="103"/>
    <s v="Leilani Chow"/>
    <s v="Director"/>
    <x v="4"/>
    <s v="Corporate"/>
    <s v="Female"/>
    <s v="Asian"/>
    <x v="5"/>
    <d v="2021-02-23T00:00:00"/>
    <n v="199041"/>
    <n v="0.16"/>
    <x v="1"/>
    <s v="Beijing"/>
    <s v=""/>
    <n v="31846.560000000001"/>
  </r>
  <r>
    <x v="104"/>
    <s v="Connor Simmons"/>
    <s v="Analyst II"/>
    <x v="3"/>
    <s v="Speciality Products"/>
    <s v="Male"/>
    <s v="Caucasian"/>
    <x v="0"/>
    <d v="2007-04-05T00:00:00"/>
    <n v="52310"/>
    <n v="0"/>
    <x v="0"/>
    <s v="Miami"/>
    <d v="2018-10-12T00:00:00"/>
    <n v="0"/>
  </r>
  <r>
    <x v="105"/>
    <s v="Grayson Cooper"/>
    <s v="Sr. Manger"/>
    <x v="1"/>
    <s v="Speciality Products"/>
    <s v="Male"/>
    <s v="Black"/>
    <x v="14"/>
    <d v="2013-06-29T00:00:00"/>
    <n v="159571"/>
    <n v="0.1"/>
    <x v="0"/>
    <s v="Columbus"/>
    <s v=""/>
    <n v="15957.1"/>
  </r>
  <r>
    <x v="106"/>
    <s v="Ivy Soto"/>
    <s v="Field Engineer"/>
    <x v="5"/>
    <s v="Research &amp; Development"/>
    <s v="Female"/>
    <s v="Latino"/>
    <x v="2"/>
    <d v="1997-10-23T00:00:00"/>
    <n v="91763"/>
    <n v="0"/>
    <x v="0"/>
    <s v="Austin"/>
    <s v=""/>
    <n v="0"/>
  </r>
  <r>
    <x v="107"/>
    <s v="Aurora Simmons"/>
    <s v="Development Engineer"/>
    <x v="5"/>
    <s v="Corporate"/>
    <s v="Female"/>
    <s v="Caucasian"/>
    <x v="10"/>
    <d v="1995-12-22T00:00:00"/>
    <n v="96475"/>
    <n v="0"/>
    <x v="0"/>
    <s v="Austin"/>
    <s v=""/>
    <n v="0"/>
  </r>
  <r>
    <x v="108"/>
    <s v="Andrew Thomas"/>
    <s v="Controls Engineer"/>
    <x v="5"/>
    <s v="Manufacturing"/>
    <s v="Male"/>
    <s v="Caucasian"/>
    <x v="9"/>
    <d v="2016-12-02T00:00:00"/>
    <n v="113781"/>
    <n v="0"/>
    <x v="0"/>
    <s v="Columbus"/>
    <s v=""/>
    <n v="0"/>
  </r>
  <r>
    <x v="109"/>
    <s v="Ezekiel Desai"/>
    <s v="Director"/>
    <x v="1"/>
    <s v="Research &amp; Development"/>
    <s v="Male"/>
    <s v="Asian"/>
    <x v="34"/>
    <d v="2003-01-15T00:00:00"/>
    <n v="166599"/>
    <n v="0.26"/>
    <x v="0"/>
    <s v="Seattle"/>
    <s v=""/>
    <n v="43315.74"/>
  </r>
  <r>
    <x v="110"/>
    <s v="Gabriella Gupta"/>
    <s v="Sr. Account Representative"/>
    <x v="2"/>
    <s v="Corporate"/>
    <s v="Female"/>
    <s v="Asian"/>
    <x v="12"/>
    <d v="2005-02-15T00:00:00"/>
    <n v="95372"/>
    <n v="0"/>
    <x v="1"/>
    <s v="Shanghai"/>
    <s v=""/>
    <n v="0"/>
  </r>
  <r>
    <x v="111"/>
    <s v="Skylar Liu"/>
    <s v="Director"/>
    <x v="0"/>
    <s v="Research &amp; Development"/>
    <s v="Female"/>
    <s v="Asian"/>
    <x v="7"/>
    <d v="2020-08-09T00:00:00"/>
    <n v="161203"/>
    <n v="0.15"/>
    <x v="1"/>
    <s v="Chengdu"/>
    <s v=""/>
    <n v="24180.45"/>
  </r>
  <r>
    <x v="112"/>
    <s v="Nova Coleman"/>
    <s v="System Administrator "/>
    <x v="0"/>
    <s v="Manufacturing"/>
    <s v="Female"/>
    <s v="Caucasian"/>
    <x v="18"/>
    <d v="2006-12-13T00:00:00"/>
    <n v="74738"/>
    <n v="0"/>
    <x v="0"/>
    <s v="Miami"/>
    <s v=""/>
    <n v="0"/>
  </r>
  <r>
    <x v="113"/>
    <s v="Evelyn Dinh"/>
    <s v="Director"/>
    <x v="2"/>
    <s v="Research &amp; Development"/>
    <s v="Female"/>
    <s v="Asian"/>
    <x v="12"/>
    <d v="2018-08-10T00:00:00"/>
    <n v="171173"/>
    <n v="0.21"/>
    <x v="0"/>
    <s v="Columbus"/>
    <s v=""/>
    <n v="35946.33"/>
  </r>
  <r>
    <x v="114"/>
    <s v="Brooks Marquez"/>
    <s v="Vice President"/>
    <x v="2"/>
    <s v="Corporate"/>
    <s v="Male"/>
    <s v="Latino"/>
    <x v="22"/>
    <d v="2019-09-24T00:00:00"/>
    <n v="201464"/>
    <n v="0.37"/>
    <x v="0"/>
    <s v="Chicago"/>
    <s v=""/>
    <n v="74541.679999999993"/>
  </r>
  <r>
    <x v="115"/>
    <s v="Connor Joseph"/>
    <s v="Director"/>
    <x v="4"/>
    <s v="Corporate"/>
    <s v="Male"/>
    <s v="Caucasian"/>
    <x v="2"/>
    <d v="1998-07-22T00:00:00"/>
    <n v="174895"/>
    <n v="0.15"/>
    <x v="0"/>
    <s v="Chicago"/>
    <s v=""/>
    <n v="26234.25"/>
  </r>
  <r>
    <x v="116"/>
    <s v="Mia Lam"/>
    <s v="Sr. Manger"/>
    <x v="0"/>
    <s v="Manufacturing"/>
    <s v="Female"/>
    <s v="Asian"/>
    <x v="37"/>
    <d v="2006-04-18T00:00:00"/>
    <n v="134486"/>
    <n v="0.14000000000000001"/>
    <x v="0"/>
    <s v="Austin"/>
    <s v=""/>
    <n v="18828.04"/>
  </r>
  <r>
    <x v="117"/>
    <s v="Scarlett Rodriguez"/>
    <s v="Sr. Analyst"/>
    <x v="1"/>
    <s v="Manufacturing"/>
    <s v="Female"/>
    <s v="Latino"/>
    <x v="33"/>
    <d v="2007-02-24T00:00:00"/>
    <n v="71699"/>
    <n v="0"/>
    <x v="2"/>
    <s v="Manaus"/>
    <s v=""/>
    <n v="0"/>
  </r>
  <r>
    <x v="118"/>
    <s v="Cora Rivera"/>
    <s v="Sr. Analyst"/>
    <x v="6"/>
    <s v="Corporate"/>
    <s v="Female"/>
    <s v="Latino"/>
    <x v="34"/>
    <d v="2021-01-02T00:00:00"/>
    <n v="94430"/>
    <n v="0"/>
    <x v="0"/>
    <s v="Seattle"/>
    <s v=""/>
    <n v="0"/>
  </r>
  <r>
    <x v="119"/>
    <s v="Liam Jung"/>
    <s v="Manager"/>
    <x v="1"/>
    <s v="Corporate"/>
    <s v="Male"/>
    <s v="Asian"/>
    <x v="38"/>
    <d v="2010-01-14T00:00:00"/>
    <n v="103504"/>
    <n v="7.0000000000000007E-2"/>
    <x v="1"/>
    <s v="Chengdu"/>
    <s v=""/>
    <n v="7245.2800000000007"/>
  </r>
  <r>
    <x v="120"/>
    <s v="Sophia Huynh"/>
    <s v="Enterprise Architect"/>
    <x v="0"/>
    <s v="Manufacturing"/>
    <s v="Female"/>
    <s v="Asian"/>
    <x v="0"/>
    <d v="2005-08-09T00:00:00"/>
    <n v="92771"/>
    <n v="0"/>
    <x v="0"/>
    <s v="Miami"/>
    <s v=""/>
    <n v="0"/>
  </r>
  <r>
    <x v="121"/>
    <s v="Athena Carrillo"/>
    <s v="Analyst II"/>
    <x v="1"/>
    <s v="Speciality Products"/>
    <s v="Female"/>
    <s v="Latino"/>
    <x v="38"/>
    <d v="2006-04-06T00:00:00"/>
    <n v="71531"/>
    <n v="0"/>
    <x v="0"/>
    <s v="Columbus"/>
    <s v=""/>
    <n v="0"/>
  </r>
  <r>
    <x v="122"/>
    <s v="Greyson Sanders"/>
    <s v="Cloud Infrastructure Architect"/>
    <x v="0"/>
    <s v="Speciality Products"/>
    <s v="Male"/>
    <s v="Black"/>
    <x v="21"/>
    <d v="2019-03-06T00:00:00"/>
    <n v="90304"/>
    <n v="0"/>
    <x v="0"/>
    <s v="Chicago"/>
    <s v=""/>
    <n v="0"/>
  </r>
  <r>
    <x v="123"/>
    <s v="Vivian Lewis"/>
    <s v="Manager"/>
    <x v="6"/>
    <s v="Manufacturing"/>
    <s v="Female"/>
    <s v="Caucasian"/>
    <x v="13"/>
    <d v="2011-09-07T00:00:00"/>
    <n v="104903"/>
    <n v="0.1"/>
    <x v="0"/>
    <s v="Columbus"/>
    <s v=""/>
    <n v="10490.300000000001"/>
  </r>
  <r>
    <x v="124"/>
    <s v="Elena Vang"/>
    <s v="Analyst"/>
    <x v="1"/>
    <s v="Corporate"/>
    <s v="Female"/>
    <s v="Asian"/>
    <x v="27"/>
    <d v="2019-02-19T00:00:00"/>
    <n v="55859"/>
    <n v="0"/>
    <x v="1"/>
    <s v="Beijing"/>
    <s v=""/>
    <n v="0"/>
  </r>
  <r>
    <x v="125"/>
    <s v="Natalia Diaz"/>
    <s v="Operations Engineer"/>
    <x v="5"/>
    <s v="Corporate"/>
    <s v="Female"/>
    <s v="Latino"/>
    <x v="39"/>
    <d v="2006-10-12T00:00:00"/>
    <n v="79785"/>
    <n v="0"/>
    <x v="0"/>
    <s v="Austin"/>
    <s v=""/>
    <n v="0"/>
  </r>
  <r>
    <x v="126"/>
    <s v="Mila Leung"/>
    <s v="Sr. Analyst"/>
    <x v="6"/>
    <s v="Corporate"/>
    <s v="Female"/>
    <s v="Asian"/>
    <x v="38"/>
    <d v="2007-11-05T00:00:00"/>
    <n v="99017"/>
    <n v="0"/>
    <x v="1"/>
    <s v="Beijing"/>
    <s v=""/>
    <n v="0"/>
  </r>
  <r>
    <x v="127"/>
    <s v="Ava Nelson"/>
    <s v="Systems Analyst"/>
    <x v="0"/>
    <s v="Manufacturing"/>
    <s v="Female"/>
    <s v="Caucasian"/>
    <x v="20"/>
    <d v="1992-04-01T00:00:00"/>
    <n v="53809"/>
    <n v="0"/>
    <x v="0"/>
    <s v="Phoenix"/>
    <s v=""/>
    <n v="0"/>
  </r>
  <r>
    <x v="128"/>
    <s v="Mateo Chu"/>
    <s v="Field Engineer"/>
    <x v="5"/>
    <s v="Speciality Products"/>
    <s v="Male"/>
    <s v="Asian"/>
    <x v="5"/>
    <d v="2020-04-16T00:00:00"/>
    <n v="71864"/>
    <n v="0"/>
    <x v="1"/>
    <s v="Chengdu"/>
    <s v=""/>
    <n v="0"/>
  </r>
  <r>
    <x v="129"/>
    <s v="Isla Lai"/>
    <s v="Vice President"/>
    <x v="1"/>
    <s v="Corporate"/>
    <s v="Female"/>
    <s v="Asian"/>
    <x v="17"/>
    <d v="2011-12-06T00:00:00"/>
    <n v="225558"/>
    <n v="0.33"/>
    <x v="1"/>
    <s v="Shanghai"/>
    <s v=""/>
    <n v="74434.14"/>
  </r>
  <r>
    <x v="130"/>
    <s v="Ezekiel Reed"/>
    <s v="Sr. Manger"/>
    <x v="0"/>
    <s v="Manufacturing"/>
    <s v="Male"/>
    <s v="Caucasian"/>
    <x v="17"/>
    <d v="2014-02-25T00:00:00"/>
    <n v="128984"/>
    <n v="0.12"/>
    <x v="0"/>
    <s v="Miami"/>
    <d v="2021-05-01T00:00:00"/>
    <n v="15478.08"/>
  </r>
  <r>
    <x v="131"/>
    <s v="Nolan Guzman"/>
    <s v="Field Engineer"/>
    <x v="5"/>
    <s v="Speciality Products"/>
    <s v="Male"/>
    <s v="Latino"/>
    <x v="30"/>
    <d v="1999-06-20T00:00:00"/>
    <n v="96997"/>
    <n v="0"/>
    <x v="2"/>
    <s v="Sao Paulo"/>
    <s v=""/>
    <n v="0"/>
  </r>
  <r>
    <x v="132"/>
    <s v="Everleigh Espinoza"/>
    <s v="Director"/>
    <x v="4"/>
    <s v="Manufacturing"/>
    <s v="Female"/>
    <s v="Latino"/>
    <x v="36"/>
    <d v="2018-01-22T00:00:00"/>
    <n v="176294"/>
    <n v="0.28000000000000003"/>
    <x v="0"/>
    <s v="Austin"/>
    <s v=""/>
    <n v="49362.320000000007"/>
  </r>
  <r>
    <x v="133"/>
    <s v="Evelyn Jung"/>
    <s v="Analyst"/>
    <x v="2"/>
    <s v="Research &amp; Development"/>
    <s v="Female"/>
    <s v="Asian"/>
    <x v="23"/>
    <d v="2021-02-14T00:00:00"/>
    <n v="48340"/>
    <n v="0"/>
    <x v="1"/>
    <s v="Beijing"/>
    <s v=""/>
    <n v="0"/>
  </r>
  <r>
    <x v="134"/>
    <s v="Sophie Silva"/>
    <s v="Vice President"/>
    <x v="5"/>
    <s v="Corporate"/>
    <s v="Female"/>
    <s v="Latino"/>
    <x v="21"/>
    <d v="2017-07-06T00:00:00"/>
    <n v="240488"/>
    <n v="0.4"/>
    <x v="2"/>
    <s v="Rio de Janerio"/>
    <s v=""/>
    <n v="96195.200000000012"/>
  </r>
  <r>
    <x v="135"/>
    <s v="Mateo Williams"/>
    <s v="Enterprise Architect"/>
    <x v="0"/>
    <s v="Manufacturing"/>
    <s v="Male"/>
    <s v="Caucasian"/>
    <x v="28"/>
    <d v="2011-01-22T00:00:00"/>
    <n v="97339"/>
    <n v="0"/>
    <x v="0"/>
    <s v="Austin"/>
    <s v=""/>
    <n v="0"/>
  </r>
  <r>
    <x v="136"/>
    <s v="Kennedy Rahman"/>
    <s v="Vice President"/>
    <x v="4"/>
    <s v="Manufacturing"/>
    <s v="Female"/>
    <s v="Asian"/>
    <x v="37"/>
    <d v="2003-02-28T00:00:00"/>
    <n v="211291"/>
    <n v="0.37"/>
    <x v="1"/>
    <s v="Chongqing"/>
    <s v=""/>
    <n v="78177.67"/>
  </r>
  <r>
    <x v="137"/>
    <s v="Levi Mendez"/>
    <s v="Vice President"/>
    <x v="2"/>
    <s v="Research &amp; Development"/>
    <s v="Male"/>
    <s v="Latino"/>
    <x v="38"/>
    <d v="2011-08-23T00:00:00"/>
    <n v="249506"/>
    <n v="0.3"/>
    <x v="2"/>
    <s v="Rio de Janerio"/>
    <s v=""/>
    <n v="74851.8"/>
  </r>
  <r>
    <x v="138"/>
    <s v="Julian Fong"/>
    <s v="Quality Engineer"/>
    <x v="5"/>
    <s v="Speciality Products"/>
    <s v="Male"/>
    <s v="Asian"/>
    <x v="22"/>
    <d v="2002-11-22T00:00:00"/>
    <n v="80950"/>
    <n v="0"/>
    <x v="1"/>
    <s v="Chongqing"/>
    <s v=""/>
    <n v="0"/>
  </r>
  <r>
    <x v="139"/>
    <s v="Nevaeh Kang"/>
    <s v="Automation Engineer"/>
    <x v="5"/>
    <s v="Research &amp; Development"/>
    <s v="Female"/>
    <s v="Asian"/>
    <x v="30"/>
    <d v="2021-01-10T00:00:00"/>
    <n v="86538"/>
    <n v="0"/>
    <x v="1"/>
    <s v="Chengdu"/>
    <s v=""/>
    <n v="0"/>
  </r>
  <r>
    <x v="140"/>
    <s v="Hannah Nelson"/>
    <s v="Sr. Analyst"/>
    <x v="6"/>
    <s v="Speciality Products"/>
    <s v="Female"/>
    <s v="Caucasian"/>
    <x v="25"/>
    <d v="2019-09-07T00:00:00"/>
    <n v="70992"/>
    <n v="0"/>
    <x v="0"/>
    <s v="Austin"/>
    <s v=""/>
    <n v="0"/>
  </r>
  <r>
    <x v="141"/>
    <s v="Anthony Rogers"/>
    <s v="Vice President"/>
    <x v="5"/>
    <s v="Corporate"/>
    <s v="Male"/>
    <s v="Caucasian"/>
    <x v="29"/>
    <d v="2015-06-18T00:00:00"/>
    <n v="205314"/>
    <n v="0.3"/>
    <x v="0"/>
    <s v="Columbus"/>
    <s v=""/>
    <n v="61594.2"/>
  </r>
  <r>
    <x v="142"/>
    <s v="Paisley Kang"/>
    <s v="Vice President"/>
    <x v="4"/>
    <s v="Corporate"/>
    <s v="Female"/>
    <s v="Asian"/>
    <x v="22"/>
    <d v="2017-03-10T00:00:00"/>
    <n v="196951"/>
    <n v="0.33"/>
    <x v="1"/>
    <s v="Beijing"/>
    <s v=""/>
    <n v="64993.83"/>
  </r>
  <r>
    <x v="143"/>
    <s v="Matthew Gupta"/>
    <s v="Network Engineer"/>
    <x v="0"/>
    <s v="Speciality Products"/>
    <s v="Male"/>
    <s v="Asian"/>
    <x v="15"/>
    <d v="2005-09-18T00:00:00"/>
    <n v="67686"/>
    <n v="0"/>
    <x v="1"/>
    <s v="Beijing"/>
    <s v=""/>
    <n v="0"/>
  </r>
  <r>
    <x v="144"/>
    <s v="Silas Chavez"/>
    <s v="Technical Architect"/>
    <x v="0"/>
    <s v="Research &amp; Development"/>
    <s v="Male"/>
    <s v="Latino"/>
    <x v="10"/>
    <d v="2008-04-15T00:00:00"/>
    <n v="86431"/>
    <n v="0"/>
    <x v="0"/>
    <s v="Columbus"/>
    <s v=""/>
    <n v="0"/>
  </r>
  <r>
    <x v="145"/>
    <s v="Colton Thao"/>
    <s v="Manager"/>
    <x v="4"/>
    <s v="Manufacturing"/>
    <s v="Male"/>
    <s v="Asian"/>
    <x v="0"/>
    <d v="1995-11-16T00:00:00"/>
    <n v="125936"/>
    <n v="0.08"/>
    <x v="1"/>
    <s v="Chongqing"/>
    <s v=""/>
    <n v="10074.880000000001"/>
  </r>
  <r>
    <x v="146"/>
    <s v="Genesis Perry"/>
    <s v="Sr. Manger"/>
    <x v="2"/>
    <s v="Corporate"/>
    <s v="Female"/>
    <s v="Caucasian"/>
    <x v="30"/>
    <d v="2013-07-18T00:00:00"/>
    <n v="149712"/>
    <n v="0.14000000000000001"/>
    <x v="0"/>
    <s v="Columbus"/>
    <s v=""/>
    <n v="20959.68"/>
  </r>
  <r>
    <x v="147"/>
    <s v="Alexander Bryant"/>
    <s v="Field Engineer"/>
    <x v="5"/>
    <s v="Speciality Products"/>
    <s v="Male"/>
    <s v="Caucasian"/>
    <x v="23"/>
    <d v="2021-10-02T00:00:00"/>
    <n v="88758"/>
    <n v="0"/>
    <x v="0"/>
    <s v="Seattle"/>
    <s v=""/>
    <n v="0"/>
  </r>
  <r>
    <x v="71"/>
    <s v="Elias Zhang"/>
    <s v="Solutions Architect"/>
    <x v="0"/>
    <s v="Research &amp; Development"/>
    <s v="Male"/>
    <s v="Asian"/>
    <x v="36"/>
    <d v="2013-07-13T00:00:00"/>
    <n v="83639"/>
    <n v="0"/>
    <x v="1"/>
    <s v="Beijing"/>
    <s v=""/>
    <n v="0"/>
  </r>
  <r>
    <x v="148"/>
    <s v="Lily Carter"/>
    <s v="Network Architect"/>
    <x v="0"/>
    <s v="Research &amp; Development"/>
    <s v="Female"/>
    <s v="Caucasian"/>
    <x v="36"/>
    <d v="1998-05-18T00:00:00"/>
    <n v="68268"/>
    <n v="0"/>
    <x v="0"/>
    <s v="Phoenix"/>
    <s v=""/>
    <n v="0"/>
  </r>
  <r>
    <x v="149"/>
    <s v="Joseph Ruiz"/>
    <s v="Field Engineer"/>
    <x v="5"/>
    <s v="Manufacturing"/>
    <s v="Male"/>
    <s v="Latino"/>
    <x v="15"/>
    <d v="2002-02-26T00:00:00"/>
    <n v="75819"/>
    <n v="0"/>
    <x v="2"/>
    <s v="Sao Paulo"/>
    <s v=""/>
    <n v="0"/>
  </r>
  <r>
    <x v="150"/>
    <s v="Avery Bailey"/>
    <s v="Sr. Analyst"/>
    <x v="2"/>
    <s v="Speciality Products"/>
    <s v="Female"/>
    <s v="Caucasian"/>
    <x v="37"/>
    <d v="1996-05-15T00:00:00"/>
    <n v="86658"/>
    <n v="0"/>
    <x v="0"/>
    <s v="Phoenix"/>
    <s v=""/>
    <n v="0"/>
  </r>
  <r>
    <x v="151"/>
    <s v="Miles Hsu"/>
    <s v="Analyst II"/>
    <x v="1"/>
    <s v="Research &amp; Development"/>
    <s v="Male"/>
    <s v="Asian"/>
    <x v="0"/>
    <d v="2014-03-16T00:00:00"/>
    <n v="74552"/>
    <n v="0"/>
    <x v="1"/>
    <s v="Chengdu"/>
    <s v=""/>
    <n v="0"/>
  </r>
  <r>
    <x v="152"/>
    <s v="Piper Cheng"/>
    <s v="Enterprise Architect"/>
    <x v="0"/>
    <s v="Manufacturing"/>
    <s v="Female"/>
    <s v="Asian"/>
    <x v="39"/>
    <d v="2009-03-15T00:00:00"/>
    <n v="82839"/>
    <n v="0"/>
    <x v="0"/>
    <s v="Miami"/>
    <s v=""/>
    <n v="0"/>
  </r>
  <r>
    <x v="153"/>
    <s v="Skylar Watson"/>
    <s v="Network Architect"/>
    <x v="0"/>
    <s v="Speciality Products"/>
    <s v="Female"/>
    <s v="Caucasian"/>
    <x v="21"/>
    <d v="2021-10-08T00:00:00"/>
    <n v="64475"/>
    <n v="0"/>
    <x v="0"/>
    <s v="Phoenix"/>
    <s v=""/>
    <n v="0"/>
  </r>
  <r>
    <x v="154"/>
    <s v="Jaxon Park"/>
    <s v="Network Architect"/>
    <x v="0"/>
    <s v="Manufacturing"/>
    <s v="Male"/>
    <s v="Asian"/>
    <x v="29"/>
    <d v="2020-07-24T00:00:00"/>
    <n v="69453"/>
    <n v="0"/>
    <x v="1"/>
    <s v="Chengdu"/>
    <s v=""/>
    <n v="0"/>
  </r>
  <r>
    <x v="155"/>
    <s v="Elijah Henry"/>
    <s v="Manager"/>
    <x v="0"/>
    <s v="Corporate"/>
    <s v="Male"/>
    <s v="Caucasian"/>
    <x v="24"/>
    <d v="2014-01-03T00:00:00"/>
    <n v="127148"/>
    <n v="0.1"/>
    <x v="0"/>
    <s v="Miami"/>
    <s v=""/>
    <n v="12714.800000000001"/>
  </r>
  <r>
    <x v="156"/>
    <s v="Camila Watson"/>
    <s v="Vice President"/>
    <x v="1"/>
    <s v="Speciality Products"/>
    <s v="Female"/>
    <s v="Caucasian"/>
    <x v="24"/>
    <d v="2018-01-02T00:00:00"/>
    <n v="190253"/>
    <n v="0.33"/>
    <x v="0"/>
    <s v="Austin"/>
    <s v=""/>
    <n v="62783.490000000005"/>
  </r>
  <r>
    <x v="79"/>
    <s v="Lucas Thomas"/>
    <s v="Manager"/>
    <x v="3"/>
    <s v="Research &amp; Development"/>
    <s v="Male"/>
    <s v="Caucasian"/>
    <x v="0"/>
    <d v="2000-04-28T00:00:00"/>
    <n v="115798"/>
    <n v="0.05"/>
    <x v="0"/>
    <s v="Miami"/>
    <s v=""/>
    <n v="5789.9000000000005"/>
  </r>
  <r>
    <x v="88"/>
    <s v="Skylar Doan"/>
    <s v="Sr. Business Partner"/>
    <x v="4"/>
    <s v="Research &amp; Development"/>
    <s v="Female"/>
    <s v="Asian"/>
    <x v="32"/>
    <d v="1994-08-21T00:00:00"/>
    <n v="93102"/>
    <n v="0"/>
    <x v="0"/>
    <s v="Seattle"/>
    <d v="2013-12-13T00:00:00"/>
    <n v="0"/>
  </r>
  <r>
    <x v="157"/>
    <s v="Hudson Liu"/>
    <s v="Engineering Manager"/>
    <x v="5"/>
    <s v="Speciality Products"/>
    <s v="Male"/>
    <s v="Asian"/>
    <x v="8"/>
    <d v="2017-11-16T00:00:00"/>
    <n v="110054"/>
    <n v="0.15"/>
    <x v="0"/>
    <s v="Miami"/>
    <s v=""/>
    <n v="16508.099999999999"/>
  </r>
  <r>
    <x v="158"/>
    <s v="Gianna Williams"/>
    <s v="Quality Engineer"/>
    <x v="5"/>
    <s v="Research &amp; Development"/>
    <s v="Female"/>
    <s v="Black"/>
    <x v="5"/>
    <d v="2021-01-28T00:00:00"/>
    <n v="95786"/>
    <n v="0"/>
    <x v="0"/>
    <s v="Chicago"/>
    <s v=""/>
    <n v="0"/>
  </r>
  <r>
    <x v="159"/>
    <s v="Jaxson Sandoval"/>
    <s v="Sr. Analyst"/>
    <x v="2"/>
    <s v="Speciality Products"/>
    <s v="Male"/>
    <s v="Latino"/>
    <x v="22"/>
    <d v="2017-05-03T00:00:00"/>
    <n v="90855"/>
    <n v="0"/>
    <x v="2"/>
    <s v="Sao Paulo"/>
    <s v=""/>
    <n v="0"/>
  </r>
  <r>
    <x v="160"/>
    <s v="Jameson Alvarado"/>
    <s v="Enterprise Architect"/>
    <x v="0"/>
    <s v="Manufacturing"/>
    <s v="Male"/>
    <s v="Latino"/>
    <x v="40"/>
    <d v="1999-03-14T00:00:00"/>
    <n v="92897"/>
    <n v="0"/>
    <x v="2"/>
    <s v="Sao Paulo"/>
    <s v=""/>
    <n v="0"/>
  </r>
  <r>
    <x v="161"/>
    <s v="Joseph Ly"/>
    <s v="Vice President"/>
    <x v="6"/>
    <s v="Speciality Products"/>
    <s v="Male"/>
    <s v="Asian"/>
    <x v="28"/>
    <d v="2009-02-28T00:00:00"/>
    <n v="242919"/>
    <n v="0.31"/>
    <x v="1"/>
    <s v="Chongqing"/>
    <s v=""/>
    <n v="75304.89"/>
  </r>
  <r>
    <x v="162"/>
    <s v="Daniel Richardson"/>
    <s v="Director"/>
    <x v="5"/>
    <s v="Speciality Products"/>
    <s v="Male"/>
    <s v="Caucasian"/>
    <x v="23"/>
    <d v="2018-05-20T00:00:00"/>
    <n v="184368"/>
    <n v="0.28999999999999998"/>
    <x v="0"/>
    <s v="Austin"/>
    <s v=""/>
    <n v="53466.719999999994"/>
  </r>
  <r>
    <x v="163"/>
    <s v="Elias Figueroa"/>
    <s v="Sr. Manger"/>
    <x v="1"/>
    <s v="Corporate"/>
    <s v="Male"/>
    <s v="Latino"/>
    <x v="15"/>
    <d v="2021-12-24T00:00:00"/>
    <n v="144754"/>
    <n v="0.15"/>
    <x v="0"/>
    <s v="Phoenix"/>
    <s v=""/>
    <n v="21713.1"/>
  </r>
  <r>
    <x v="164"/>
    <s v="Emma Brooks"/>
    <s v="Sr. Account Representative"/>
    <x v="2"/>
    <s v="Research &amp; Development"/>
    <s v="Female"/>
    <s v="Caucasian"/>
    <x v="23"/>
    <d v="2016-12-18T00:00:00"/>
    <n v="89458"/>
    <n v="0"/>
    <x v="0"/>
    <s v="Austin"/>
    <s v=""/>
    <n v="0"/>
  </r>
  <r>
    <x v="165"/>
    <s v="Isla Wong"/>
    <s v="Vice President"/>
    <x v="3"/>
    <s v="Corporate"/>
    <s v="Female"/>
    <s v="Asian"/>
    <x v="16"/>
    <d v="2014-03-16T00:00:00"/>
    <n v="190815"/>
    <n v="0.4"/>
    <x v="0"/>
    <s v="Austin"/>
    <s v=""/>
    <n v="76326"/>
  </r>
  <r>
    <x v="166"/>
    <s v="Everly Walker"/>
    <s v="Sr. Manger"/>
    <x v="2"/>
    <s v="Research &amp; Development"/>
    <s v="Female"/>
    <s v="Caucasian"/>
    <x v="39"/>
    <d v="1999-08-02T00:00:00"/>
    <n v="137995"/>
    <n v="0.14000000000000001"/>
    <x v="0"/>
    <s v="Austin"/>
    <s v=""/>
    <n v="19319.300000000003"/>
  </r>
  <r>
    <x v="167"/>
    <s v="Mila Pena"/>
    <s v="Sr. Business Partner"/>
    <x v="4"/>
    <s v="Manufacturing"/>
    <s v="Female"/>
    <s v="Latino"/>
    <x v="15"/>
    <d v="2007-12-21T00:00:00"/>
    <n v="93840"/>
    <n v="0"/>
    <x v="2"/>
    <s v="Manaus"/>
    <s v=""/>
    <n v="0"/>
  </r>
  <r>
    <x v="168"/>
    <s v="Mason Zhao"/>
    <s v="Technical Architect"/>
    <x v="0"/>
    <s v="Research &amp; Development"/>
    <s v="Male"/>
    <s v="Asian"/>
    <x v="30"/>
    <d v="2021-10-26T00:00:00"/>
    <n v="94790"/>
    <n v="0"/>
    <x v="1"/>
    <s v="Chongqing"/>
    <s v=""/>
    <n v="0"/>
  </r>
  <r>
    <x v="169"/>
    <s v="Jaxson Mai"/>
    <s v="Vice President"/>
    <x v="4"/>
    <s v="Research &amp; Development"/>
    <s v="Male"/>
    <s v="Asian"/>
    <x v="35"/>
    <d v="2014-03-08T00:00:00"/>
    <n v="197367"/>
    <n v="0.39"/>
    <x v="0"/>
    <s v="Austin"/>
    <s v=""/>
    <n v="76973.13"/>
  </r>
  <r>
    <x v="170"/>
    <s v="Ava Garza"/>
    <s v="Director"/>
    <x v="3"/>
    <s v="Manufacturing"/>
    <s v="Female"/>
    <s v="Latino"/>
    <x v="5"/>
    <d v="2018-06-25T00:00:00"/>
    <n v="174097"/>
    <n v="0.21"/>
    <x v="0"/>
    <s v="Phoenix"/>
    <s v=""/>
    <n v="36560.369999999995"/>
  </r>
  <r>
    <x v="171"/>
    <s v="Nathan Mendez"/>
    <s v="Manager"/>
    <x v="0"/>
    <s v="Speciality Products"/>
    <s v="Male"/>
    <s v="Latino"/>
    <x v="26"/>
    <d v="2006-10-31T00:00:00"/>
    <n v="120128"/>
    <n v="0.1"/>
    <x v="0"/>
    <s v="Austin"/>
    <s v=""/>
    <n v="12012.800000000001"/>
  </r>
  <r>
    <x v="172"/>
    <s v="Maria Griffin"/>
    <s v="Manager"/>
    <x v="6"/>
    <s v="Manufacturing"/>
    <s v="Female"/>
    <s v="Caucasian"/>
    <x v="1"/>
    <d v="2007-04-25T00:00:00"/>
    <n v="129708"/>
    <n v="0.05"/>
    <x v="0"/>
    <s v="Miami"/>
    <s v=""/>
    <n v="6485.4000000000005"/>
  </r>
  <r>
    <x v="173"/>
    <s v="Alexander Choi"/>
    <s v="Manager"/>
    <x v="6"/>
    <s v="Research &amp; Development"/>
    <s v="Male"/>
    <s v="Asian"/>
    <x v="0"/>
    <d v="1994-09-18T00:00:00"/>
    <n v="102270"/>
    <n v="0.1"/>
    <x v="0"/>
    <s v="Chicago"/>
    <s v=""/>
    <n v="10227"/>
  </r>
  <r>
    <x v="174"/>
    <s v="Maria Hong"/>
    <s v="Vice President"/>
    <x v="1"/>
    <s v="Speciality Products"/>
    <s v="Female"/>
    <s v="Asian"/>
    <x v="19"/>
    <d v="2005-07-31T00:00:00"/>
    <n v="249686"/>
    <n v="0.31"/>
    <x v="1"/>
    <s v="Chongqing"/>
    <s v=""/>
    <n v="77402.66"/>
  </r>
  <r>
    <x v="175"/>
    <s v="Sophie Ali"/>
    <s v="Analyst"/>
    <x v="1"/>
    <s v="Manufacturing"/>
    <s v="Female"/>
    <s v="Asian"/>
    <x v="0"/>
    <d v="2002-03-28T00:00:00"/>
    <n v="50475"/>
    <n v="0"/>
    <x v="0"/>
    <s v="Columbus"/>
    <s v=""/>
    <n v="0"/>
  </r>
  <r>
    <x v="176"/>
    <s v="Julian Ross"/>
    <s v="Manager"/>
    <x v="6"/>
    <s v="Research &amp; Development"/>
    <s v="Male"/>
    <s v="Caucasian"/>
    <x v="10"/>
    <d v="2020-07-02T00:00:00"/>
    <n v="100099"/>
    <n v="0.08"/>
    <x v="0"/>
    <s v="Miami"/>
    <s v=""/>
    <n v="8007.92"/>
  </r>
  <r>
    <x v="177"/>
    <s v="Emma Hill"/>
    <s v="IT Coordinator"/>
    <x v="0"/>
    <s v="Manufacturing"/>
    <s v="Female"/>
    <s v="Caucasian"/>
    <x v="36"/>
    <d v="2016-12-27T00:00:00"/>
    <n v="41673"/>
    <n v="0"/>
    <x v="0"/>
    <s v="Miami"/>
    <s v=""/>
    <n v="0"/>
  </r>
  <r>
    <x v="178"/>
    <s v="Leilani Yee"/>
    <s v="Sr. Analyst"/>
    <x v="6"/>
    <s v="Speciality Products"/>
    <s v="Female"/>
    <s v="Asian"/>
    <x v="40"/>
    <d v="2017-07-12T00:00:00"/>
    <n v="70996"/>
    <n v="0"/>
    <x v="1"/>
    <s v="Chengdu"/>
    <s v=""/>
    <n v="0"/>
  </r>
  <r>
    <x v="179"/>
    <s v="Jack Brown"/>
    <s v="Analyst"/>
    <x v="6"/>
    <s v="Corporate"/>
    <s v="Male"/>
    <s v="Caucasian"/>
    <x v="0"/>
    <d v="2004-12-07T00:00:00"/>
    <n v="40752"/>
    <n v="0"/>
    <x v="0"/>
    <s v="Phoenix"/>
    <s v=""/>
    <n v="0"/>
  </r>
  <r>
    <x v="180"/>
    <s v="Charlotte Chu"/>
    <s v="Network Engineer"/>
    <x v="0"/>
    <s v="Manufacturing"/>
    <s v="Female"/>
    <s v="Asian"/>
    <x v="2"/>
    <d v="2001-01-23T00:00:00"/>
    <n v="97537"/>
    <n v="0"/>
    <x v="1"/>
    <s v="Chengdu"/>
    <s v=""/>
    <n v="0"/>
  </r>
  <r>
    <x v="181"/>
    <s v="Jeremiah Chu"/>
    <s v="IT Systems Architect"/>
    <x v="0"/>
    <s v="Research &amp; Development"/>
    <s v="Male"/>
    <s v="Asian"/>
    <x v="11"/>
    <d v="2020-09-12T00:00:00"/>
    <n v="96567"/>
    <n v="0"/>
    <x v="1"/>
    <s v="Shanghai"/>
    <s v=""/>
    <n v="0"/>
  </r>
  <r>
    <x v="23"/>
    <s v="Miles Cho"/>
    <s v="Systems Analyst"/>
    <x v="0"/>
    <s v="Speciality Products"/>
    <s v="Male"/>
    <s v="Asian"/>
    <x v="40"/>
    <d v="1999-03-10T00:00:00"/>
    <n v="49404"/>
    <n v="0"/>
    <x v="1"/>
    <s v="Beijing"/>
    <s v=""/>
    <n v="0"/>
  </r>
  <r>
    <x v="182"/>
    <s v="Caleb Marquez"/>
    <s v="IT Systems Architect"/>
    <x v="0"/>
    <s v="Research &amp; Development"/>
    <s v="Male"/>
    <s v="Latino"/>
    <x v="7"/>
    <d v="2019-10-15T00:00:00"/>
    <n v="66819"/>
    <n v="0"/>
    <x v="2"/>
    <s v="Rio de Janerio"/>
    <s v=""/>
    <n v="0"/>
  </r>
  <r>
    <x v="183"/>
    <s v="Eli Soto"/>
    <s v="Analyst"/>
    <x v="6"/>
    <s v="Speciality Products"/>
    <s v="Male"/>
    <s v="Latino"/>
    <x v="31"/>
    <d v="2016-05-02T00:00:00"/>
    <n v="50784"/>
    <n v="0"/>
    <x v="2"/>
    <s v="Rio de Janerio"/>
    <s v=""/>
    <n v="0"/>
  </r>
  <r>
    <x v="184"/>
    <s v="Carter Mejia"/>
    <s v="Sr. Manger"/>
    <x v="4"/>
    <s v="Research &amp; Development"/>
    <s v="Male"/>
    <s v="Latino"/>
    <x v="7"/>
    <d v="2019-05-09T00:00:00"/>
    <n v="125828"/>
    <n v="0.15"/>
    <x v="2"/>
    <s v="Sao Paulo"/>
    <s v=""/>
    <n v="18874.2"/>
  </r>
  <r>
    <x v="185"/>
    <s v="Ethan Clark"/>
    <s v="Sr. Business Partner"/>
    <x v="4"/>
    <s v="Manufacturing"/>
    <s v="Male"/>
    <s v="Caucasian"/>
    <x v="29"/>
    <d v="2017-08-04T00:00:00"/>
    <n v="92610"/>
    <n v="0"/>
    <x v="0"/>
    <s v="Columbus"/>
    <s v=""/>
    <n v="0"/>
  </r>
  <r>
    <x v="186"/>
    <s v="Asher Jackson"/>
    <s v="Sr. Manger"/>
    <x v="2"/>
    <s v="Speciality Products"/>
    <s v="Male"/>
    <s v="Caucasian"/>
    <x v="2"/>
    <d v="2003-03-25T00:00:00"/>
    <n v="123405"/>
    <n v="0.13"/>
    <x v="0"/>
    <s v="Columbus"/>
    <s v=""/>
    <n v="16042.650000000001"/>
  </r>
  <r>
    <x v="187"/>
    <s v="Ayla Ng"/>
    <s v="Account Representative"/>
    <x v="2"/>
    <s v="Manufacturing"/>
    <s v="Female"/>
    <s v="Asian"/>
    <x v="30"/>
    <d v="2004-03-20T00:00:00"/>
    <n v="73004"/>
    <n v="0"/>
    <x v="1"/>
    <s v="Beijing"/>
    <s v=""/>
    <n v="0"/>
  </r>
  <r>
    <x v="188"/>
    <s v="Jose Kang"/>
    <s v="Engineering Manager"/>
    <x v="5"/>
    <s v="Corporate"/>
    <s v="Male"/>
    <s v="Asian"/>
    <x v="4"/>
    <d v="1999-04-25T00:00:00"/>
    <n v="95061"/>
    <n v="0.1"/>
    <x v="1"/>
    <s v="Shanghai"/>
    <s v=""/>
    <n v="9506.1"/>
  </r>
  <r>
    <x v="189"/>
    <s v="Aubrey Romero"/>
    <s v="Director"/>
    <x v="2"/>
    <s v="Corporate"/>
    <s v="Female"/>
    <s v="Latino"/>
    <x v="37"/>
    <d v="1998-04-02T00:00:00"/>
    <n v="160832"/>
    <n v="0.3"/>
    <x v="0"/>
    <s v="Phoenix"/>
    <s v=""/>
    <n v="48249.599999999999"/>
  </r>
  <r>
    <x v="190"/>
    <s v="Jaxson Wright"/>
    <s v="Service Desk Analyst"/>
    <x v="0"/>
    <s v="Manufacturing"/>
    <s v="Male"/>
    <s v="Black"/>
    <x v="36"/>
    <d v="2010-12-28T00:00:00"/>
    <n v="64417"/>
    <n v="0"/>
    <x v="0"/>
    <s v="Columbus"/>
    <s v=""/>
    <n v="0"/>
  </r>
  <r>
    <x v="191"/>
    <s v="Elias Ali"/>
    <s v="Manager"/>
    <x v="2"/>
    <s v="Corporate"/>
    <s v="Male"/>
    <s v="Asian"/>
    <x v="21"/>
    <d v="2021-03-19T00:00:00"/>
    <n v="127543"/>
    <n v="0.06"/>
    <x v="1"/>
    <s v="Shanghai"/>
    <s v=""/>
    <n v="7652.58"/>
  </r>
  <r>
    <x v="192"/>
    <s v="Nolan Pena"/>
    <s v="Analyst"/>
    <x v="6"/>
    <s v="Manufacturing"/>
    <s v="Male"/>
    <s v="Latino"/>
    <x v="23"/>
    <d v="2018-06-21T00:00:00"/>
    <n v="56154"/>
    <n v="0"/>
    <x v="2"/>
    <s v="Sao Paulo"/>
    <s v=""/>
    <n v="0"/>
  </r>
  <r>
    <x v="193"/>
    <s v="Luna Liu"/>
    <s v="Vice President"/>
    <x v="2"/>
    <s v="Manufacturing"/>
    <s v="Female"/>
    <s v="Asian"/>
    <x v="9"/>
    <d v="2014-02-22T00:00:00"/>
    <n v="218530"/>
    <n v="0.3"/>
    <x v="1"/>
    <s v="Shanghai"/>
    <s v=""/>
    <n v="65559"/>
  </r>
  <r>
    <x v="194"/>
    <s v="Brooklyn Reyes"/>
    <s v="Service Desk Analyst"/>
    <x v="0"/>
    <s v="Manufacturing"/>
    <s v="Female"/>
    <s v="Latino"/>
    <x v="9"/>
    <d v="2019-12-19T00:00:00"/>
    <n v="91954"/>
    <n v="0"/>
    <x v="0"/>
    <s v="Columbus"/>
    <s v=""/>
    <n v="0"/>
  </r>
  <r>
    <x v="195"/>
    <s v="Hadley Parker"/>
    <s v="Vice President"/>
    <x v="6"/>
    <s v="Corporate"/>
    <s v="Female"/>
    <s v="Black"/>
    <x v="23"/>
    <d v="2016-09-21T00:00:00"/>
    <n v="221217"/>
    <n v="0.32"/>
    <x v="0"/>
    <s v="Columbus"/>
    <d v="2017-09-25T00:00:00"/>
    <n v="70789.440000000002"/>
  </r>
  <r>
    <x v="196"/>
    <s v="Jonathan Chavez"/>
    <s v="System Administrator "/>
    <x v="0"/>
    <s v="Manufacturing"/>
    <s v="Male"/>
    <s v="Latino"/>
    <x v="7"/>
    <d v="2017-05-11T00:00:00"/>
    <n v="87536"/>
    <n v="0"/>
    <x v="0"/>
    <s v="Seattle"/>
    <s v=""/>
    <n v="0"/>
  </r>
  <r>
    <x v="197"/>
    <s v="Sarah Ayala"/>
    <s v="Analyst"/>
    <x v="2"/>
    <s v="Corporate"/>
    <s v="Female"/>
    <s v="Latino"/>
    <x v="40"/>
    <d v="2015-06-09T00:00:00"/>
    <n v="41429"/>
    <n v="0"/>
    <x v="0"/>
    <s v="Seattle"/>
    <s v=""/>
    <n v="0"/>
  </r>
  <r>
    <x v="198"/>
    <s v="Elijah Kang"/>
    <s v="Vice President"/>
    <x v="5"/>
    <s v="Manufacturing"/>
    <s v="Male"/>
    <s v="Asian"/>
    <x v="25"/>
    <d v="2011-10-10T00:00:00"/>
    <n v="245482"/>
    <n v="0.39"/>
    <x v="0"/>
    <s v="Seattle"/>
    <s v=""/>
    <n v="95737.98000000001"/>
  </r>
  <r>
    <x v="199"/>
    <s v="Ella White"/>
    <s v="Development Engineer"/>
    <x v="5"/>
    <s v="Manufacturing"/>
    <s v="Female"/>
    <s v="Caucasian"/>
    <x v="6"/>
    <d v="2020-01-20T00:00:00"/>
    <n v="71359"/>
    <n v="0"/>
    <x v="0"/>
    <s v="Phoenix"/>
    <s v=""/>
    <n v="0"/>
  </r>
  <r>
    <x v="200"/>
    <s v="Jordan Truong"/>
    <s v="Director"/>
    <x v="5"/>
    <s v="Speciality Products"/>
    <s v="Male"/>
    <s v="Asian"/>
    <x v="15"/>
    <d v="2014-08-28T00:00:00"/>
    <n v="183161"/>
    <n v="0.22"/>
    <x v="0"/>
    <s v="Miami"/>
    <s v=""/>
    <n v="40295.42"/>
  </r>
  <r>
    <x v="201"/>
    <s v="Daniel Jordan"/>
    <s v="Network Administrator"/>
    <x v="0"/>
    <s v="Corporate"/>
    <s v="Male"/>
    <s v="Caucasian"/>
    <x v="32"/>
    <d v="1993-07-26T00:00:00"/>
    <n v="69260"/>
    <n v="0"/>
    <x v="0"/>
    <s v="Phoenix"/>
    <s v=""/>
    <n v="0"/>
  </r>
  <r>
    <x v="202"/>
    <s v="Daniel Dixon"/>
    <s v="Operations Engineer"/>
    <x v="5"/>
    <s v="Speciality Products"/>
    <s v="Male"/>
    <s v="Caucasian"/>
    <x v="10"/>
    <d v="1999-10-09T00:00:00"/>
    <n v="95639"/>
    <n v="0"/>
    <x v="0"/>
    <s v="Austin"/>
    <s v=""/>
    <n v="0"/>
  </r>
  <r>
    <x v="203"/>
    <s v="Luca Duong"/>
    <s v="Manager"/>
    <x v="4"/>
    <s v="Research &amp; Development"/>
    <s v="Male"/>
    <s v="Asian"/>
    <x v="35"/>
    <d v="2004-06-30T00:00:00"/>
    <n v="120660"/>
    <n v="7.0000000000000007E-2"/>
    <x v="1"/>
    <s v="Chengdu"/>
    <s v=""/>
    <n v="8446.2000000000007"/>
  </r>
  <r>
    <x v="204"/>
    <s v="Levi Brown"/>
    <s v="Sr. Analyst"/>
    <x v="2"/>
    <s v="Corporate"/>
    <s v="Male"/>
    <s v="Black"/>
    <x v="9"/>
    <d v="2021-12-26T00:00:00"/>
    <n v="75119"/>
    <n v="0"/>
    <x v="0"/>
    <s v="Chicago"/>
    <s v=""/>
    <n v="0"/>
  </r>
  <r>
    <x v="205"/>
    <s v="Mason Cho"/>
    <s v="Vice President"/>
    <x v="3"/>
    <s v="Research &amp; Development"/>
    <s v="Male"/>
    <s v="Asian"/>
    <x v="1"/>
    <d v="2011-05-18T00:00:00"/>
    <n v="192213"/>
    <n v="0.4"/>
    <x v="0"/>
    <s v="Chicago"/>
    <s v=""/>
    <n v="76885.2"/>
  </r>
  <r>
    <x v="206"/>
    <s v="Nova Herrera"/>
    <s v="Account Representative"/>
    <x v="2"/>
    <s v="Speciality Products"/>
    <s v="Female"/>
    <s v="Latino"/>
    <x v="15"/>
    <d v="2014-05-10T00:00:00"/>
    <n v="65047"/>
    <n v="0"/>
    <x v="2"/>
    <s v="Sao Paulo"/>
    <s v=""/>
    <n v="0"/>
  </r>
  <r>
    <x v="207"/>
    <s v="Elijah Watson"/>
    <s v="Sr. Manger"/>
    <x v="2"/>
    <s v="Manufacturing"/>
    <s v="Male"/>
    <s v="Caucasian"/>
    <x v="7"/>
    <d v="2017-03-16T00:00:00"/>
    <n v="151413"/>
    <n v="0.15"/>
    <x v="0"/>
    <s v="Seattle"/>
    <s v=""/>
    <n v="22711.95"/>
  </r>
  <r>
    <x v="208"/>
    <s v="Wesley Gray"/>
    <s v="Sr. Analyst"/>
    <x v="3"/>
    <s v="Speciality Products"/>
    <s v="Male"/>
    <s v="Caucasian"/>
    <x v="39"/>
    <d v="2003-04-22T00:00:00"/>
    <n v="76906"/>
    <n v="0"/>
    <x v="0"/>
    <s v="Seattle"/>
    <s v=""/>
    <n v="0"/>
  </r>
  <r>
    <x v="209"/>
    <s v="Wesley Sharma"/>
    <s v="Manager"/>
    <x v="0"/>
    <s v="Corporate"/>
    <s v="Male"/>
    <s v="Asian"/>
    <x v="10"/>
    <d v="1994-02-23T00:00:00"/>
    <n v="122802"/>
    <n v="0.05"/>
    <x v="1"/>
    <s v="Shanghai"/>
    <s v=""/>
    <n v="6140.1"/>
  </r>
  <r>
    <x v="210"/>
    <s v="Mateo Mendez"/>
    <s v="Development Engineer"/>
    <x v="5"/>
    <s v="Research &amp; Development"/>
    <s v="Male"/>
    <s v="Latino"/>
    <x v="40"/>
    <d v="1998-07-14T00:00:00"/>
    <n v="99091"/>
    <n v="0"/>
    <x v="0"/>
    <s v="Austin"/>
    <s v=""/>
    <n v="0"/>
  </r>
  <r>
    <x v="211"/>
    <s v="Jose Molina"/>
    <s v="Controls Engineer"/>
    <x v="5"/>
    <s v="Manufacturing"/>
    <s v="Male"/>
    <s v="Latino"/>
    <x v="28"/>
    <d v="2008-02-28T00:00:00"/>
    <n v="113987"/>
    <n v="0"/>
    <x v="2"/>
    <s v="Manaus"/>
    <s v=""/>
    <n v="0"/>
  </r>
  <r>
    <x v="212"/>
    <s v="Luna Simmons"/>
    <s v="Sr. Analyst"/>
    <x v="1"/>
    <s v="Corporate"/>
    <s v="Female"/>
    <s v="Caucasian"/>
    <x v="21"/>
    <d v="2020-09-04T00:00:00"/>
    <n v="95045"/>
    <n v="0"/>
    <x v="0"/>
    <s v="Chicago"/>
    <s v=""/>
    <n v="0"/>
  </r>
  <r>
    <x v="213"/>
    <s v="Samantha Barnes"/>
    <s v="Vice President"/>
    <x v="6"/>
    <s v="Speciality Products"/>
    <s v="Female"/>
    <s v="Caucasian"/>
    <x v="7"/>
    <d v="2017-01-05T00:00:00"/>
    <n v="190401"/>
    <n v="0.37"/>
    <x v="0"/>
    <s v="Columbus"/>
    <s v=""/>
    <n v="70448.37"/>
  </r>
  <r>
    <x v="214"/>
    <s v="Hunter Ortiz"/>
    <s v="Sr. Analyst"/>
    <x v="1"/>
    <s v="Corporate"/>
    <s v="Male"/>
    <s v="Latino"/>
    <x v="30"/>
    <d v="2013-01-20T00:00:00"/>
    <n v="86061"/>
    <n v="0"/>
    <x v="2"/>
    <s v="Rio de Janerio"/>
    <s v=""/>
    <n v="0"/>
  </r>
  <r>
    <x v="215"/>
    <s v="Thomas Aguilar"/>
    <s v="Sr. Account Representative"/>
    <x v="2"/>
    <s v="Speciality Products"/>
    <s v="Male"/>
    <s v="Latino"/>
    <x v="15"/>
    <d v="2021-02-10T00:00:00"/>
    <n v="79882"/>
    <n v="0"/>
    <x v="0"/>
    <s v="Phoenix"/>
    <s v=""/>
    <n v="0"/>
  </r>
  <r>
    <x v="216"/>
    <s v="Skylar Bell"/>
    <s v="Vice President"/>
    <x v="5"/>
    <s v="Manufacturing"/>
    <s v="Female"/>
    <s v="Caucasian"/>
    <x v="23"/>
    <d v="2018-03-06T00:00:00"/>
    <n v="255431"/>
    <n v="0.36"/>
    <x v="0"/>
    <s v="Columbus"/>
    <s v=""/>
    <n v="91955.16"/>
  </r>
  <r>
    <x v="217"/>
    <s v="Anna Zhu"/>
    <s v="Service Desk Analyst"/>
    <x v="0"/>
    <s v="Manufacturing"/>
    <s v="Female"/>
    <s v="Asian"/>
    <x v="35"/>
    <d v="2003-08-22T00:00:00"/>
    <n v="82017"/>
    <n v="0"/>
    <x v="1"/>
    <s v="Beijing"/>
    <s v=""/>
    <n v="0"/>
  </r>
  <r>
    <x v="218"/>
    <s v="Ella Hunter"/>
    <s v="Analyst"/>
    <x v="1"/>
    <s v="Manufacturing"/>
    <s v="Female"/>
    <s v="Caucasian"/>
    <x v="10"/>
    <d v="2017-01-18T00:00:00"/>
    <n v="53799"/>
    <n v="0"/>
    <x v="0"/>
    <s v="Columbus"/>
    <s v=""/>
    <n v="0"/>
  </r>
  <r>
    <x v="219"/>
    <s v="Emery Hunter"/>
    <s v="Sr. Analyst"/>
    <x v="2"/>
    <s v="Corporate"/>
    <s v="Female"/>
    <s v="Caucasian"/>
    <x v="21"/>
    <d v="2021-07-03T00:00:00"/>
    <n v="82739"/>
    <n v="0"/>
    <x v="0"/>
    <s v="Phoenix"/>
    <s v=""/>
    <n v="0"/>
  </r>
  <r>
    <x v="220"/>
    <s v="Sofia Parker"/>
    <s v="Cloud Infrastructure Architect"/>
    <x v="0"/>
    <s v="Manufacturing"/>
    <s v="Female"/>
    <s v="Caucasian"/>
    <x v="9"/>
    <d v="2014-05-30T00:00:00"/>
    <n v="99080"/>
    <n v="0"/>
    <x v="0"/>
    <s v="Chicago"/>
    <s v=""/>
    <n v="0"/>
  </r>
  <r>
    <x v="221"/>
    <s v="Lucy Fong"/>
    <s v="Sr. Account Representative"/>
    <x v="2"/>
    <s v="Corporate"/>
    <s v="Female"/>
    <s v="Asian"/>
    <x v="28"/>
    <d v="2011-01-20T00:00:00"/>
    <n v="96719"/>
    <n v="0"/>
    <x v="1"/>
    <s v="Chengdu"/>
    <s v=""/>
    <n v="0"/>
  </r>
  <r>
    <x v="222"/>
    <s v="Vivian Barnes"/>
    <s v="Director"/>
    <x v="4"/>
    <s v="Research &amp; Development"/>
    <s v="Female"/>
    <s v="Caucasian"/>
    <x v="10"/>
    <d v="2021-03-28T00:00:00"/>
    <n v="180687"/>
    <n v="0.19"/>
    <x v="0"/>
    <s v="Phoenix"/>
    <s v=""/>
    <n v="34330.53"/>
  </r>
  <r>
    <x v="223"/>
    <s v="Kai Chow"/>
    <s v="Engineering Manager"/>
    <x v="5"/>
    <s v="Corporate"/>
    <s v="Male"/>
    <s v="Asian"/>
    <x v="15"/>
    <d v="2001-04-12T00:00:00"/>
    <n v="95743"/>
    <n v="0.15"/>
    <x v="0"/>
    <s v="Austin"/>
    <d v="2010-01-15T00:00:00"/>
    <n v="14361.449999999999"/>
  </r>
  <r>
    <x v="224"/>
    <s v="Melody Cooper"/>
    <s v="Development Engineer"/>
    <x v="5"/>
    <s v="Research &amp; Development"/>
    <s v="Female"/>
    <s v="Caucasian"/>
    <x v="18"/>
    <d v="2009-09-04T00:00:00"/>
    <n v="89695"/>
    <n v="0"/>
    <x v="0"/>
    <s v="Austin"/>
    <s v=""/>
    <n v="0"/>
  </r>
  <r>
    <x v="225"/>
    <s v="James Bui"/>
    <s v="Manager"/>
    <x v="1"/>
    <s v="Manufacturing"/>
    <s v="Male"/>
    <s v="Asian"/>
    <x v="14"/>
    <d v="1998-07-20T00:00:00"/>
    <n v="122753"/>
    <n v="0.09"/>
    <x v="1"/>
    <s v="Chongqing"/>
    <s v=""/>
    <n v="11047.77"/>
  </r>
  <r>
    <x v="226"/>
    <s v="Liam Grant"/>
    <s v="Sr. Business Partner"/>
    <x v="4"/>
    <s v="Research &amp; Development"/>
    <s v="Male"/>
    <s v="Caucasian"/>
    <x v="23"/>
    <d v="2015-03-15T00:00:00"/>
    <n v="93734"/>
    <n v="0"/>
    <x v="0"/>
    <s v="Phoenix"/>
    <s v=""/>
    <n v="0"/>
  </r>
  <r>
    <x v="227"/>
    <s v="Owen Han"/>
    <s v="Analyst"/>
    <x v="3"/>
    <s v="Corporate"/>
    <s v="Male"/>
    <s v="Asian"/>
    <x v="21"/>
    <d v="2017-05-12T00:00:00"/>
    <n v="52069"/>
    <n v="0"/>
    <x v="1"/>
    <s v="Chongqing"/>
    <s v=""/>
    <n v="0"/>
  </r>
  <r>
    <x v="228"/>
    <s v="Kinsley Vega"/>
    <s v="Vice President"/>
    <x v="3"/>
    <s v="Corporate"/>
    <s v="Female"/>
    <s v="Latino"/>
    <x v="29"/>
    <d v="2020-12-16T00:00:00"/>
    <n v="258426"/>
    <n v="0.4"/>
    <x v="2"/>
    <s v="Rio de Janerio"/>
    <s v=""/>
    <n v="103370.40000000001"/>
  </r>
  <r>
    <x v="229"/>
    <s v="Leonardo Martin"/>
    <s v="Manager"/>
    <x v="1"/>
    <s v="Speciality Products"/>
    <s v="Male"/>
    <s v="Black"/>
    <x v="10"/>
    <d v="1995-02-16T00:00:00"/>
    <n v="125375"/>
    <n v="0.09"/>
    <x v="0"/>
    <s v="Chicago"/>
    <s v=""/>
    <n v="11283.75"/>
  </r>
  <r>
    <x v="230"/>
    <s v="Greyson Lam"/>
    <s v="Vice President"/>
    <x v="3"/>
    <s v="Manufacturing"/>
    <s v="Male"/>
    <s v="Asian"/>
    <x v="6"/>
    <d v="2021-02-08T00:00:00"/>
    <n v="198243"/>
    <n v="0.31"/>
    <x v="0"/>
    <s v="Miami"/>
    <s v=""/>
    <n v="61455.33"/>
  </r>
  <r>
    <x v="231"/>
    <s v="Emilia Rivera"/>
    <s v="Test Engineer"/>
    <x v="5"/>
    <s v="Research &amp; Development"/>
    <s v="Female"/>
    <s v="Latino"/>
    <x v="34"/>
    <d v="2017-11-23T00:00:00"/>
    <n v="96023"/>
    <n v="0"/>
    <x v="0"/>
    <s v="Miami"/>
    <s v=""/>
    <n v="0"/>
  </r>
  <r>
    <x v="232"/>
    <s v="Penelope Johnson"/>
    <s v="Sr. Analyst"/>
    <x v="6"/>
    <s v="Research &amp; Development"/>
    <s v="Female"/>
    <s v="Caucasian"/>
    <x v="8"/>
    <d v="2012-06-25T00:00:00"/>
    <n v="83066"/>
    <n v="0"/>
    <x v="0"/>
    <s v="Chicago"/>
    <d v="2013-06-05T00:00:00"/>
    <n v="0"/>
  </r>
  <r>
    <x v="233"/>
    <s v="Eva Figueroa"/>
    <s v="Analyst II"/>
    <x v="2"/>
    <s v="Research &amp; Development"/>
    <s v="Female"/>
    <s v="Latino"/>
    <x v="35"/>
    <d v="2014-05-14T00:00:00"/>
    <n v="61216"/>
    <n v="0"/>
    <x v="0"/>
    <s v="Seattle"/>
    <s v=""/>
    <n v="0"/>
  </r>
  <r>
    <x v="234"/>
    <s v="Ezekiel Jordan"/>
    <s v="Sr. Manger"/>
    <x v="3"/>
    <s v="Corporate"/>
    <s v="Male"/>
    <s v="Caucasian"/>
    <x v="29"/>
    <d v="2013-02-10T00:00:00"/>
    <n v="144231"/>
    <n v="0.14000000000000001"/>
    <x v="0"/>
    <s v="Columbus"/>
    <d v="2020-07-17T00:00:00"/>
    <n v="20192.34"/>
  </r>
  <r>
    <x v="235"/>
    <s v="Luke Mai"/>
    <s v="HRIS Analyst"/>
    <x v="4"/>
    <s v="Research &amp; Development"/>
    <s v="Male"/>
    <s v="Asian"/>
    <x v="12"/>
    <d v="2007-10-24T00:00:00"/>
    <n v="51630"/>
    <n v="0"/>
    <x v="1"/>
    <s v="Beijing"/>
    <s v=""/>
    <n v="0"/>
  </r>
  <r>
    <x v="236"/>
    <s v="Charles Diaz"/>
    <s v="Sr. Manger"/>
    <x v="2"/>
    <s v="Corporate"/>
    <s v="Male"/>
    <s v="Latino"/>
    <x v="0"/>
    <d v="2013-11-16T00:00:00"/>
    <n v="124129"/>
    <n v="0.15"/>
    <x v="2"/>
    <s v="Sao Paulo"/>
    <s v=""/>
    <n v="18619.349999999999"/>
  </r>
  <r>
    <x v="237"/>
    <s v="Adam Espinoza"/>
    <s v="Test Engineer"/>
    <x v="5"/>
    <s v="Manufacturing"/>
    <s v="Male"/>
    <s v="Latino"/>
    <x v="9"/>
    <d v="2009-04-09T00:00:00"/>
    <n v="60055"/>
    <n v="0"/>
    <x v="0"/>
    <s v="Seattle"/>
    <s v=""/>
    <n v="0"/>
  </r>
  <r>
    <x v="238"/>
    <s v="Jack Maldonado"/>
    <s v="Director"/>
    <x v="5"/>
    <s v="Research &amp; Development"/>
    <s v="Male"/>
    <s v="Latino"/>
    <x v="11"/>
    <d v="2020-08-26T00:00:00"/>
    <n v="189290"/>
    <n v="0.22"/>
    <x v="2"/>
    <s v="Sao Paulo"/>
    <d v="2020-09-25T00:00:00"/>
    <n v="41643.800000000003"/>
  </r>
  <r>
    <x v="239"/>
    <s v="Cora Jiang"/>
    <s v="Vice President"/>
    <x v="0"/>
    <s v="Corporate"/>
    <s v="Female"/>
    <s v="Asian"/>
    <x v="26"/>
    <d v="2008-04-30T00:00:00"/>
    <n v="182202"/>
    <n v="0.3"/>
    <x v="0"/>
    <s v="Austin"/>
    <s v=""/>
    <n v="54660.6"/>
  </r>
  <r>
    <x v="240"/>
    <s v="Cooper Mitchell"/>
    <s v="Manager"/>
    <x v="2"/>
    <s v="Speciality Products"/>
    <s v="Male"/>
    <s v="Caucasian"/>
    <x v="19"/>
    <d v="2006-01-31T00:00:00"/>
    <n v="117518"/>
    <n v="7.0000000000000007E-2"/>
    <x v="0"/>
    <s v="Seattle"/>
    <s v=""/>
    <n v="8226.26"/>
  </r>
  <r>
    <x v="241"/>
    <s v="Layla Torres"/>
    <s v="Sr. Manger"/>
    <x v="1"/>
    <s v="Manufacturing"/>
    <s v="Female"/>
    <s v="Latino"/>
    <x v="17"/>
    <d v="2013-02-24T00:00:00"/>
    <n v="157474"/>
    <n v="0.11"/>
    <x v="2"/>
    <s v="Rio de Janerio"/>
    <s v=""/>
    <n v="17322.14"/>
  </r>
  <r>
    <x v="242"/>
    <s v="Jack Edwards"/>
    <s v="Manager"/>
    <x v="6"/>
    <s v="Manufacturing"/>
    <s v="Male"/>
    <s v="Caucasian"/>
    <x v="31"/>
    <d v="2008-04-06T00:00:00"/>
    <n v="126856"/>
    <n v="0.06"/>
    <x v="0"/>
    <s v="Columbus"/>
    <s v=""/>
    <n v="7611.36"/>
  </r>
  <r>
    <x v="243"/>
    <s v="Eleanor Chan"/>
    <s v="Sr. Manger"/>
    <x v="3"/>
    <s v="Manufacturing"/>
    <s v="Female"/>
    <s v="Asian"/>
    <x v="37"/>
    <d v="2001-04-02T00:00:00"/>
    <n v="129124"/>
    <n v="0.12"/>
    <x v="1"/>
    <s v="Shanghai"/>
    <s v=""/>
    <n v="15494.88"/>
  </r>
  <r>
    <x v="244"/>
    <s v="Aria Xi"/>
    <s v="Director"/>
    <x v="2"/>
    <s v="Research &amp; Development"/>
    <s v="Female"/>
    <s v="Asian"/>
    <x v="15"/>
    <d v="2002-03-01T00:00:00"/>
    <n v="165181"/>
    <n v="0.16"/>
    <x v="0"/>
    <s v="Seattle"/>
    <s v=""/>
    <n v="26428.959999999999"/>
  </r>
  <r>
    <x v="245"/>
    <s v="John Vega"/>
    <s v="Vice President"/>
    <x v="1"/>
    <s v="Corporate"/>
    <s v="Male"/>
    <s v="Latino"/>
    <x v="2"/>
    <d v="2004-01-18T00:00:00"/>
    <n v="247939"/>
    <n v="0.35"/>
    <x v="2"/>
    <s v="Rio de Janerio"/>
    <s v=""/>
    <n v="86778.65"/>
  </r>
  <r>
    <x v="246"/>
    <s v="Luke Munoz"/>
    <s v="Director"/>
    <x v="5"/>
    <s v="Speciality Products"/>
    <s v="Male"/>
    <s v="Latino"/>
    <x v="14"/>
    <d v="2017-08-25T00:00:00"/>
    <n v="169509"/>
    <n v="0.18"/>
    <x v="2"/>
    <s v="Manaus"/>
    <s v=""/>
    <n v="30511.62"/>
  </r>
  <r>
    <x v="247"/>
    <s v="Sarah Daniels"/>
    <s v="Sr. Manger"/>
    <x v="3"/>
    <s v="Manufacturing"/>
    <s v="Female"/>
    <s v="Caucasian"/>
    <x v="0"/>
    <d v="2011-01-09T00:00:00"/>
    <n v="138521"/>
    <n v="0.1"/>
    <x v="0"/>
    <s v="Miami"/>
    <s v=""/>
    <n v="13852.1"/>
  </r>
  <r>
    <x v="248"/>
    <s v="Aria Castro"/>
    <s v="Engineering Manager"/>
    <x v="5"/>
    <s v="Speciality Products"/>
    <s v="Female"/>
    <s v="Latino"/>
    <x v="15"/>
    <d v="2014-03-14T00:00:00"/>
    <n v="113873"/>
    <n v="0.11"/>
    <x v="2"/>
    <s v="Rio de Janerio"/>
    <s v=""/>
    <n v="12526.03"/>
  </r>
  <r>
    <x v="249"/>
    <s v="Autumn Joseph"/>
    <s v="Enterprise Architect"/>
    <x v="0"/>
    <s v="Corporate"/>
    <s v="Female"/>
    <s v="Black"/>
    <x v="38"/>
    <d v="2018-05-09T00:00:00"/>
    <n v="73317"/>
    <n v="0"/>
    <x v="0"/>
    <s v="Miami"/>
    <s v=""/>
    <n v="0"/>
  </r>
  <r>
    <x v="250"/>
    <s v="Evelyn Liang"/>
    <s v="Service Desk Analyst"/>
    <x v="0"/>
    <s v="Speciality Products"/>
    <s v="Female"/>
    <s v="Asian"/>
    <x v="28"/>
    <d v="2013-06-26T00:00:00"/>
    <n v="69096"/>
    <n v="0"/>
    <x v="0"/>
    <s v="Seattle"/>
    <s v=""/>
    <n v="0"/>
  </r>
  <r>
    <x v="251"/>
    <s v="Henry Alvarez"/>
    <s v="Sr. Business Partner"/>
    <x v="4"/>
    <s v="Manufacturing"/>
    <s v="Male"/>
    <s v="Latino"/>
    <x v="35"/>
    <d v="2005-04-12T00:00:00"/>
    <n v="87158"/>
    <n v="0"/>
    <x v="2"/>
    <s v="Manaus"/>
    <s v=""/>
    <n v="0"/>
  </r>
  <r>
    <x v="252"/>
    <s v="Benjamin Delgado"/>
    <s v="Test Engineer"/>
    <x v="5"/>
    <s v="Corporate"/>
    <s v="Male"/>
    <s v="Latino"/>
    <x v="14"/>
    <d v="1992-09-28T00:00:00"/>
    <n v="70778"/>
    <n v="0"/>
    <x v="0"/>
    <s v="Austin"/>
    <s v=""/>
    <n v="0"/>
  </r>
  <r>
    <x v="253"/>
    <s v="Zoe Rodriguez"/>
    <s v="Director"/>
    <x v="4"/>
    <s v="Speciality Products"/>
    <s v="Female"/>
    <s v="Latino"/>
    <x v="13"/>
    <d v="2004-05-23T00:00:00"/>
    <n v="153938"/>
    <n v="0.2"/>
    <x v="0"/>
    <s v="Phoenix"/>
    <s v=""/>
    <n v="30787.600000000002"/>
  </r>
  <r>
    <x v="254"/>
    <s v="Axel Chu"/>
    <s v="Systems Analyst"/>
    <x v="0"/>
    <s v="Research &amp; Development"/>
    <s v="Male"/>
    <s v="Asian"/>
    <x v="19"/>
    <d v="2018-05-04T00:00:00"/>
    <n v="59888"/>
    <n v="0"/>
    <x v="1"/>
    <s v="Beijing"/>
    <s v=""/>
    <n v="0"/>
  </r>
  <r>
    <x v="255"/>
    <s v="Cameron Evans"/>
    <s v="Test Engineer"/>
    <x v="5"/>
    <s v="Corporate"/>
    <s v="Male"/>
    <s v="Caucasian"/>
    <x v="2"/>
    <d v="2018-12-13T00:00:00"/>
    <n v="63098"/>
    <n v="0"/>
    <x v="0"/>
    <s v="Columbus"/>
    <s v=""/>
    <n v="0"/>
  </r>
  <r>
    <x v="256"/>
    <s v="Isabella Soto"/>
    <s v="Vice President"/>
    <x v="1"/>
    <s v="Corporate"/>
    <s v="Female"/>
    <s v="Latino"/>
    <x v="5"/>
    <d v="2021-12-15T00:00:00"/>
    <n v="255369"/>
    <n v="0.33"/>
    <x v="2"/>
    <s v="Sao Paulo"/>
    <s v=""/>
    <n v="84271.77"/>
  </r>
  <r>
    <x v="257"/>
    <s v="Eva Jenkins"/>
    <s v="Sr. Manger"/>
    <x v="4"/>
    <s v="Manufacturing"/>
    <s v="Female"/>
    <s v="Black"/>
    <x v="0"/>
    <d v="2004-11-10T00:00:00"/>
    <n v="142318"/>
    <n v="0.14000000000000001"/>
    <x v="0"/>
    <s v="Chicago"/>
    <s v=""/>
    <n v="19924.52"/>
  </r>
  <r>
    <x v="258"/>
    <s v="Cameron Powell"/>
    <s v="Business Partner"/>
    <x v="4"/>
    <s v="Manufacturing"/>
    <s v="Male"/>
    <s v="Black"/>
    <x v="12"/>
    <d v="2004-08-20T00:00:00"/>
    <n v="49186"/>
    <n v="0"/>
    <x v="0"/>
    <s v="Austin"/>
    <d v="2008-06-17T00:00:00"/>
    <n v="0"/>
  </r>
  <r>
    <x v="259"/>
    <s v="Samantha Foster"/>
    <s v="Vice President"/>
    <x v="4"/>
    <s v="Research &amp; Development"/>
    <s v="Female"/>
    <s v="Black"/>
    <x v="8"/>
    <d v="2019-07-27T00:00:00"/>
    <n v="220937"/>
    <n v="0.38"/>
    <x v="0"/>
    <s v="Austin"/>
    <s v=""/>
    <n v="83956.06"/>
  </r>
  <r>
    <x v="260"/>
    <s v="Jade Li"/>
    <s v="Director"/>
    <x v="0"/>
    <s v="Speciality Products"/>
    <s v="Female"/>
    <s v="Asian"/>
    <x v="40"/>
    <d v="2012-10-26T00:00:00"/>
    <n v="183156"/>
    <n v="0.3"/>
    <x v="0"/>
    <s v="Seattle"/>
    <s v=""/>
    <n v="54946.799999999996"/>
  </r>
  <r>
    <x v="261"/>
    <s v="Kinsley Acosta"/>
    <s v="Vice President"/>
    <x v="0"/>
    <s v="Speciality Products"/>
    <s v="Female"/>
    <s v="Latino"/>
    <x v="24"/>
    <d v="2020-07-22T00:00:00"/>
    <n v="192749"/>
    <n v="0.31"/>
    <x v="0"/>
    <s v="Chicago"/>
    <s v=""/>
    <n v="59752.19"/>
  </r>
  <r>
    <x v="262"/>
    <s v="Clara Kang"/>
    <s v="Sr. Manger"/>
    <x v="0"/>
    <s v="Manufacturing"/>
    <s v="Female"/>
    <s v="Asian"/>
    <x v="38"/>
    <d v="2017-03-25T00:00:00"/>
    <n v="135325"/>
    <n v="0.14000000000000001"/>
    <x v="0"/>
    <s v="Phoenix"/>
    <s v=""/>
    <n v="18945.5"/>
  </r>
  <r>
    <x v="263"/>
    <s v="Harper Alexander"/>
    <s v="Sr. Analyst"/>
    <x v="2"/>
    <s v="Speciality Products"/>
    <s v="Female"/>
    <s v="Caucasian"/>
    <x v="3"/>
    <d v="2019-10-14T00:00:00"/>
    <n v="79356"/>
    <n v="0"/>
    <x v="0"/>
    <s v="Phoenix"/>
    <s v=""/>
    <n v="0"/>
  </r>
  <r>
    <x v="264"/>
    <s v="Carter Reed"/>
    <s v="Development Engineer"/>
    <x v="5"/>
    <s v="Manufacturing"/>
    <s v="Male"/>
    <s v="Black"/>
    <x v="28"/>
    <d v="2005-07-07T00:00:00"/>
    <n v="74412"/>
    <n v="0"/>
    <x v="0"/>
    <s v="Seattle"/>
    <s v=""/>
    <n v="0"/>
  </r>
  <r>
    <x v="81"/>
    <s v="Charlotte Ruiz"/>
    <s v="Computer Systems Manager"/>
    <x v="0"/>
    <s v="Manufacturing"/>
    <s v="Female"/>
    <s v="Latino"/>
    <x v="24"/>
    <d v="2017-10-02T00:00:00"/>
    <n v="61886"/>
    <n v="0.09"/>
    <x v="2"/>
    <s v="Rio de Janerio"/>
    <s v=""/>
    <n v="5569.74"/>
  </r>
  <r>
    <x v="265"/>
    <s v="Everleigh Jiang"/>
    <s v="Director"/>
    <x v="3"/>
    <s v="Research &amp; Development"/>
    <s v="Female"/>
    <s v="Asian"/>
    <x v="32"/>
    <d v="2003-05-14T00:00:00"/>
    <n v="173071"/>
    <n v="0.28999999999999998"/>
    <x v="0"/>
    <s v="Columbus"/>
    <s v=""/>
    <n v="50190.59"/>
  </r>
  <r>
    <x v="266"/>
    <s v="Audrey Smith"/>
    <s v="Field Engineer"/>
    <x v="5"/>
    <s v="Research &amp; Development"/>
    <s v="Female"/>
    <s v="Caucasian"/>
    <x v="32"/>
    <d v="1995-10-27T00:00:00"/>
    <n v="70189"/>
    <n v="0"/>
    <x v="0"/>
    <s v="Columbus"/>
    <s v=""/>
    <n v="0"/>
  </r>
  <r>
    <x v="267"/>
    <s v="Emery Acosta"/>
    <s v="Vice President"/>
    <x v="2"/>
    <s v="Research &amp; Development"/>
    <s v="Female"/>
    <s v="Latino"/>
    <x v="34"/>
    <d v="2013-09-11T00:00:00"/>
    <n v="181452"/>
    <n v="0.3"/>
    <x v="0"/>
    <s v="Columbus"/>
    <s v=""/>
    <n v="54435.6"/>
  </r>
  <r>
    <x v="268"/>
    <s v="Charles Robinson"/>
    <s v="HRIS Analyst"/>
    <x v="4"/>
    <s v="Speciality Products"/>
    <s v="Male"/>
    <s v="Caucasian"/>
    <x v="3"/>
    <d v="2021-03-12T00:00:00"/>
    <n v="70369"/>
    <n v="0"/>
    <x v="0"/>
    <s v="Seattle"/>
    <s v=""/>
    <n v="0"/>
  </r>
  <r>
    <x v="269"/>
    <s v="Landon Lopez"/>
    <s v="Sr. Analyst"/>
    <x v="3"/>
    <s v="Manufacturing"/>
    <s v="Male"/>
    <s v="Latino"/>
    <x v="31"/>
    <d v="2008-07-05T00:00:00"/>
    <n v="78056"/>
    <n v="0"/>
    <x v="2"/>
    <s v="Sao Paulo"/>
    <s v=""/>
    <n v="0"/>
  </r>
  <r>
    <x v="270"/>
    <s v="Miles Mehta"/>
    <s v="Director"/>
    <x v="1"/>
    <s v="Research &amp; Development"/>
    <s v="Male"/>
    <s v="Asian"/>
    <x v="14"/>
    <d v="1996-05-02T00:00:00"/>
    <n v="189933"/>
    <n v="0.23"/>
    <x v="0"/>
    <s v="Miami"/>
    <s v=""/>
    <n v="43684.590000000004"/>
  </r>
  <r>
    <x v="7"/>
    <s v="Ezra Simmons"/>
    <s v="Automation Engineer"/>
    <x v="5"/>
    <s v="Speciality Products"/>
    <s v="Male"/>
    <s v="Caucasian"/>
    <x v="31"/>
    <d v="2010-07-01T00:00:00"/>
    <n v="78237"/>
    <n v="0"/>
    <x v="0"/>
    <s v="Phoenix"/>
    <s v=""/>
    <n v="0"/>
  </r>
  <r>
    <x v="271"/>
    <s v="Nora Santiago"/>
    <s v="Analyst"/>
    <x v="3"/>
    <s v="Research &amp; Development"/>
    <s v="Female"/>
    <s v="Latino"/>
    <x v="0"/>
    <d v="1996-06-26T00:00:00"/>
    <n v="48687"/>
    <n v="0"/>
    <x v="2"/>
    <s v="Rio de Janerio"/>
    <s v=""/>
    <n v="0"/>
  </r>
  <r>
    <x v="272"/>
    <s v="Caroline Herrera"/>
    <s v="Sr. Manger"/>
    <x v="6"/>
    <s v="Manufacturing"/>
    <s v="Female"/>
    <s v="Latino"/>
    <x v="15"/>
    <d v="2004-08-19T00:00:00"/>
    <n v="121065"/>
    <n v="0.15"/>
    <x v="2"/>
    <s v="Rio de Janerio"/>
    <s v=""/>
    <n v="18159.75"/>
  </r>
  <r>
    <x v="273"/>
    <s v="David Owens"/>
    <s v="Sr. Analyst"/>
    <x v="2"/>
    <s v="Corporate"/>
    <s v="Male"/>
    <s v="Black"/>
    <x v="19"/>
    <d v="2004-04-16T00:00:00"/>
    <n v="94246"/>
    <n v="0"/>
    <x v="0"/>
    <s v="Austin"/>
    <s v=""/>
    <n v="0"/>
  </r>
  <r>
    <x v="109"/>
    <s v="Avery Yee"/>
    <s v="Systems Analyst"/>
    <x v="0"/>
    <s v="Manufacturing"/>
    <s v="Female"/>
    <s v="Asian"/>
    <x v="8"/>
    <d v="2016-05-22T00:00:00"/>
    <n v="44614"/>
    <n v="0"/>
    <x v="0"/>
    <s v="Miami"/>
    <s v=""/>
    <n v="0"/>
  </r>
  <r>
    <x v="274"/>
    <s v="Xavier Park"/>
    <s v="Vice President"/>
    <x v="0"/>
    <s v="Research &amp; Development"/>
    <s v="Male"/>
    <s v="Asian"/>
    <x v="28"/>
    <d v="2020-11-08T00:00:00"/>
    <n v="234469"/>
    <n v="0.31"/>
    <x v="1"/>
    <s v="Chengdu"/>
    <s v=""/>
    <n v="72685.39"/>
  </r>
  <r>
    <x v="275"/>
    <s v="Asher Morales"/>
    <s v="Automation Engineer"/>
    <x v="5"/>
    <s v="Research &amp; Development"/>
    <s v="Male"/>
    <s v="Latino"/>
    <x v="27"/>
    <d v="2020-07-10T00:00:00"/>
    <n v="88272"/>
    <n v="0"/>
    <x v="2"/>
    <s v="Sao Paulo"/>
    <s v=""/>
    <n v="0"/>
  </r>
  <r>
    <x v="276"/>
    <s v="Mason Cao"/>
    <s v="Analyst II"/>
    <x v="1"/>
    <s v="Corporate"/>
    <s v="Male"/>
    <s v="Asian"/>
    <x v="27"/>
    <d v="2017-09-14T00:00:00"/>
    <n v="74449"/>
    <n v="0"/>
    <x v="1"/>
    <s v="Beijing"/>
    <s v=""/>
    <n v="0"/>
  </r>
  <r>
    <x v="277"/>
    <s v="Joshua Fong"/>
    <s v="Vice President"/>
    <x v="5"/>
    <s v="Speciality Products"/>
    <s v="Male"/>
    <s v="Asian"/>
    <x v="40"/>
    <d v="2012-06-11T00:00:00"/>
    <n v="222941"/>
    <n v="0.39"/>
    <x v="1"/>
    <s v="Beijing"/>
    <s v=""/>
    <n v="86946.99"/>
  </r>
  <r>
    <x v="278"/>
    <s v="Maria Chin"/>
    <s v="Analyst"/>
    <x v="6"/>
    <s v="Manufacturing"/>
    <s v="Female"/>
    <s v="Asian"/>
    <x v="13"/>
    <d v="2013-09-26T00:00:00"/>
    <n v="50341"/>
    <n v="0"/>
    <x v="1"/>
    <s v="Beijing"/>
    <s v=""/>
    <n v="0"/>
  </r>
  <r>
    <x v="279"/>
    <s v="Eva Garcia"/>
    <s v="HRIS Analyst"/>
    <x v="4"/>
    <s v="Corporate"/>
    <s v="Female"/>
    <s v="Latino"/>
    <x v="11"/>
    <d v="2021-04-11T00:00:00"/>
    <n v="72235"/>
    <n v="0"/>
    <x v="2"/>
    <s v="Manaus"/>
    <s v=""/>
    <n v="0"/>
  </r>
  <r>
    <x v="280"/>
    <s v="Anna Molina"/>
    <s v="Sr. Analyst"/>
    <x v="3"/>
    <s v="Corporate"/>
    <s v="Female"/>
    <s v="Latino"/>
    <x v="12"/>
    <d v="2016-06-12T00:00:00"/>
    <n v="70165"/>
    <n v="0"/>
    <x v="0"/>
    <s v="Columbus"/>
    <s v=""/>
    <n v="0"/>
  </r>
  <r>
    <x v="281"/>
    <s v="Logan Bryant"/>
    <s v="Sr. Manger"/>
    <x v="6"/>
    <s v="Speciality Products"/>
    <s v="Male"/>
    <s v="Caucasian"/>
    <x v="23"/>
    <d v="2020-07-18T00:00:00"/>
    <n v="148485"/>
    <n v="0.15"/>
    <x v="0"/>
    <s v="Miami"/>
    <s v=""/>
    <n v="22272.75"/>
  </r>
  <r>
    <x v="282"/>
    <s v="Isla Han"/>
    <s v="Technical Architect"/>
    <x v="0"/>
    <s v="Manufacturing"/>
    <s v="Female"/>
    <s v="Asian"/>
    <x v="32"/>
    <d v="2005-06-18T00:00:00"/>
    <n v="86089"/>
    <n v="0"/>
    <x v="0"/>
    <s v="Chicago"/>
    <s v=""/>
    <n v="0"/>
  </r>
  <r>
    <x v="283"/>
    <s v="Christopher Vega"/>
    <s v="Engineering Manager"/>
    <x v="5"/>
    <s v="Research &amp; Development"/>
    <s v="Male"/>
    <s v="Latino"/>
    <x v="36"/>
    <d v="2007-10-27T00:00:00"/>
    <n v="106313"/>
    <n v="0.15"/>
    <x v="0"/>
    <s v="Chicago"/>
    <s v=""/>
    <n v="15946.949999999999"/>
  </r>
  <r>
    <x v="284"/>
    <s v="Lillian Park"/>
    <s v="Analyst"/>
    <x v="6"/>
    <s v="Research &amp; Development"/>
    <s v="Female"/>
    <s v="Asian"/>
    <x v="28"/>
    <d v="2021-02-24T00:00:00"/>
    <n v="46833"/>
    <n v="0"/>
    <x v="1"/>
    <s v="Chengdu"/>
    <d v="2021-11-10T00:00:00"/>
    <n v="0"/>
  </r>
  <r>
    <x v="285"/>
    <s v="Kennedy Zhang"/>
    <s v="Director"/>
    <x v="1"/>
    <s v="Research &amp; Development"/>
    <s v="Female"/>
    <s v="Asian"/>
    <x v="20"/>
    <d v="2000-10-27T00:00:00"/>
    <n v="155320"/>
    <n v="0.17"/>
    <x v="1"/>
    <s v="Chongqing"/>
    <s v=""/>
    <n v="26404.400000000001"/>
  </r>
  <r>
    <x v="286"/>
    <s v="Eli Han"/>
    <s v="Sr. Analyst"/>
    <x v="3"/>
    <s v="Manufacturing"/>
    <s v="Male"/>
    <s v="Asian"/>
    <x v="28"/>
    <d v="2016-01-15T00:00:00"/>
    <n v="89984"/>
    <n v="0"/>
    <x v="1"/>
    <s v="Chengdu"/>
    <s v=""/>
    <n v="0"/>
  </r>
  <r>
    <x v="287"/>
    <s v="Julia Pham"/>
    <s v="Engineering Manager"/>
    <x v="5"/>
    <s v="Speciality Products"/>
    <s v="Female"/>
    <s v="Asian"/>
    <x v="13"/>
    <d v="2006-03-16T00:00:00"/>
    <n v="83756"/>
    <n v="0.14000000000000001"/>
    <x v="1"/>
    <s v="Shanghai"/>
    <s v=""/>
    <n v="11725.840000000002"/>
  </r>
  <r>
    <x v="288"/>
    <s v="Hailey Shin"/>
    <s v="Director"/>
    <x v="4"/>
    <s v="Corporate"/>
    <s v="Female"/>
    <s v="Asian"/>
    <x v="4"/>
    <d v="2016-10-24T00:00:00"/>
    <n v="176324"/>
    <n v="0.23"/>
    <x v="1"/>
    <s v="Shanghai"/>
    <s v=""/>
    <n v="40554.520000000004"/>
  </r>
  <r>
    <x v="289"/>
    <s v="Connor Grant"/>
    <s v="Sr. Analyst"/>
    <x v="3"/>
    <s v="Speciality Products"/>
    <s v="Male"/>
    <s v="Caucasian"/>
    <x v="5"/>
    <d v="2021-10-13T00:00:00"/>
    <n v="74077"/>
    <n v="0"/>
    <x v="0"/>
    <s v="Seattle"/>
    <s v=""/>
    <n v="0"/>
  </r>
  <r>
    <x v="290"/>
    <s v="Natalia Owens"/>
    <s v="Manager"/>
    <x v="4"/>
    <s v="Manufacturing"/>
    <s v="Female"/>
    <s v="Caucasian"/>
    <x v="11"/>
    <d v="2021-01-18T00:00:00"/>
    <n v="104162"/>
    <n v="7.0000000000000007E-2"/>
    <x v="0"/>
    <s v="Austin"/>
    <s v=""/>
    <n v="7291.3400000000011"/>
  </r>
  <r>
    <x v="291"/>
    <s v="Maria He"/>
    <s v="IT Systems Architect"/>
    <x v="0"/>
    <s v="Corporate"/>
    <s v="Female"/>
    <s v="Asian"/>
    <x v="15"/>
    <d v="2010-08-28T00:00:00"/>
    <n v="82162"/>
    <n v="0"/>
    <x v="1"/>
    <s v="Beijing"/>
    <d v="2020-10-03T00:00:00"/>
    <n v="0"/>
  </r>
  <r>
    <x v="292"/>
    <s v="Jade Yi"/>
    <s v="Account Representative"/>
    <x v="2"/>
    <s v="Speciality Products"/>
    <s v="Female"/>
    <s v="Asian"/>
    <x v="40"/>
    <d v="2015-07-10T00:00:00"/>
    <n v="63880"/>
    <n v="0"/>
    <x v="1"/>
    <s v="Chongqing"/>
    <s v=""/>
    <n v="0"/>
  </r>
  <r>
    <x v="293"/>
    <s v="Quinn Xiong"/>
    <s v="Test Engineer"/>
    <x v="5"/>
    <s v="Research &amp; Development"/>
    <s v="Female"/>
    <s v="Asian"/>
    <x v="0"/>
    <d v="2013-09-08T00:00:00"/>
    <n v="73248"/>
    <n v="0"/>
    <x v="0"/>
    <s v="Columbus"/>
    <s v=""/>
    <n v="0"/>
  </r>
  <r>
    <x v="294"/>
    <s v="Dominic Baker"/>
    <s v="Sr. Analyst"/>
    <x v="3"/>
    <s v="Manufacturing"/>
    <s v="Male"/>
    <s v="Black"/>
    <x v="10"/>
    <d v="2020-10-09T00:00:00"/>
    <n v="91853"/>
    <n v="0"/>
    <x v="0"/>
    <s v="Chicago"/>
    <s v=""/>
    <n v="0"/>
  </r>
  <r>
    <x v="295"/>
    <s v="Adam Nelson"/>
    <s v="Director"/>
    <x v="1"/>
    <s v="Speciality Products"/>
    <s v="Male"/>
    <s v="Caucasian"/>
    <x v="6"/>
    <d v="2020-01-14T00:00:00"/>
    <n v="168014"/>
    <n v="0.27"/>
    <x v="0"/>
    <s v="Chicago"/>
    <d v="2021-07-27T00:00:00"/>
    <n v="45363.780000000006"/>
  </r>
  <r>
    <x v="296"/>
    <s v="Autumn Reed"/>
    <s v="Development Engineer"/>
    <x v="5"/>
    <s v="Corporate"/>
    <s v="Female"/>
    <s v="Caucasian"/>
    <x v="17"/>
    <d v="2017-09-17T00:00:00"/>
    <n v="70770"/>
    <n v="0"/>
    <x v="0"/>
    <s v="Miami"/>
    <s v=""/>
    <n v="0"/>
  </r>
  <r>
    <x v="297"/>
    <s v="Robert Edwards"/>
    <s v="HRIS Analyst"/>
    <x v="4"/>
    <s v="Corporate"/>
    <s v="Male"/>
    <s v="Caucasian"/>
    <x v="39"/>
    <d v="2004-10-11T00:00:00"/>
    <n v="50825"/>
    <n v="0"/>
    <x v="0"/>
    <s v="Seattle"/>
    <s v=""/>
    <n v="0"/>
  </r>
  <r>
    <x v="298"/>
    <s v="Roman Martinez"/>
    <s v="Sr. Manger"/>
    <x v="1"/>
    <s v="Research &amp; Development"/>
    <s v="Male"/>
    <s v="Latino"/>
    <x v="11"/>
    <d v="2015-09-19T00:00:00"/>
    <n v="145846"/>
    <n v="0.15"/>
    <x v="2"/>
    <s v="Manaus"/>
    <s v=""/>
    <n v="21876.899999999998"/>
  </r>
  <r>
    <x v="299"/>
    <s v="Eleanor Li"/>
    <s v="Sr. Manger"/>
    <x v="4"/>
    <s v="Research &amp; Development"/>
    <s v="Female"/>
    <s v="Asian"/>
    <x v="14"/>
    <d v="2003-12-07T00:00:00"/>
    <n v="125807"/>
    <n v="0.15"/>
    <x v="0"/>
    <s v="Chicago"/>
    <s v=""/>
    <n v="18871.05"/>
  </r>
  <r>
    <x v="300"/>
    <s v="Connor Vang"/>
    <s v="Analyst"/>
    <x v="2"/>
    <s v="Speciality Products"/>
    <s v="Male"/>
    <s v="Asian"/>
    <x v="6"/>
    <d v="2021-07-28T00:00:00"/>
    <n v="46845"/>
    <n v="0"/>
    <x v="0"/>
    <s v="Miami"/>
    <s v=""/>
    <n v="0"/>
  </r>
  <r>
    <x v="301"/>
    <s v="Ellie Chung"/>
    <s v="Sr. Manger"/>
    <x v="6"/>
    <s v="Corporate"/>
    <s v="Female"/>
    <s v="Asian"/>
    <x v="1"/>
    <d v="2008-08-29T00:00:00"/>
    <n v="157969"/>
    <n v="0.1"/>
    <x v="1"/>
    <s v="Chongqing"/>
    <s v=""/>
    <n v="15796.900000000001"/>
  </r>
  <r>
    <x v="302"/>
    <s v="Violet Hall"/>
    <s v="Solutions Architect"/>
    <x v="0"/>
    <s v="Corporate"/>
    <s v="Female"/>
    <s v="Caucasian"/>
    <x v="28"/>
    <d v="2010-12-10T00:00:00"/>
    <n v="97807"/>
    <n v="0"/>
    <x v="0"/>
    <s v="Chicago"/>
    <s v=""/>
    <n v="0"/>
  </r>
  <r>
    <x v="303"/>
    <s v="Dylan Padilla"/>
    <s v="HRIS Analyst"/>
    <x v="4"/>
    <s v="Manufacturing"/>
    <s v="Male"/>
    <s v="Latino"/>
    <x v="11"/>
    <d v="2015-12-09T00:00:00"/>
    <n v="73854"/>
    <n v="0"/>
    <x v="0"/>
    <s v="Seattle"/>
    <s v=""/>
    <n v="0"/>
  </r>
  <r>
    <x v="304"/>
    <s v="Nathan Pham"/>
    <s v="Sr. Manger"/>
    <x v="3"/>
    <s v="Manufacturing"/>
    <s v="Male"/>
    <s v="Asian"/>
    <x v="15"/>
    <d v="2006-12-12T00:00:00"/>
    <n v="149537"/>
    <n v="0.14000000000000001"/>
    <x v="0"/>
    <s v="Seattle"/>
    <s v=""/>
    <n v="20935.18"/>
  </r>
  <r>
    <x v="305"/>
    <s v="Ayla Brown"/>
    <s v="Sr. Manger"/>
    <x v="2"/>
    <s v="Manufacturing"/>
    <s v="Female"/>
    <s v="Caucasian"/>
    <x v="37"/>
    <d v="2013-04-15T00:00:00"/>
    <n v="128303"/>
    <n v="0.15"/>
    <x v="0"/>
    <s v="Phoenix"/>
    <s v=""/>
    <n v="19245.45"/>
  </r>
  <r>
    <x v="306"/>
    <s v="Isaac Mitchell"/>
    <s v="Network Architect"/>
    <x v="0"/>
    <s v="Speciality Products"/>
    <s v="Male"/>
    <s v="Black"/>
    <x v="30"/>
    <d v="2005-06-10T00:00:00"/>
    <n v="67374"/>
    <n v="0"/>
    <x v="0"/>
    <s v="Austin"/>
    <s v=""/>
    <n v="0"/>
  </r>
  <r>
    <x v="307"/>
    <s v="Jayden Jimenez"/>
    <s v="Manager"/>
    <x v="4"/>
    <s v="Corporate"/>
    <s v="Male"/>
    <s v="Latino"/>
    <x v="30"/>
    <d v="2011-09-24T00:00:00"/>
    <n v="102167"/>
    <n v="0.06"/>
    <x v="2"/>
    <s v="Rio de Janerio"/>
    <s v=""/>
    <n v="6130.0199999999995"/>
  </r>
  <r>
    <x v="308"/>
    <s v="Jaxon Tran"/>
    <s v="Sr. Manger"/>
    <x v="2"/>
    <s v="Manufacturing"/>
    <s v="Male"/>
    <s v="Asian"/>
    <x v="15"/>
    <d v="2007-09-07T00:00:00"/>
    <n v="151027"/>
    <n v="0.1"/>
    <x v="1"/>
    <s v="Shanghai"/>
    <s v=""/>
    <n v="15102.7"/>
  </r>
  <r>
    <x v="309"/>
    <s v="Connor Fong"/>
    <s v="Manager"/>
    <x v="3"/>
    <s v="Speciality Products"/>
    <s v="Male"/>
    <s v="Asian"/>
    <x v="28"/>
    <d v="2018-02-16T00:00:00"/>
    <n v="120905"/>
    <n v="0.05"/>
    <x v="0"/>
    <s v="Seattle"/>
    <s v=""/>
    <n v="6045.25"/>
  </r>
  <r>
    <x v="310"/>
    <s v="Emery Mitchell"/>
    <s v="Vice President"/>
    <x v="1"/>
    <s v="Manufacturing"/>
    <s v="Female"/>
    <s v="Caucasian"/>
    <x v="35"/>
    <d v="2018-06-02T00:00:00"/>
    <n v="231567"/>
    <n v="0.36"/>
    <x v="0"/>
    <s v="Seattle"/>
    <s v=""/>
    <n v="83364.12"/>
  </r>
  <r>
    <x v="167"/>
    <s v="Landon Luu"/>
    <s v="Vice President"/>
    <x v="0"/>
    <s v="Research &amp; Development"/>
    <s v="Male"/>
    <s v="Asian"/>
    <x v="11"/>
    <d v="2015-07-12T00:00:00"/>
    <n v="215388"/>
    <n v="0.33"/>
    <x v="0"/>
    <s v="Miami"/>
    <s v=""/>
    <n v="71078.040000000008"/>
  </r>
  <r>
    <x v="311"/>
    <s v="Sophia Ahmed"/>
    <s v="Sr. Manger"/>
    <x v="2"/>
    <s v="Speciality Products"/>
    <s v="Female"/>
    <s v="Asian"/>
    <x v="23"/>
    <d v="2015-06-13T00:00:00"/>
    <n v="127972"/>
    <n v="0.11"/>
    <x v="0"/>
    <s v="Seattle"/>
    <s v=""/>
    <n v="14076.92"/>
  </r>
  <r>
    <x v="312"/>
    <s v="Sofia Dinh"/>
    <s v="Operations Engineer"/>
    <x v="5"/>
    <s v="Corporate"/>
    <s v="Female"/>
    <s v="Asian"/>
    <x v="0"/>
    <d v="1995-08-04T00:00:00"/>
    <n v="80701"/>
    <n v="0"/>
    <x v="0"/>
    <s v="Chicago"/>
    <d v="2005-04-14T00:00:00"/>
    <n v="0"/>
  </r>
  <r>
    <x v="313"/>
    <s v="Jonathan Patel"/>
    <s v="Manager"/>
    <x v="6"/>
    <s v="Corporate"/>
    <s v="Male"/>
    <s v="Asian"/>
    <x v="21"/>
    <d v="2020-02-02T00:00:00"/>
    <n v="115417"/>
    <n v="0.06"/>
    <x v="1"/>
    <s v="Shanghai"/>
    <s v=""/>
    <n v="6925.0199999999995"/>
  </r>
  <r>
    <x v="135"/>
    <s v="Piper Patterson"/>
    <s v="Quality Engineer"/>
    <x v="5"/>
    <s v="Corporate"/>
    <s v="Female"/>
    <s v="Caucasian"/>
    <x v="15"/>
    <d v="2019-06-19T00:00:00"/>
    <n v="88045"/>
    <n v="0"/>
    <x v="0"/>
    <s v="Chicago"/>
    <s v=""/>
    <n v="0"/>
  </r>
  <r>
    <x v="314"/>
    <s v="Cora Evans"/>
    <s v="Computer Systems Manager"/>
    <x v="0"/>
    <s v="Speciality Products"/>
    <s v="Female"/>
    <s v="Black"/>
    <x v="15"/>
    <d v="2018-03-26T00:00:00"/>
    <n v="86478"/>
    <n v="0.06"/>
    <x v="0"/>
    <s v="Austin"/>
    <s v=""/>
    <n v="5188.6799999999994"/>
  </r>
  <r>
    <x v="315"/>
    <s v="Cameron Young"/>
    <s v="Vice President"/>
    <x v="5"/>
    <s v="Manufacturing"/>
    <s v="Male"/>
    <s v="Caucasian"/>
    <x v="20"/>
    <d v="2016-01-18T00:00:00"/>
    <n v="180994"/>
    <n v="0.39"/>
    <x v="0"/>
    <s v="Seattle"/>
    <s v=""/>
    <n v="70587.66"/>
  </r>
  <r>
    <x v="316"/>
    <s v="Melody Ho"/>
    <s v="Analyst II"/>
    <x v="1"/>
    <s v="Research &amp; Development"/>
    <s v="Female"/>
    <s v="Asian"/>
    <x v="0"/>
    <d v="2007-12-02T00:00:00"/>
    <n v="64494"/>
    <n v="0"/>
    <x v="0"/>
    <s v="Columbus"/>
    <s v=""/>
    <n v="0"/>
  </r>
  <r>
    <x v="317"/>
    <s v="Aiden Bryant"/>
    <s v="Account Representative"/>
    <x v="2"/>
    <s v="Manufacturing"/>
    <s v="Male"/>
    <s v="Black"/>
    <x v="40"/>
    <d v="2002-10-21T00:00:00"/>
    <n v="70122"/>
    <n v="0"/>
    <x v="0"/>
    <s v="Columbus"/>
    <s v=""/>
    <n v="0"/>
  </r>
  <r>
    <x v="318"/>
    <s v="Grayson Walker"/>
    <s v="Director"/>
    <x v="3"/>
    <s v="Manufacturing"/>
    <s v="Male"/>
    <s v="Caucasian"/>
    <x v="7"/>
    <d v="2017-02-19T00:00:00"/>
    <n v="181854"/>
    <n v="0.28999999999999998"/>
    <x v="0"/>
    <s v="Seattle"/>
    <d v="2020-04-24T00:00:00"/>
    <n v="52737.659999999996"/>
  </r>
  <r>
    <x v="319"/>
    <s v="Scarlett Figueroa"/>
    <s v="Business Partner"/>
    <x v="4"/>
    <s v="Speciality Products"/>
    <s v="Female"/>
    <s v="Latino"/>
    <x v="8"/>
    <d v="2016-10-21T00:00:00"/>
    <n v="52811"/>
    <n v="0"/>
    <x v="0"/>
    <s v="Miami"/>
    <s v=""/>
    <n v="0"/>
  </r>
  <r>
    <x v="320"/>
    <s v="Madeline Hoang"/>
    <s v="Systems Analyst"/>
    <x v="0"/>
    <s v="Research &amp; Development"/>
    <s v="Female"/>
    <s v="Asian"/>
    <x v="21"/>
    <d v="2019-10-25T00:00:00"/>
    <n v="50111"/>
    <n v="0"/>
    <x v="1"/>
    <s v="Chengdu"/>
    <s v=""/>
    <n v="0"/>
  </r>
  <r>
    <x v="321"/>
    <s v="Ezra Simmons"/>
    <s v="Network Administrator"/>
    <x v="0"/>
    <s v="Manufacturing"/>
    <s v="Male"/>
    <s v="Black"/>
    <x v="11"/>
    <d v="2016-05-07T00:00:00"/>
    <n v="71192"/>
    <n v="0"/>
    <x v="0"/>
    <s v="Austin"/>
    <s v=""/>
    <n v="0"/>
  </r>
  <r>
    <x v="322"/>
    <s v="Ruby Medina"/>
    <s v="Director"/>
    <x v="2"/>
    <s v="Manufacturing"/>
    <s v="Female"/>
    <s v="Latino"/>
    <x v="2"/>
    <d v="2018-12-18T00:00:00"/>
    <n v="155351"/>
    <n v="0.2"/>
    <x v="0"/>
    <s v="Seattle"/>
    <s v=""/>
    <n v="31070.2"/>
  </r>
  <r>
    <x v="323"/>
    <s v="Luke Zheng"/>
    <s v="Director"/>
    <x v="4"/>
    <s v="Speciality Products"/>
    <s v="Male"/>
    <s v="Asian"/>
    <x v="38"/>
    <d v="2006-11-28T00:00:00"/>
    <n v="161690"/>
    <n v="0.28999999999999998"/>
    <x v="1"/>
    <s v="Beijing"/>
    <s v=""/>
    <n v="46890.1"/>
  </r>
  <r>
    <x v="324"/>
    <s v="Rylee Dinh"/>
    <s v="Development Engineer"/>
    <x v="5"/>
    <s v="Speciality Products"/>
    <s v="Female"/>
    <s v="Asian"/>
    <x v="25"/>
    <d v="2017-02-10T00:00:00"/>
    <n v="60132"/>
    <n v="0"/>
    <x v="1"/>
    <s v="Chongqing"/>
    <s v=""/>
    <n v="0"/>
  </r>
  <r>
    <x v="325"/>
    <s v="Miles Evans"/>
    <s v="Network Architect"/>
    <x v="0"/>
    <s v="Manufacturing"/>
    <s v="Male"/>
    <s v="Caucasian"/>
    <x v="36"/>
    <d v="1994-10-24T00:00:00"/>
    <n v="87216"/>
    <n v="0"/>
    <x v="0"/>
    <s v="Miami"/>
    <s v=""/>
    <n v="0"/>
  </r>
  <r>
    <x v="326"/>
    <s v="Leo Owens"/>
    <s v="Systems Analyst"/>
    <x v="0"/>
    <s v="Corporate"/>
    <s v="Male"/>
    <s v="Caucasian"/>
    <x v="40"/>
    <d v="2020-04-23T00:00:00"/>
    <n v="50069"/>
    <n v="0"/>
    <x v="0"/>
    <s v="Seattle"/>
    <s v=""/>
    <n v="0"/>
  </r>
  <r>
    <x v="327"/>
    <s v="Caroline Owens"/>
    <s v="Director"/>
    <x v="0"/>
    <s v="Speciality Products"/>
    <s v="Female"/>
    <s v="Caucasian"/>
    <x v="3"/>
    <d v="2021-07-26T00:00:00"/>
    <n v="151108"/>
    <n v="0.22"/>
    <x v="0"/>
    <s v="Phoenix"/>
    <s v=""/>
    <n v="33243.760000000002"/>
  </r>
  <r>
    <x v="328"/>
    <s v="Kennedy Do"/>
    <s v="Computer Systems Manager"/>
    <x v="0"/>
    <s v="Manufacturing"/>
    <s v="Female"/>
    <s v="Asian"/>
    <x v="34"/>
    <d v="2005-10-15T00:00:00"/>
    <n v="67398"/>
    <n v="7.0000000000000007E-2"/>
    <x v="0"/>
    <s v="Phoenix"/>
    <s v=""/>
    <n v="4717.8600000000006"/>
  </r>
  <r>
    <x v="329"/>
    <s v="Jade Acosta"/>
    <s v="Development Engineer"/>
    <x v="5"/>
    <s v="Research &amp; Development"/>
    <s v="Female"/>
    <s v="Latino"/>
    <x v="40"/>
    <d v="2015-08-29T00:00:00"/>
    <n v="68488"/>
    <n v="0"/>
    <x v="0"/>
    <s v="Seattle"/>
    <s v=""/>
    <n v="0"/>
  </r>
  <r>
    <x v="330"/>
    <s v="Mila Vasquez"/>
    <s v="Quality Engineer"/>
    <x v="5"/>
    <s v="Manufacturing"/>
    <s v="Female"/>
    <s v="Latino"/>
    <x v="33"/>
    <d v="1998-07-16T00:00:00"/>
    <n v="92932"/>
    <n v="0"/>
    <x v="0"/>
    <s v="Columbus"/>
    <s v=""/>
    <n v="0"/>
  </r>
  <r>
    <x v="331"/>
    <s v="Allison Ayala"/>
    <s v="Analyst"/>
    <x v="1"/>
    <s v="Corporate"/>
    <s v="Female"/>
    <s v="Latino"/>
    <x v="9"/>
    <d v="2009-06-30T00:00:00"/>
    <n v="43363"/>
    <n v="0"/>
    <x v="0"/>
    <s v="Austin"/>
    <s v=""/>
    <n v="0"/>
  </r>
  <r>
    <x v="332"/>
    <s v="Jace Zhang"/>
    <s v="Service Desk Analyst"/>
    <x v="0"/>
    <s v="Speciality Products"/>
    <s v="Male"/>
    <s v="Asian"/>
    <x v="11"/>
    <d v="2017-02-14T00:00:00"/>
    <n v="95963"/>
    <n v="0"/>
    <x v="1"/>
    <s v="Chengdu"/>
    <s v=""/>
    <n v="0"/>
  </r>
  <r>
    <x v="333"/>
    <s v="Allison Medina"/>
    <s v="Manager"/>
    <x v="1"/>
    <s v="Speciality Products"/>
    <s v="Female"/>
    <s v="Latino"/>
    <x v="0"/>
    <d v="2010-04-29T00:00:00"/>
    <n v="111038"/>
    <n v="0.05"/>
    <x v="2"/>
    <s v="Sao Paulo"/>
    <s v=""/>
    <n v="5551.9000000000005"/>
  </r>
  <r>
    <x v="334"/>
    <s v="Maria Wilson"/>
    <s v="Vice President"/>
    <x v="5"/>
    <s v="Research &amp; Development"/>
    <s v="Female"/>
    <s v="Caucasian"/>
    <x v="10"/>
    <d v="1996-06-14T00:00:00"/>
    <n v="200246"/>
    <n v="0.34"/>
    <x v="0"/>
    <s v="Columbus"/>
    <s v=""/>
    <n v="68083.64"/>
  </r>
  <r>
    <x v="231"/>
    <s v="Everly Coleman"/>
    <s v="Vice President"/>
    <x v="0"/>
    <s v="Corporate"/>
    <s v="Female"/>
    <s v="Caucasian"/>
    <x v="35"/>
    <d v="2015-02-18T00:00:00"/>
    <n v="194871"/>
    <n v="0.35"/>
    <x v="0"/>
    <s v="Columbus"/>
    <s v=""/>
    <n v="68204.849999999991"/>
  </r>
  <r>
    <x v="335"/>
    <s v="Jordan Gomez"/>
    <s v="Sr. Analyst"/>
    <x v="3"/>
    <s v="Research &amp; Development"/>
    <s v="Male"/>
    <s v="Latino"/>
    <x v="32"/>
    <d v="1994-09-15T00:00:00"/>
    <n v="98769"/>
    <n v="0"/>
    <x v="2"/>
    <s v="Rio de Janerio"/>
    <d v="2016-10-03T00:00:00"/>
    <n v="0"/>
  </r>
  <r>
    <x v="336"/>
    <s v="Isla Chavez"/>
    <s v="Account Representative"/>
    <x v="2"/>
    <s v="Research &amp; Development"/>
    <s v="Female"/>
    <s v="Latino"/>
    <x v="7"/>
    <d v="2018-05-19T00:00:00"/>
    <n v="65334"/>
    <n v="0"/>
    <x v="2"/>
    <s v="Rio de Janerio"/>
    <s v=""/>
    <n v="0"/>
  </r>
  <r>
    <x v="337"/>
    <s v="Hannah Gomez"/>
    <s v="Technical Architect"/>
    <x v="0"/>
    <s v="Manufacturing"/>
    <s v="Female"/>
    <s v="Latino"/>
    <x v="6"/>
    <d v="2021-05-11T00:00:00"/>
    <n v="83934"/>
    <n v="0"/>
    <x v="0"/>
    <s v="Miami"/>
    <s v=""/>
    <n v="0"/>
  </r>
  <r>
    <x v="338"/>
    <s v="Jacob Davis"/>
    <s v="Director"/>
    <x v="3"/>
    <s v="Research &amp; Development"/>
    <s v="Male"/>
    <s v="Caucasian"/>
    <x v="9"/>
    <d v="2016-09-03T00:00:00"/>
    <n v="150399"/>
    <n v="0.28000000000000003"/>
    <x v="0"/>
    <s v="Chicago"/>
    <s v=""/>
    <n v="42111.72"/>
  </r>
  <r>
    <x v="339"/>
    <s v="Eli Gupta"/>
    <s v="Director"/>
    <x v="4"/>
    <s v="Research &amp; Development"/>
    <s v="Male"/>
    <s v="Asian"/>
    <x v="17"/>
    <d v="2012-05-19T00:00:00"/>
    <n v="160280"/>
    <n v="0.19"/>
    <x v="1"/>
    <s v="Beijing"/>
    <s v=""/>
    <n v="30453.200000000001"/>
  </r>
  <r>
    <x v="340"/>
    <s v="Andrew Huynh"/>
    <s v="Business Partner"/>
    <x v="4"/>
    <s v="Speciality Products"/>
    <s v="Male"/>
    <s v="Asian"/>
    <x v="4"/>
    <d v="1997-04-28T00:00:00"/>
    <n v="54051"/>
    <n v="0"/>
    <x v="0"/>
    <s v="Miami"/>
    <d v="1998-10-11T00:00:00"/>
    <n v="0"/>
  </r>
  <r>
    <x v="341"/>
    <s v="Anna Gutierrez"/>
    <s v="Director"/>
    <x v="5"/>
    <s v="Research &amp; Development"/>
    <s v="Female"/>
    <s v="Latino"/>
    <x v="1"/>
    <d v="2003-04-15T00:00:00"/>
    <n v="150699"/>
    <n v="0.28999999999999998"/>
    <x v="2"/>
    <s v="Sao Paulo"/>
    <s v=""/>
    <n v="43702.71"/>
  </r>
  <r>
    <x v="342"/>
    <s v="Samuel Vega"/>
    <s v="Analyst II"/>
    <x v="6"/>
    <s v="Speciality Products"/>
    <s v="Male"/>
    <s v="Latino"/>
    <x v="17"/>
    <d v="2013-03-30T00:00:00"/>
    <n v="69570"/>
    <n v="0"/>
    <x v="0"/>
    <s v="Miami"/>
    <s v=""/>
    <n v="0"/>
  </r>
  <r>
    <x v="343"/>
    <s v="Liliana Do"/>
    <s v="Service Desk Analyst"/>
    <x v="0"/>
    <s v="Manufacturing"/>
    <s v="Female"/>
    <s v="Asian"/>
    <x v="23"/>
    <d v="2019-03-29T00:00:00"/>
    <n v="86774"/>
    <n v="0"/>
    <x v="1"/>
    <s v="Chengdu"/>
    <s v=""/>
    <n v="0"/>
  </r>
  <r>
    <x v="344"/>
    <s v="Isaac Sanders"/>
    <s v="HRIS Analyst"/>
    <x v="4"/>
    <s v="Manufacturing"/>
    <s v="Male"/>
    <s v="Caucasian"/>
    <x v="37"/>
    <d v="2001-03-29T00:00:00"/>
    <n v="57606"/>
    <n v="0"/>
    <x v="0"/>
    <s v="Miami"/>
    <s v=""/>
    <n v="0"/>
  </r>
  <r>
    <x v="345"/>
    <s v="Raelynn Gupta"/>
    <s v="Sr. Manger"/>
    <x v="1"/>
    <s v="Corporate"/>
    <s v="Female"/>
    <s v="Asian"/>
    <x v="35"/>
    <d v="2001-09-10T00:00:00"/>
    <n v="125730"/>
    <n v="0.11"/>
    <x v="1"/>
    <s v="Chongqing"/>
    <s v=""/>
    <n v="13830.3"/>
  </r>
  <r>
    <x v="346"/>
    <s v="Genesis Xiong"/>
    <s v="System Administrator "/>
    <x v="0"/>
    <s v="Research &amp; Development"/>
    <s v="Female"/>
    <s v="Asian"/>
    <x v="10"/>
    <d v="2012-02-25T00:00:00"/>
    <n v="64170"/>
    <n v="0"/>
    <x v="0"/>
    <s v="Columbus"/>
    <s v=""/>
    <n v="0"/>
  </r>
  <r>
    <x v="347"/>
    <s v="Lucas Ramos"/>
    <s v="Sr. Business Partner"/>
    <x v="4"/>
    <s v="Speciality Products"/>
    <s v="Male"/>
    <s v="Latino"/>
    <x v="16"/>
    <d v="1998-01-21T00:00:00"/>
    <n v="72303"/>
    <n v="0"/>
    <x v="0"/>
    <s v="Phoenix"/>
    <s v=""/>
    <n v="0"/>
  </r>
  <r>
    <x v="348"/>
    <s v="Santiago f Gonzalez"/>
    <s v="Manager"/>
    <x v="2"/>
    <s v="Research &amp; Development"/>
    <s v="Male"/>
    <s v="Latino"/>
    <x v="9"/>
    <d v="2012-07-26T00:00:00"/>
    <n v="105891"/>
    <n v="7.0000000000000007E-2"/>
    <x v="0"/>
    <s v="Seattle"/>
    <s v=""/>
    <n v="7412.3700000000008"/>
  </r>
  <r>
    <x v="184"/>
    <s v="Henry Zhu"/>
    <s v="Vice President"/>
    <x v="6"/>
    <s v="Speciality Products"/>
    <s v="Male"/>
    <s v="Asian"/>
    <x v="31"/>
    <d v="2021-08-25T00:00:00"/>
    <n v="255230"/>
    <n v="0.36"/>
    <x v="0"/>
    <s v="Austin"/>
    <s v=""/>
    <n v="91882.8"/>
  </r>
  <r>
    <x v="349"/>
    <s v="Emily Contreras"/>
    <s v="Analyst II"/>
    <x v="2"/>
    <s v="Manufacturing"/>
    <s v="Female"/>
    <s v="Latino"/>
    <x v="16"/>
    <d v="1992-06-15T00:00:00"/>
    <n v="59591"/>
    <n v="0"/>
    <x v="2"/>
    <s v="Sao Paulo"/>
    <s v=""/>
    <n v="0"/>
  </r>
  <r>
    <x v="350"/>
    <s v="Hailey Lai"/>
    <s v="Vice President"/>
    <x v="4"/>
    <s v="Manufacturing"/>
    <s v="Female"/>
    <s v="Asian"/>
    <x v="27"/>
    <d v="2012-07-23T00:00:00"/>
    <n v="187048"/>
    <n v="0.32"/>
    <x v="1"/>
    <s v="Chengdu"/>
    <s v=""/>
    <n v="59855.360000000001"/>
  </r>
  <r>
    <x v="351"/>
    <s v="Vivian Guzman"/>
    <s v="Analyst II"/>
    <x v="1"/>
    <s v="Speciality Products"/>
    <s v="Female"/>
    <s v="Latino"/>
    <x v="26"/>
    <d v="2002-02-09T00:00:00"/>
    <n v="58605"/>
    <n v="0"/>
    <x v="0"/>
    <s v="Phoenix"/>
    <s v=""/>
    <n v="0"/>
  </r>
  <r>
    <x v="352"/>
    <s v="Hadley Contreras"/>
    <s v="Director"/>
    <x v="5"/>
    <s v="Corporate"/>
    <s v="Female"/>
    <s v="Latino"/>
    <x v="33"/>
    <d v="2017-01-04T00:00:00"/>
    <n v="178502"/>
    <n v="0.2"/>
    <x v="0"/>
    <s v="Austin"/>
    <s v=""/>
    <n v="35700.400000000001"/>
  </r>
  <r>
    <x v="353"/>
    <s v="Nathan Sun"/>
    <s v="Manager"/>
    <x v="3"/>
    <s v="Speciality Products"/>
    <s v="Male"/>
    <s v="Asian"/>
    <x v="20"/>
    <d v="2015-07-29T00:00:00"/>
    <n v="103724"/>
    <n v="0.05"/>
    <x v="1"/>
    <s v="Shanghai"/>
    <s v=""/>
    <n v="5186.2000000000007"/>
  </r>
  <r>
    <x v="354"/>
    <s v="Grace Campos"/>
    <s v="Director"/>
    <x v="5"/>
    <s v="Research &amp; Development"/>
    <s v="Female"/>
    <s v="Latino"/>
    <x v="17"/>
    <d v="2008-03-21T00:00:00"/>
    <n v="156277"/>
    <n v="0.22"/>
    <x v="2"/>
    <s v="Manaus"/>
    <s v=""/>
    <n v="34380.94"/>
  </r>
  <r>
    <x v="355"/>
    <s v="Autumn Ortiz"/>
    <s v="Field Engineer"/>
    <x v="5"/>
    <s v="Research &amp; Development"/>
    <s v="Female"/>
    <s v="Latino"/>
    <x v="23"/>
    <d v="2017-12-17T00:00:00"/>
    <n v="87744"/>
    <n v="0"/>
    <x v="2"/>
    <s v="Sao Paulo"/>
    <s v=""/>
    <n v="0"/>
  </r>
  <r>
    <x v="356"/>
    <s v="Connor Walker"/>
    <s v="Analyst II"/>
    <x v="1"/>
    <s v="Manufacturing"/>
    <s v="Male"/>
    <s v="Caucasian"/>
    <x v="23"/>
    <d v="2019-03-18T00:00:00"/>
    <n v="54714"/>
    <n v="0"/>
    <x v="0"/>
    <s v="Columbus"/>
    <s v=""/>
    <n v="0"/>
  </r>
  <r>
    <x v="357"/>
    <s v="Mia Wu"/>
    <s v="Enterprise Architect"/>
    <x v="0"/>
    <s v="Corporate"/>
    <s v="Female"/>
    <s v="Asian"/>
    <x v="15"/>
    <d v="2013-08-25T00:00:00"/>
    <n v="99169"/>
    <n v="0"/>
    <x v="1"/>
    <s v="Beijing"/>
    <s v=""/>
    <n v="0"/>
  </r>
  <r>
    <x v="358"/>
    <s v="Julia Luong"/>
    <s v="Sr. Manger"/>
    <x v="3"/>
    <s v="Research &amp; Development"/>
    <s v="Female"/>
    <s v="Asian"/>
    <x v="0"/>
    <d v="2006-06-20T00:00:00"/>
    <n v="142628"/>
    <n v="0.12"/>
    <x v="1"/>
    <s v="Chongqing"/>
    <s v=""/>
    <n v="17115.36"/>
  </r>
  <r>
    <x v="359"/>
    <s v="Eleanor Delgado"/>
    <s v="Sr. Analyst"/>
    <x v="6"/>
    <s v="Manufacturing"/>
    <s v="Female"/>
    <s v="Latino"/>
    <x v="29"/>
    <d v="2014-04-27T00:00:00"/>
    <n v="75869"/>
    <n v="0"/>
    <x v="2"/>
    <s v="Sao Paulo"/>
    <s v=""/>
    <n v="0"/>
  </r>
  <r>
    <x v="360"/>
    <s v="Addison Roberts"/>
    <s v="Network Architect"/>
    <x v="0"/>
    <s v="Manufacturing"/>
    <s v="Female"/>
    <s v="Caucasian"/>
    <x v="13"/>
    <d v="2018-05-14T00:00:00"/>
    <n v="60985"/>
    <n v="0"/>
    <x v="0"/>
    <s v="Seattle"/>
    <s v=""/>
    <n v="0"/>
  </r>
  <r>
    <x v="361"/>
    <s v="Camila Li"/>
    <s v="Sr. Manger"/>
    <x v="0"/>
    <s v="Research &amp; Development"/>
    <s v="Female"/>
    <s v="Asian"/>
    <x v="33"/>
    <d v="2010-07-24T00:00:00"/>
    <n v="126911"/>
    <n v="0.1"/>
    <x v="1"/>
    <s v="Shanghai"/>
    <s v=""/>
    <n v="12691.1"/>
  </r>
  <r>
    <x v="362"/>
    <s v="Ezekiel Fong"/>
    <s v="Vice President"/>
    <x v="2"/>
    <s v="Research &amp; Development"/>
    <s v="Male"/>
    <s v="Asian"/>
    <x v="16"/>
    <d v="2004-02-25T00:00:00"/>
    <n v="216949"/>
    <n v="0.32"/>
    <x v="1"/>
    <s v="Shanghai"/>
    <s v=""/>
    <n v="69423.680000000008"/>
  </r>
  <r>
    <x v="363"/>
    <s v="Dylan Thao"/>
    <s v="Director"/>
    <x v="5"/>
    <s v="Manufacturing"/>
    <s v="Male"/>
    <s v="Asian"/>
    <x v="26"/>
    <d v="2012-10-22T00:00:00"/>
    <n v="168510"/>
    <n v="0.28999999999999998"/>
    <x v="0"/>
    <s v="Seattle"/>
    <s v=""/>
    <n v="48867.899999999994"/>
  </r>
  <r>
    <x v="364"/>
    <s v="Josephine Salazar"/>
    <s v="Field Engineer"/>
    <x v="5"/>
    <s v="Speciality Products"/>
    <s v="Female"/>
    <s v="Latino"/>
    <x v="9"/>
    <d v="2016-03-14T00:00:00"/>
    <n v="85870"/>
    <n v="0"/>
    <x v="2"/>
    <s v="Sao Paulo"/>
    <s v=""/>
    <n v="0"/>
  </r>
  <r>
    <x v="365"/>
    <s v="Genesis Hu"/>
    <s v="Sr. Analyst"/>
    <x v="6"/>
    <s v="Corporate"/>
    <s v="Female"/>
    <s v="Asian"/>
    <x v="30"/>
    <d v="2002-01-15T00:00:00"/>
    <n v="86510"/>
    <n v="0"/>
    <x v="1"/>
    <s v="Beijing"/>
    <d v="2003-01-02T00:00:00"/>
    <n v="0"/>
  </r>
  <r>
    <x v="366"/>
    <s v="Mila Juarez"/>
    <s v="Manager"/>
    <x v="2"/>
    <s v="Speciality Products"/>
    <s v="Female"/>
    <s v="Latino"/>
    <x v="31"/>
    <d v="2017-09-21T00:00:00"/>
    <n v="119647"/>
    <n v="0.09"/>
    <x v="2"/>
    <s v="Sao Paulo"/>
    <s v=""/>
    <n v="10768.23"/>
  </r>
  <r>
    <x v="367"/>
    <s v="Daniel Perry"/>
    <s v="Enterprise Architect"/>
    <x v="0"/>
    <s v="Research &amp; Development"/>
    <s v="Male"/>
    <s v="Caucasian"/>
    <x v="39"/>
    <d v="2001-04-15T00:00:00"/>
    <n v="80921"/>
    <n v="0"/>
    <x v="0"/>
    <s v="Columbus"/>
    <s v=""/>
    <n v="0"/>
  </r>
  <r>
    <x v="368"/>
    <s v="Paisley Hunter"/>
    <s v="Engineering Manager"/>
    <x v="5"/>
    <s v="Research &amp; Development"/>
    <s v="Female"/>
    <s v="Caucasian"/>
    <x v="22"/>
    <d v="2010-01-15T00:00:00"/>
    <n v="98110"/>
    <n v="0.13"/>
    <x v="0"/>
    <s v="Chicago"/>
    <s v=""/>
    <n v="12754.300000000001"/>
  </r>
  <r>
    <x v="369"/>
    <s v="Everleigh White"/>
    <s v="Network Architect"/>
    <x v="0"/>
    <s v="Speciality Products"/>
    <s v="Female"/>
    <s v="Caucasian"/>
    <x v="1"/>
    <d v="2017-10-20T00:00:00"/>
    <n v="86831"/>
    <n v="0"/>
    <x v="0"/>
    <s v="Phoenix"/>
    <s v=""/>
    <n v="0"/>
  </r>
  <r>
    <x v="370"/>
    <s v="Penelope Choi"/>
    <s v="Technical Architect"/>
    <x v="0"/>
    <s v="Speciality Products"/>
    <s v="Female"/>
    <s v="Asian"/>
    <x v="37"/>
    <d v="2010-09-10T00:00:00"/>
    <n v="72826"/>
    <n v="0"/>
    <x v="1"/>
    <s v="Beijing"/>
    <s v=""/>
    <n v="0"/>
  </r>
  <r>
    <x v="371"/>
    <s v="Piper Sun"/>
    <s v="Director"/>
    <x v="6"/>
    <s v="Manufacturing"/>
    <s v="Female"/>
    <s v="Asian"/>
    <x v="14"/>
    <d v="2011-02-14T00:00:00"/>
    <n v="171217"/>
    <n v="0.19"/>
    <x v="0"/>
    <s v="Seattle"/>
    <s v=""/>
    <n v="32531.23"/>
  </r>
  <r>
    <x v="372"/>
    <s v="Lucy Johnson"/>
    <s v="Manager"/>
    <x v="0"/>
    <s v="Research &amp; Development"/>
    <s v="Female"/>
    <s v="Caucasian"/>
    <x v="4"/>
    <d v="2020-04-27T00:00:00"/>
    <n v="103058"/>
    <n v="7.0000000000000007E-2"/>
    <x v="0"/>
    <s v="Columbus"/>
    <s v=""/>
    <n v="7214.06"/>
  </r>
  <r>
    <x v="373"/>
    <s v="Ian Ngo"/>
    <s v="Manager"/>
    <x v="2"/>
    <s v="Speciality Products"/>
    <s v="Male"/>
    <s v="Asian"/>
    <x v="27"/>
    <d v="2014-08-07T00:00:00"/>
    <n v="117062"/>
    <n v="7.0000000000000007E-2"/>
    <x v="0"/>
    <s v="Phoenix"/>
    <s v=""/>
    <n v="8194.34"/>
  </r>
  <r>
    <x v="374"/>
    <s v="Joseph Vazquez"/>
    <s v="Sr. Manger"/>
    <x v="3"/>
    <s v="Speciality Products"/>
    <s v="Male"/>
    <s v="Latino"/>
    <x v="28"/>
    <d v="2019-01-23T00:00:00"/>
    <n v="159031"/>
    <n v="0.1"/>
    <x v="0"/>
    <s v="Miami"/>
    <s v=""/>
    <n v="15903.1"/>
  </r>
  <r>
    <x v="375"/>
    <s v="Hadley Guerrero"/>
    <s v="Sr. Manger"/>
    <x v="0"/>
    <s v="Research &amp; Development"/>
    <s v="Female"/>
    <s v="Latino"/>
    <x v="37"/>
    <d v="2004-01-14T00:00:00"/>
    <n v="125086"/>
    <n v="0.1"/>
    <x v="2"/>
    <s v="Sao Paulo"/>
    <s v=""/>
    <n v="12508.6"/>
  </r>
  <r>
    <x v="376"/>
    <s v="Jose Brown"/>
    <s v="System Administrator "/>
    <x v="0"/>
    <s v="Speciality Products"/>
    <s v="Male"/>
    <s v="Caucasian"/>
    <x v="19"/>
    <d v="2016-04-07T00:00:00"/>
    <n v="67976"/>
    <n v="0"/>
    <x v="0"/>
    <s v="Seattle"/>
    <s v=""/>
    <n v="0"/>
  </r>
  <r>
    <x v="377"/>
    <s v="Benjamin Ford"/>
    <s v="Analyst II"/>
    <x v="1"/>
    <s v="Speciality Products"/>
    <s v="Male"/>
    <s v="Caucasian"/>
    <x v="11"/>
    <d v="2021-04-22T00:00:00"/>
    <n v="74215"/>
    <n v="0"/>
    <x v="0"/>
    <s v="Phoenix"/>
    <s v=""/>
    <n v="0"/>
  </r>
  <r>
    <x v="378"/>
    <s v="Henry Shah"/>
    <s v="Director"/>
    <x v="3"/>
    <s v="Manufacturing"/>
    <s v="Male"/>
    <s v="Asian"/>
    <x v="0"/>
    <d v="2010-06-11T00:00:00"/>
    <n v="187389"/>
    <n v="0.25"/>
    <x v="1"/>
    <s v="Chengdu"/>
    <s v=""/>
    <n v="46847.25"/>
  </r>
  <r>
    <x v="281"/>
    <s v="Ivy Daniels"/>
    <s v="Sr. Manger"/>
    <x v="4"/>
    <s v="Speciality Products"/>
    <s v="Female"/>
    <s v="Caucasian"/>
    <x v="12"/>
    <d v="2008-10-26T00:00:00"/>
    <n v="131841"/>
    <n v="0.13"/>
    <x v="0"/>
    <s v="Columbus"/>
    <s v=""/>
    <n v="17139.330000000002"/>
  </r>
  <r>
    <x v="379"/>
    <s v="Thomas Chang"/>
    <s v="Sr. Analyst"/>
    <x v="3"/>
    <s v="Research &amp; Development"/>
    <s v="Male"/>
    <s v="Asian"/>
    <x v="8"/>
    <d v="2011-07-26T00:00:00"/>
    <n v="97231"/>
    <n v="0"/>
    <x v="1"/>
    <s v="Beijing"/>
    <s v=""/>
    <n v="0"/>
  </r>
  <r>
    <x v="380"/>
    <s v="Caroline Phan"/>
    <s v="Sr. Manger"/>
    <x v="1"/>
    <s v="Corporate"/>
    <s v="Female"/>
    <s v="Asian"/>
    <x v="12"/>
    <d v="2004-03-14T00:00:00"/>
    <n v="155004"/>
    <n v="0.12"/>
    <x v="0"/>
    <s v="Austin"/>
    <s v=""/>
    <n v="18600.48"/>
  </r>
  <r>
    <x v="381"/>
    <s v="Maverick Mehta"/>
    <s v="Systems Analyst"/>
    <x v="0"/>
    <s v="Manufacturing"/>
    <s v="Male"/>
    <s v="Asian"/>
    <x v="28"/>
    <d v="2007-07-30T00:00:00"/>
    <n v="41859"/>
    <n v="0"/>
    <x v="0"/>
    <s v="Seattle"/>
    <s v=""/>
    <n v="0"/>
  </r>
  <r>
    <x v="382"/>
    <s v="Austin Edwards"/>
    <s v="IT Coordinator"/>
    <x v="0"/>
    <s v="Manufacturing"/>
    <s v="Male"/>
    <s v="Black"/>
    <x v="34"/>
    <d v="2006-09-24T00:00:00"/>
    <n v="52733"/>
    <n v="0"/>
    <x v="0"/>
    <s v="Chicago"/>
    <s v=""/>
    <n v="0"/>
  </r>
  <r>
    <x v="383"/>
    <s v="Daniel Huang"/>
    <s v="Vice President"/>
    <x v="4"/>
    <s v="Corporate"/>
    <s v="Male"/>
    <s v="Asian"/>
    <x v="11"/>
    <d v="2015-09-03T00:00:00"/>
    <n v="250953"/>
    <n v="0.34"/>
    <x v="0"/>
    <s v="Columbus"/>
    <s v=""/>
    <n v="85324.02"/>
  </r>
  <r>
    <x v="384"/>
    <s v="Lucas Phan"/>
    <s v="Director"/>
    <x v="6"/>
    <s v="Research &amp; Development"/>
    <s v="Male"/>
    <s v="Asian"/>
    <x v="37"/>
    <d v="1999-02-19T00:00:00"/>
    <n v="191807"/>
    <n v="0.21"/>
    <x v="1"/>
    <s v="Chongqing"/>
    <s v=""/>
    <n v="40279.47"/>
  </r>
  <r>
    <x v="385"/>
    <s v="Gabriel Yu"/>
    <s v="Technical Architect"/>
    <x v="0"/>
    <s v="Speciality Products"/>
    <s v="Male"/>
    <s v="Asian"/>
    <x v="34"/>
    <d v="2014-06-23T00:00:00"/>
    <n v="64677"/>
    <n v="0"/>
    <x v="1"/>
    <s v="Chongqing"/>
    <s v=""/>
    <n v="0"/>
  </r>
  <r>
    <x v="165"/>
    <s v="Mason Watson"/>
    <s v="Sr. Manger"/>
    <x v="0"/>
    <s v="Corporate"/>
    <s v="Male"/>
    <s v="Caucasian"/>
    <x v="30"/>
    <d v="2004-09-14T00:00:00"/>
    <n v="130274"/>
    <n v="0.11"/>
    <x v="0"/>
    <s v="Chicago"/>
    <s v=""/>
    <n v="14330.14"/>
  </r>
  <r>
    <x v="386"/>
    <s v="Angel Chang"/>
    <s v="Network Architect"/>
    <x v="0"/>
    <s v="Research &amp; Development"/>
    <s v="Male"/>
    <s v="Asian"/>
    <x v="17"/>
    <d v="2017-07-06T00:00:00"/>
    <n v="96331"/>
    <n v="0"/>
    <x v="1"/>
    <s v="Shanghai"/>
    <s v=""/>
    <n v="0"/>
  </r>
  <r>
    <x v="387"/>
    <s v="Madeline Coleman"/>
    <s v="Sr. Manger"/>
    <x v="1"/>
    <s v="Research &amp; Development"/>
    <s v="Female"/>
    <s v="Caucasian"/>
    <x v="10"/>
    <d v="2006-04-28T00:00:00"/>
    <n v="150758"/>
    <n v="0.13"/>
    <x v="0"/>
    <s v="Chicago"/>
    <d v="2007-08-16T00:00:00"/>
    <n v="19598.54"/>
  </r>
  <r>
    <x v="388"/>
    <s v="Thomas Vazquez"/>
    <s v="Director"/>
    <x v="5"/>
    <s v="Corporate"/>
    <s v="Male"/>
    <s v="Latino"/>
    <x v="30"/>
    <d v="2014-07-19T00:00:00"/>
    <n v="173629"/>
    <n v="0.21"/>
    <x v="2"/>
    <s v="Sao Paulo"/>
    <s v=""/>
    <n v="36462.089999999997"/>
  </r>
  <r>
    <x v="389"/>
    <s v="Silas Hunter"/>
    <s v="Solutions Architect"/>
    <x v="0"/>
    <s v="Corporate"/>
    <s v="Male"/>
    <s v="Black"/>
    <x v="0"/>
    <d v="1998-05-04T00:00:00"/>
    <n v="62174"/>
    <n v="0"/>
    <x v="0"/>
    <s v="Chicago"/>
    <s v=""/>
    <n v="0"/>
  </r>
  <r>
    <x v="390"/>
    <s v="Nicholas Brooks"/>
    <s v="Analyst II"/>
    <x v="3"/>
    <s v="Manufacturing"/>
    <s v="Male"/>
    <s v="Caucasian"/>
    <x v="19"/>
    <d v="2017-10-20T00:00:00"/>
    <n v="56555"/>
    <n v="0"/>
    <x v="0"/>
    <s v="Phoenix"/>
    <s v=""/>
    <n v="0"/>
  </r>
  <r>
    <x v="391"/>
    <s v="Dominic Thomas"/>
    <s v="Analyst II"/>
    <x v="6"/>
    <s v="Manufacturing"/>
    <s v="Male"/>
    <s v="Caucasian"/>
    <x v="35"/>
    <d v="2005-09-28T00:00:00"/>
    <n v="74655"/>
    <n v="0"/>
    <x v="0"/>
    <s v="Austin"/>
    <s v=""/>
    <n v="0"/>
  </r>
  <r>
    <x v="392"/>
    <s v="Wesley Adams"/>
    <s v="System Administrator "/>
    <x v="0"/>
    <s v="Corporate"/>
    <s v="Male"/>
    <s v="Caucasian"/>
    <x v="35"/>
    <d v="2003-08-11T00:00:00"/>
    <n v="93017"/>
    <n v="0"/>
    <x v="0"/>
    <s v="Seattle"/>
    <s v=""/>
    <n v="0"/>
  </r>
  <r>
    <x v="393"/>
    <s v="Ian Wu"/>
    <s v="Sr. Analyst"/>
    <x v="6"/>
    <s v="Manufacturing"/>
    <s v="Male"/>
    <s v="Asian"/>
    <x v="10"/>
    <d v="2012-04-14T00:00:00"/>
    <n v="82300"/>
    <n v="0"/>
    <x v="1"/>
    <s v="Chengdu"/>
    <s v=""/>
    <n v="0"/>
  </r>
  <r>
    <x v="394"/>
    <s v="Alice Young"/>
    <s v="Automation Engineer"/>
    <x v="5"/>
    <s v="Research &amp; Development"/>
    <s v="Female"/>
    <s v="Caucasian"/>
    <x v="30"/>
    <d v="2008-01-24T00:00:00"/>
    <n v="91621"/>
    <n v="0"/>
    <x v="0"/>
    <s v="Chicago"/>
    <s v=""/>
    <n v="0"/>
  </r>
  <r>
    <x v="395"/>
    <s v="Logan Carrillo"/>
    <s v="Sr. Analyst"/>
    <x v="6"/>
    <s v="Research &amp; Development"/>
    <s v="Male"/>
    <s v="Latino"/>
    <x v="29"/>
    <d v="2014-11-30T00:00:00"/>
    <n v="91280"/>
    <n v="0"/>
    <x v="0"/>
    <s v="Miami"/>
    <s v=""/>
    <n v="0"/>
  </r>
  <r>
    <x v="396"/>
    <s v="Caroline Alexander"/>
    <s v="Business Partner"/>
    <x v="4"/>
    <s v="Manufacturing"/>
    <s v="Female"/>
    <s v="Black"/>
    <x v="34"/>
    <d v="2020-09-18T00:00:00"/>
    <n v="47071"/>
    <n v="0"/>
    <x v="0"/>
    <s v="Columbus"/>
    <s v=""/>
    <n v="0"/>
  </r>
  <r>
    <x v="397"/>
    <s v="Serenity Bailey"/>
    <s v="IT Systems Architect"/>
    <x v="0"/>
    <s v="Manufacturing"/>
    <s v="Female"/>
    <s v="Caucasian"/>
    <x v="0"/>
    <d v="2011-11-21T00:00:00"/>
    <n v="81218"/>
    <n v="0"/>
    <x v="0"/>
    <s v="Chicago"/>
    <s v=""/>
    <n v="0"/>
  </r>
  <r>
    <x v="398"/>
    <s v="Elena Tan"/>
    <s v="Vice President"/>
    <x v="5"/>
    <s v="Manufacturing"/>
    <s v="Female"/>
    <s v="Asian"/>
    <x v="2"/>
    <d v="2008-10-13T00:00:00"/>
    <n v="181801"/>
    <n v="0.4"/>
    <x v="1"/>
    <s v="Chongqing"/>
    <d v="2019-12-11T00:00:00"/>
    <n v="72720.400000000009"/>
  </r>
  <r>
    <x v="399"/>
    <s v="Eliza Adams"/>
    <s v="Account Representative"/>
    <x v="2"/>
    <s v="Manufacturing"/>
    <s v="Female"/>
    <s v="Caucasian"/>
    <x v="3"/>
    <d v="2021-11-21T00:00:00"/>
    <n v="63137"/>
    <n v="0"/>
    <x v="0"/>
    <s v="Chicago"/>
    <s v=""/>
    <n v="0"/>
  </r>
  <r>
    <x v="400"/>
    <s v="Alice Xiong"/>
    <s v="Vice President"/>
    <x v="5"/>
    <s v="Manufacturing"/>
    <s v="Female"/>
    <s v="Asian"/>
    <x v="0"/>
    <d v="2018-09-02T00:00:00"/>
    <n v="221465"/>
    <n v="0.34"/>
    <x v="1"/>
    <s v="Chengdu"/>
    <s v=""/>
    <n v="75298.100000000006"/>
  </r>
  <r>
    <x v="401"/>
    <s v="Isla Yoon"/>
    <s v="Quality Engineer"/>
    <x v="5"/>
    <s v="Research &amp; Development"/>
    <s v="Female"/>
    <s v="Asian"/>
    <x v="2"/>
    <d v="2013-05-10T00:00:00"/>
    <n v="79388"/>
    <n v="0"/>
    <x v="0"/>
    <s v="Austin"/>
    <d v="2019-08-04T00:00:00"/>
    <n v="0"/>
  </r>
  <r>
    <x v="402"/>
    <s v="Emma Perry"/>
    <s v="Solutions Architect"/>
    <x v="0"/>
    <s v="Manufacturing"/>
    <s v="Female"/>
    <s v="Caucasian"/>
    <x v="21"/>
    <d v="2018-01-22T00:00:00"/>
    <n v="68176"/>
    <n v="0"/>
    <x v="0"/>
    <s v="Seattle"/>
    <s v=""/>
    <n v="0"/>
  </r>
  <r>
    <x v="399"/>
    <s v="Riley Marquez"/>
    <s v="Sr. Manger"/>
    <x v="1"/>
    <s v="Research &amp; Development"/>
    <s v="Female"/>
    <s v="Latino"/>
    <x v="38"/>
    <d v="2019-10-18T00:00:00"/>
    <n v="122829"/>
    <n v="0.11"/>
    <x v="0"/>
    <s v="Chicago"/>
    <s v=""/>
    <n v="13511.19"/>
  </r>
  <r>
    <x v="403"/>
    <s v="Caroline Hu"/>
    <s v="Sr. Manger"/>
    <x v="6"/>
    <s v="Speciality Products"/>
    <s v="Female"/>
    <s v="Asian"/>
    <x v="11"/>
    <d v="2019-08-18T00:00:00"/>
    <n v="126353"/>
    <n v="0.12"/>
    <x v="1"/>
    <s v="Shanghai"/>
    <s v=""/>
    <n v="15162.359999999999"/>
  </r>
  <r>
    <x v="404"/>
    <s v="Madison Kumar"/>
    <s v="Director"/>
    <x v="3"/>
    <s v="Speciality Products"/>
    <s v="Female"/>
    <s v="Asian"/>
    <x v="0"/>
    <d v="2010-10-17T00:00:00"/>
    <n v="188727"/>
    <n v="0.23"/>
    <x v="1"/>
    <s v="Chengdu"/>
    <s v=""/>
    <n v="43407.21"/>
  </r>
  <r>
    <x v="255"/>
    <s v="Matthew Lim"/>
    <s v="Sr. Analyst"/>
    <x v="2"/>
    <s v="Research &amp; Development"/>
    <s v="Male"/>
    <s v="Asian"/>
    <x v="27"/>
    <d v="1994-02-18T00:00:00"/>
    <n v="99624"/>
    <n v="0"/>
    <x v="0"/>
    <s v="Seattle"/>
    <s v=""/>
    <n v="0"/>
  </r>
  <r>
    <x v="405"/>
    <s v="Maya Ngo"/>
    <s v="Manager"/>
    <x v="2"/>
    <s v="Speciality Products"/>
    <s v="Female"/>
    <s v="Asian"/>
    <x v="0"/>
    <d v="2012-10-20T00:00:00"/>
    <n v="108686"/>
    <n v="0.06"/>
    <x v="0"/>
    <s v="Columbus"/>
    <s v=""/>
    <n v="6521.16"/>
  </r>
  <r>
    <x v="406"/>
    <s v="Alice Soto"/>
    <s v="Analyst"/>
    <x v="3"/>
    <s v="Corporate"/>
    <s v="Female"/>
    <s v="Latino"/>
    <x v="16"/>
    <d v="1995-04-13T00:00:00"/>
    <n v="50857"/>
    <n v="0"/>
    <x v="2"/>
    <s v="Manaus"/>
    <s v=""/>
    <n v="0"/>
  </r>
  <r>
    <x v="407"/>
    <s v="Andrew Moore"/>
    <s v="Operations Engineer"/>
    <x v="5"/>
    <s v="Manufacturing"/>
    <s v="Male"/>
    <s v="Caucasian"/>
    <x v="40"/>
    <d v="2001-01-02T00:00:00"/>
    <n v="120628"/>
    <n v="0"/>
    <x v="0"/>
    <s v="Chicago"/>
    <s v=""/>
    <n v="0"/>
  </r>
  <r>
    <x v="408"/>
    <s v="Olivia Harris"/>
    <s v="Director"/>
    <x v="2"/>
    <s v="Speciality Products"/>
    <s v="Female"/>
    <s v="Caucasian"/>
    <x v="20"/>
    <d v="2020-06-14T00:00:00"/>
    <n v="181216"/>
    <n v="0.27"/>
    <x v="0"/>
    <s v="Columbus"/>
    <s v=""/>
    <n v="48928.32"/>
  </r>
  <r>
    <x v="409"/>
    <s v="Genesis Banks"/>
    <s v="Analyst"/>
    <x v="1"/>
    <s v="Corporate"/>
    <s v="Female"/>
    <s v="Caucasian"/>
    <x v="20"/>
    <d v="2012-03-16T00:00:00"/>
    <n v="46081"/>
    <n v="0"/>
    <x v="0"/>
    <s v="Chicago"/>
    <s v=""/>
    <n v="0"/>
  </r>
  <r>
    <x v="410"/>
    <s v="Victoria Johnson"/>
    <s v="Sr. Manger"/>
    <x v="3"/>
    <s v="Corporate"/>
    <s v="Female"/>
    <s v="Caucasian"/>
    <x v="0"/>
    <d v="2004-05-28T00:00:00"/>
    <n v="159885"/>
    <n v="0.12"/>
    <x v="0"/>
    <s v="Columbus"/>
    <s v=""/>
    <n v="19186.2"/>
  </r>
  <r>
    <x v="411"/>
    <s v="Eloise Griffin"/>
    <s v="Director"/>
    <x v="2"/>
    <s v="Manufacturing"/>
    <s v="Female"/>
    <s v="Caucasian"/>
    <x v="0"/>
    <d v="1995-10-29T00:00:00"/>
    <n v="153271"/>
    <n v="0.15"/>
    <x v="0"/>
    <s v="Austin"/>
    <s v=""/>
    <n v="22990.649999999998"/>
  </r>
  <r>
    <x v="412"/>
    <s v="Roman Yang"/>
    <s v="Manager"/>
    <x v="4"/>
    <s v="Manufacturing"/>
    <s v="Male"/>
    <s v="Asian"/>
    <x v="34"/>
    <d v="2009-12-12T00:00:00"/>
    <n v="114242"/>
    <n v="0.08"/>
    <x v="0"/>
    <s v="Phoenix"/>
    <s v=""/>
    <n v="9139.36"/>
  </r>
  <r>
    <x v="413"/>
    <s v="Clara Huynh"/>
    <s v="IT Coordinator"/>
    <x v="0"/>
    <s v="Speciality Products"/>
    <s v="Female"/>
    <s v="Asian"/>
    <x v="38"/>
    <d v="2020-11-18T00:00:00"/>
    <n v="48415"/>
    <n v="0"/>
    <x v="1"/>
    <s v="Shanghai"/>
    <s v=""/>
    <n v="0"/>
  </r>
  <r>
    <x v="414"/>
    <s v="Kai Flores"/>
    <s v="Development Engineer"/>
    <x v="5"/>
    <s v="Manufacturing"/>
    <s v="Male"/>
    <s v="Latino"/>
    <x v="25"/>
    <d v="2017-05-23T00:00:00"/>
    <n v="65566"/>
    <n v="0"/>
    <x v="0"/>
    <s v="Seattle"/>
    <s v=""/>
    <n v="0"/>
  </r>
  <r>
    <x v="415"/>
    <s v="Jaxson Dinh"/>
    <s v="Sr. Manger"/>
    <x v="6"/>
    <s v="Research &amp; Development"/>
    <s v="Male"/>
    <s v="Asian"/>
    <x v="15"/>
    <d v="2001-05-03T00:00:00"/>
    <n v="147752"/>
    <n v="0.12"/>
    <x v="1"/>
    <s v="Shanghai"/>
    <d v="2011-12-26T00:00:00"/>
    <n v="17730.239999999998"/>
  </r>
  <r>
    <x v="416"/>
    <s v="Sophie Vang"/>
    <s v="Sr. Manger"/>
    <x v="6"/>
    <s v="Manufacturing"/>
    <s v="Female"/>
    <s v="Asian"/>
    <x v="6"/>
    <d v="2021-09-14T00:00:00"/>
    <n v="136810"/>
    <n v="0.14000000000000001"/>
    <x v="1"/>
    <s v="Chongqing"/>
    <s v=""/>
    <n v="19153.400000000001"/>
  </r>
  <r>
    <x v="417"/>
    <s v="Axel Jordan"/>
    <s v="Analyst"/>
    <x v="2"/>
    <s v="Corporate"/>
    <s v="Male"/>
    <s v="Caucasian"/>
    <x v="40"/>
    <d v="2013-02-28T00:00:00"/>
    <n v="54635"/>
    <n v="0"/>
    <x v="0"/>
    <s v="Chicago"/>
    <s v=""/>
    <n v="0"/>
  </r>
  <r>
    <x v="418"/>
    <s v="Jade Hunter"/>
    <s v="Cloud Infrastructure Architect"/>
    <x v="0"/>
    <s v="Corporate"/>
    <s v="Female"/>
    <s v="Caucasian"/>
    <x v="34"/>
    <d v="2020-02-05T00:00:00"/>
    <n v="96636"/>
    <n v="0"/>
    <x v="0"/>
    <s v="Columbus"/>
    <s v=""/>
    <n v="0"/>
  </r>
  <r>
    <x v="419"/>
    <s v="Lydia Williams"/>
    <s v="System Administrator "/>
    <x v="0"/>
    <s v="Manufacturing"/>
    <s v="Female"/>
    <s v="Black"/>
    <x v="25"/>
    <d v="2014-10-29T00:00:00"/>
    <n v="91592"/>
    <n v="0"/>
    <x v="0"/>
    <s v="Chicago"/>
    <s v=""/>
    <n v="0"/>
  </r>
  <r>
    <x v="420"/>
    <s v="Emery Chang"/>
    <s v="Business Partner"/>
    <x v="4"/>
    <s v="Research &amp; Development"/>
    <s v="Female"/>
    <s v="Asian"/>
    <x v="15"/>
    <d v="2000-08-17T00:00:00"/>
    <n v="55563"/>
    <n v="0"/>
    <x v="1"/>
    <s v="Chengdu"/>
    <s v=""/>
    <n v="0"/>
  </r>
  <r>
    <x v="421"/>
    <s v="Savannah He"/>
    <s v="Director"/>
    <x v="0"/>
    <s v="Research &amp; Development"/>
    <s v="Female"/>
    <s v="Asian"/>
    <x v="27"/>
    <d v="1996-02-14T00:00:00"/>
    <n v="159724"/>
    <n v="0.23"/>
    <x v="1"/>
    <s v="Beijing"/>
    <s v=""/>
    <n v="36736.520000000004"/>
  </r>
  <r>
    <x v="422"/>
    <s v="Elias Ahmed"/>
    <s v="Vice President"/>
    <x v="6"/>
    <s v="Corporate"/>
    <s v="Male"/>
    <s v="Asian"/>
    <x v="4"/>
    <d v="2017-08-04T00:00:00"/>
    <n v="183190"/>
    <n v="0.36"/>
    <x v="0"/>
    <s v="Chicago"/>
    <s v=""/>
    <n v="65948.399999999994"/>
  </r>
  <r>
    <x v="423"/>
    <s v="Samantha Woods"/>
    <s v="Analyst"/>
    <x v="3"/>
    <s v="Speciality Products"/>
    <s v="Female"/>
    <s v="Caucasian"/>
    <x v="16"/>
    <d v="2019-12-25T00:00:00"/>
    <n v="54829"/>
    <n v="0"/>
    <x v="0"/>
    <s v="Phoenix"/>
    <s v=""/>
    <n v="0"/>
  </r>
  <r>
    <x v="424"/>
    <s v="Axel Soto"/>
    <s v="Quality Engineer"/>
    <x v="5"/>
    <s v="Corporate"/>
    <s v="Male"/>
    <s v="Latino"/>
    <x v="30"/>
    <d v="2005-04-22T00:00:00"/>
    <n v="96639"/>
    <n v="0"/>
    <x v="2"/>
    <s v="Rio de Janerio"/>
    <s v=""/>
    <n v="0"/>
  </r>
  <r>
    <x v="425"/>
    <s v="Amelia Choi"/>
    <s v="Manager"/>
    <x v="6"/>
    <s v="Speciality Products"/>
    <s v="Female"/>
    <s v="Asian"/>
    <x v="19"/>
    <d v="2006-06-11T00:00:00"/>
    <n v="117278"/>
    <n v="0.09"/>
    <x v="0"/>
    <s v="Miami"/>
    <s v=""/>
    <n v="10555.02"/>
  </r>
  <r>
    <x v="426"/>
    <s v="Jacob Khan"/>
    <s v="Computer Systems Manager"/>
    <x v="0"/>
    <s v="Speciality Products"/>
    <s v="Male"/>
    <s v="Asian"/>
    <x v="26"/>
    <d v="2008-02-09T00:00:00"/>
    <n v="84193"/>
    <n v="0.09"/>
    <x v="1"/>
    <s v="Shanghai"/>
    <s v=""/>
    <n v="7577.37"/>
  </r>
  <r>
    <x v="427"/>
    <s v="Luna Taylor"/>
    <s v="Network Administrator"/>
    <x v="0"/>
    <s v="Manufacturing"/>
    <s v="Female"/>
    <s v="Caucasian"/>
    <x v="40"/>
    <d v="2018-07-28T00:00:00"/>
    <n v="87806"/>
    <n v="0"/>
    <x v="0"/>
    <s v="Seattle"/>
    <s v=""/>
    <n v="0"/>
  </r>
  <r>
    <x v="428"/>
    <s v="Dominic Parker"/>
    <s v="Test Engineer"/>
    <x v="5"/>
    <s v="Research &amp; Development"/>
    <s v="Male"/>
    <s v="Caucasian"/>
    <x v="39"/>
    <d v="2011-10-04T00:00:00"/>
    <n v="63959"/>
    <n v="0"/>
    <x v="0"/>
    <s v="Seattle"/>
    <s v=""/>
    <n v="0"/>
  </r>
  <r>
    <x v="429"/>
    <s v="Angel Xiong"/>
    <s v="Vice President"/>
    <x v="0"/>
    <s v="Research &amp; Development"/>
    <s v="Male"/>
    <s v="Asian"/>
    <x v="25"/>
    <d v="2015-06-11T00:00:00"/>
    <n v="234723"/>
    <n v="0.36"/>
    <x v="1"/>
    <s v="Shanghai"/>
    <s v=""/>
    <n v="84500.28"/>
  </r>
  <r>
    <x v="430"/>
    <s v="Emma Cao"/>
    <s v="Analyst"/>
    <x v="3"/>
    <s v="Corporate"/>
    <s v="Female"/>
    <s v="Asian"/>
    <x v="5"/>
    <d v="2019-08-24T00:00:00"/>
    <n v="50809"/>
    <n v="0"/>
    <x v="1"/>
    <s v="Chongqing"/>
    <s v=""/>
    <n v="0"/>
  </r>
  <r>
    <x v="431"/>
    <s v="Ezekiel Bryant"/>
    <s v="Sr. Analyst"/>
    <x v="1"/>
    <s v="Manufacturing"/>
    <s v="Male"/>
    <s v="Caucasian"/>
    <x v="0"/>
    <d v="2002-07-19T00:00:00"/>
    <n v="77396"/>
    <n v="0"/>
    <x v="0"/>
    <s v="Miami"/>
    <s v=""/>
    <n v="0"/>
  </r>
  <r>
    <x v="432"/>
    <s v="Natalie Hwang"/>
    <s v="Sr. Analyst"/>
    <x v="1"/>
    <s v="Speciality Products"/>
    <s v="Female"/>
    <s v="Asian"/>
    <x v="20"/>
    <d v="1999-12-31T00:00:00"/>
    <n v="89523"/>
    <n v="0"/>
    <x v="0"/>
    <s v="Phoenix"/>
    <s v=""/>
    <n v="0"/>
  </r>
  <r>
    <x v="433"/>
    <s v="Adeline Yang"/>
    <s v="Cloud Infrastructure Architect"/>
    <x v="0"/>
    <s v="Corporate"/>
    <s v="Female"/>
    <s v="Asian"/>
    <x v="26"/>
    <d v="2011-07-20T00:00:00"/>
    <n v="86173"/>
    <n v="0"/>
    <x v="1"/>
    <s v="Chongqing"/>
    <s v=""/>
    <n v="0"/>
  </r>
  <r>
    <x v="434"/>
    <s v="Allison Roberts"/>
    <s v="Vice President"/>
    <x v="2"/>
    <s v="Manufacturing"/>
    <s v="Female"/>
    <s v="Black"/>
    <x v="36"/>
    <d v="2000-08-19T00:00:00"/>
    <n v="222224"/>
    <n v="0.38"/>
    <x v="0"/>
    <s v="Columbus"/>
    <s v=""/>
    <n v="84445.119999999995"/>
  </r>
  <r>
    <x v="435"/>
    <s v="Andrew Do"/>
    <s v="Sr. Manger"/>
    <x v="1"/>
    <s v="Research &amp; Development"/>
    <s v="Male"/>
    <s v="Asian"/>
    <x v="19"/>
    <d v="2021-04-17T00:00:00"/>
    <n v="146140"/>
    <n v="0.15"/>
    <x v="0"/>
    <s v="Seattle"/>
    <s v=""/>
    <n v="21921"/>
  </r>
  <r>
    <x v="436"/>
    <s v="Eliana Grant"/>
    <s v="Engineering Manager"/>
    <x v="5"/>
    <s v="Speciality Products"/>
    <s v="Female"/>
    <s v="Caucasian"/>
    <x v="14"/>
    <d v="1994-06-20T00:00:00"/>
    <n v="109456"/>
    <n v="0.1"/>
    <x v="0"/>
    <s v="Chicago"/>
    <s v=""/>
    <n v="10945.6"/>
  </r>
  <r>
    <x v="437"/>
    <s v="Mila Soto"/>
    <s v="Director"/>
    <x v="1"/>
    <s v="Research &amp; Development"/>
    <s v="Female"/>
    <s v="Latino"/>
    <x v="13"/>
    <d v="2008-10-07T00:00:00"/>
    <n v="170221"/>
    <n v="0.15"/>
    <x v="2"/>
    <s v="Manaus"/>
    <s v=""/>
    <n v="25533.149999999998"/>
  </r>
  <r>
    <x v="317"/>
    <s v="Gabriella Johnson"/>
    <s v="Computer Systems Manager"/>
    <x v="0"/>
    <s v="Research &amp; Development"/>
    <s v="Female"/>
    <s v="Caucasian"/>
    <x v="34"/>
    <d v="2006-03-01T00:00:00"/>
    <n v="97433"/>
    <n v="0.05"/>
    <x v="0"/>
    <s v="Seattle"/>
    <d v="2015-08-08T00:00:00"/>
    <n v="4871.6500000000005"/>
  </r>
  <r>
    <x v="438"/>
    <s v="Jonathan Khan"/>
    <s v="Account Representative"/>
    <x v="2"/>
    <s v="Manufacturing"/>
    <s v="Male"/>
    <s v="Asian"/>
    <x v="25"/>
    <d v="2013-08-30T00:00:00"/>
    <n v="59646"/>
    <n v="0"/>
    <x v="1"/>
    <s v="Shanghai"/>
    <s v=""/>
    <n v="0"/>
  </r>
  <r>
    <x v="439"/>
    <s v="Elias Dang"/>
    <s v="Director"/>
    <x v="5"/>
    <s v="Speciality Products"/>
    <s v="Male"/>
    <s v="Asian"/>
    <x v="14"/>
    <d v="1995-08-29T00:00:00"/>
    <n v="158787"/>
    <n v="0.18"/>
    <x v="1"/>
    <s v="Chengdu"/>
    <s v=""/>
    <n v="28581.66"/>
  </r>
  <r>
    <x v="440"/>
    <s v="Theodore Ngo"/>
    <s v="Controls Engineer"/>
    <x v="5"/>
    <s v="Research &amp; Development"/>
    <s v="Male"/>
    <s v="Asian"/>
    <x v="0"/>
    <d v="2018-04-29T00:00:00"/>
    <n v="83378"/>
    <n v="0"/>
    <x v="1"/>
    <s v="Beijing"/>
    <s v=""/>
    <n v="0"/>
  </r>
  <r>
    <x v="441"/>
    <s v="Bella Lopez"/>
    <s v="Sr. Analyst"/>
    <x v="6"/>
    <s v="Corporate"/>
    <s v="Female"/>
    <s v="Latino"/>
    <x v="24"/>
    <d v="2013-11-12T00:00:00"/>
    <n v="88895"/>
    <n v="0"/>
    <x v="0"/>
    <s v="Chicago"/>
    <s v=""/>
    <n v="0"/>
  </r>
  <r>
    <x v="442"/>
    <s v="Luca Truong"/>
    <s v="Director"/>
    <x v="6"/>
    <s v="Corporate"/>
    <s v="Male"/>
    <s v="Asian"/>
    <x v="15"/>
    <d v="2004-12-11T00:00:00"/>
    <n v="168846"/>
    <n v="0.24"/>
    <x v="1"/>
    <s v="Chongqing"/>
    <s v=""/>
    <n v="40523.040000000001"/>
  </r>
  <r>
    <x v="443"/>
    <s v="Nathan Lau"/>
    <s v="Business Partner"/>
    <x v="4"/>
    <s v="Research &amp; Development"/>
    <s v="Male"/>
    <s v="Asian"/>
    <x v="25"/>
    <d v="2011-02-22T00:00:00"/>
    <n v="43336"/>
    <n v="0"/>
    <x v="0"/>
    <s v="Austin"/>
    <d v="2020-07-12T00:00:00"/>
    <n v="0"/>
  </r>
  <r>
    <x v="444"/>
    <s v="Henry Campos"/>
    <s v="Sr. Manger"/>
    <x v="4"/>
    <s v="Corporate"/>
    <s v="Male"/>
    <s v="Latino"/>
    <x v="31"/>
    <d v="2009-09-27T00:00:00"/>
    <n v="127801"/>
    <n v="0.15"/>
    <x v="0"/>
    <s v="Phoenix"/>
    <s v=""/>
    <n v="19170.149999999998"/>
  </r>
  <r>
    <x v="445"/>
    <s v="Connor Bell"/>
    <s v="Network Administrator"/>
    <x v="0"/>
    <s v="Corporate"/>
    <s v="Male"/>
    <s v="Black"/>
    <x v="36"/>
    <d v="2000-04-01T00:00:00"/>
    <n v="76352"/>
    <n v="0"/>
    <x v="0"/>
    <s v="Austin"/>
    <s v=""/>
    <n v="0"/>
  </r>
  <r>
    <x v="446"/>
    <s v="Angel Stewart"/>
    <s v="Vice President"/>
    <x v="1"/>
    <s v="Corporate"/>
    <s v="Male"/>
    <s v="Caucasian"/>
    <x v="21"/>
    <d v="2019-06-22T00:00:00"/>
    <n v="250767"/>
    <n v="0.38"/>
    <x v="0"/>
    <s v="Seattle"/>
    <s v=""/>
    <n v="95291.46"/>
  </r>
  <r>
    <x v="447"/>
    <s v="Landon Brown"/>
    <s v="Vice President"/>
    <x v="6"/>
    <s v="Corporate"/>
    <s v="Male"/>
    <s v="Caucasian"/>
    <x v="3"/>
    <d v="2020-09-27T00:00:00"/>
    <n v="223055"/>
    <n v="0.3"/>
    <x v="0"/>
    <s v="Columbus"/>
    <s v=""/>
    <n v="66916.5"/>
  </r>
  <r>
    <x v="448"/>
    <s v="Nicholas Rivera"/>
    <s v="Director"/>
    <x v="5"/>
    <s v="Corporate"/>
    <s v="Male"/>
    <s v="Latino"/>
    <x v="15"/>
    <d v="2007-04-13T00:00:00"/>
    <n v="189680"/>
    <n v="0.23"/>
    <x v="2"/>
    <s v="Sao Paulo"/>
    <s v=""/>
    <n v="43626.400000000001"/>
  </r>
  <r>
    <x v="449"/>
    <s v="Gabriel Carter"/>
    <s v="Test Engineer"/>
    <x v="5"/>
    <s v="Manufacturing"/>
    <s v="Male"/>
    <s v="Caucasian"/>
    <x v="4"/>
    <d v="2018-07-18T00:00:00"/>
    <n v="71167"/>
    <n v="0"/>
    <x v="0"/>
    <s v="Columbus"/>
    <s v=""/>
    <n v="0"/>
  </r>
  <r>
    <x v="450"/>
    <s v="Leilani Baker"/>
    <s v="Technical Architect"/>
    <x v="0"/>
    <s v="Speciality Products"/>
    <s v="Female"/>
    <s v="Caucasian"/>
    <x v="1"/>
    <d v="2010-04-04T00:00:00"/>
    <n v="76027"/>
    <n v="0"/>
    <x v="0"/>
    <s v="Seattle"/>
    <s v=""/>
    <n v="0"/>
  </r>
  <r>
    <x v="451"/>
    <s v="Ian Flores"/>
    <s v="Director"/>
    <x v="5"/>
    <s v="Corporate"/>
    <s v="Male"/>
    <s v="Latino"/>
    <x v="35"/>
    <d v="2019-12-10T00:00:00"/>
    <n v="183113"/>
    <n v="0.24"/>
    <x v="2"/>
    <s v="Rio de Janerio"/>
    <s v=""/>
    <n v="43947.119999999995"/>
  </r>
  <r>
    <x v="452"/>
    <s v="Hudson Thompson"/>
    <s v="Analyst II"/>
    <x v="3"/>
    <s v="Manufacturing"/>
    <s v="Male"/>
    <s v="Black"/>
    <x v="23"/>
    <d v="2020-10-20T00:00:00"/>
    <n v="67753"/>
    <n v="0"/>
    <x v="0"/>
    <s v="Phoenix"/>
    <s v=""/>
    <n v="0"/>
  </r>
  <r>
    <x v="453"/>
    <s v="Ian Miller"/>
    <s v="Computer Systems Manager"/>
    <x v="0"/>
    <s v="Corporate"/>
    <s v="Male"/>
    <s v="Black"/>
    <x v="11"/>
    <d v="2016-10-13T00:00:00"/>
    <n v="63744"/>
    <n v="0.08"/>
    <x v="0"/>
    <s v="Austin"/>
    <s v=""/>
    <n v="5099.5200000000004"/>
  </r>
  <r>
    <x v="133"/>
    <s v="Harper Chin"/>
    <s v="Quality Engineer"/>
    <x v="5"/>
    <s v="Manufacturing"/>
    <s v="Female"/>
    <s v="Asian"/>
    <x v="2"/>
    <d v="2002-07-09T00:00:00"/>
    <n v="92209"/>
    <n v="0"/>
    <x v="1"/>
    <s v="Shanghai"/>
    <s v=""/>
    <n v="0"/>
  </r>
  <r>
    <x v="454"/>
    <s v="Santiago f Brooks"/>
    <s v="Sr. Manger"/>
    <x v="2"/>
    <s v="Corporate"/>
    <s v="Male"/>
    <s v="Black"/>
    <x v="10"/>
    <d v="2000-09-01T00:00:00"/>
    <n v="157487"/>
    <n v="0.12"/>
    <x v="0"/>
    <s v="Phoenix"/>
    <s v=""/>
    <n v="18898.439999999999"/>
  </r>
  <r>
    <x v="455"/>
    <s v="Dylan Dominguez"/>
    <s v="Sr. Analyst"/>
    <x v="6"/>
    <s v="Research &amp; Development"/>
    <s v="Male"/>
    <s v="Latino"/>
    <x v="34"/>
    <d v="2015-04-07T00:00:00"/>
    <n v="99697"/>
    <n v="0"/>
    <x v="2"/>
    <s v="Rio de Janerio"/>
    <s v=""/>
    <n v="0"/>
  </r>
  <r>
    <x v="456"/>
    <s v="Everett Lee"/>
    <s v="Network Administrator"/>
    <x v="0"/>
    <s v="Research &amp; Development"/>
    <s v="Male"/>
    <s v="Asian"/>
    <x v="15"/>
    <d v="2010-02-26T00:00:00"/>
    <n v="90770"/>
    <n v="0"/>
    <x v="0"/>
    <s v="Columbus"/>
    <s v=""/>
    <n v="0"/>
  </r>
  <r>
    <x v="457"/>
    <s v="Madelyn Mehta"/>
    <s v="Analyst"/>
    <x v="2"/>
    <s v="Speciality Products"/>
    <s v="Female"/>
    <s v="Asian"/>
    <x v="14"/>
    <d v="2005-01-28T00:00:00"/>
    <n v="55369"/>
    <n v="0"/>
    <x v="0"/>
    <s v="Phoenix"/>
    <s v=""/>
    <n v="0"/>
  </r>
  <r>
    <x v="458"/>
    <s v="Athena Vasquez"/>
    <s v="Field Engineer"/>
    <x v="5"/>
    <s v="Speciality Products"/>
    <s v="Female"/>
    <s v="Latino"/>
    <x v="1"/>
    <d v="2014-09-16T00:00:00"/>
    <n v="69578"/>
    <n v="0"/>
    <x v="2"/>
    <s v="Rio de Janerio"/>
    <s v=""/>
    <n v="0"/>
  </r>
  <r>
    <x v="459"/>
    <s v="William Watson"/>
    <s v="Director"/>
    <x v="3"/>
    <s v="Speciality Products"/>
    <s v="Male"/>
    <s v="Caucasian"/>
    <x v="12"/>
    <d v="2013-06-04T00:00:00"/>
    <n v="167526"/>
    <n v="0.26"/>
    <x v="0"/>
    <s v="Miami"/>
    <s v=""/>
    <n v="43556.76"/>
  </r>
  <r>
    <x v="460"/>
    <s v="Everleigh Nunez"/>
    <s v="Field Engineer"/>
    <x v="5"/>
    <s v="Speciality Products"/>
    <s v="Female"/>
    <s v="Latino"/>
    <x v="34"/>
    <d v="2021-02-05T00:00:00"/>
    <n v="65507"/>
    <n v="0"/>
    <x v="2"/>
    <s v="Manaus"/>
    <s v=""/>
    <n v="0"/>
  </r>
  <r>
    <x v="461"/>
    <s v="Leo Fernandez"/>
    <s v="Manager"/>
    <x v="1"/>
    <s v="Research &amp; Development"/>
    <s v="Male"/>
    <s v="Latino"/>
    <x v="36"/>
    <d v="1998-04-28T00:00:00"/>
    <n v="108268"/>
    <n v="0.09"/>
    <x v="2"/>
    <s v="Sao Paulo"/>
    <d v="2004-05-15T00:00:00"/>
    <n v="9744.119999999999"/>
  </r>
  <r>
    <x v="462"/>
    <s v="Joshua Lin"/>
    <s v="Technical Architect"/>
    <x v="0"/>
    <s v="Research &amp; Development"/>
    <s v="Male"/>
    <s v="Asian"/>
    <x v="17"/>
    <d v="2016-02-05T00:00:00"/>
    <n v="80055"/>
    <n v="0"/>
    <x v="1"/>
    <s v="Beijing"/>
    <s v=""/>
    <n v="0"/>
  </r>
  <r>
    <x v="463"/>
    <s v="Alexander Rivera"/>
    <s v="Sr. Analyst"/>
    <x v="2"/>
    <s v="Research &amp; Development"/>
    <s v="Male"/>
    <s v="Latino"/>
    <x v="32"/>
    <d v="2009-04-27T00:00:00"/>
    <n v="76802"/>
    <n v="0"/>
    <x v="2"/>
    <s v="Manaus"/>
    <s v=""/>
    <n v="0"/>
  </r>
  <r>
    <x v="464"/>
    <s v="David Desai"/>
    <s v="Vice President"/>
    <x v="2"/>
    <s v="Speciality Products"/>
    <s v="Male"/>
    <s v="Asian"/>
    <x v="40"/>
    <d v="2016-11-22T00:00:00"/>
    <n v="253249"/>
    <n v="0.31"/>
    <x v="0"/>
    <s v="Austin"/>
    <s v=""/>
    <n v="78507.19"/>
  </r>
  <r>
    <x v="46"/>
    <s v="Aubrey Yoon"/>
    <s v="Sr. Business Partner"/>
    <x v="4"/>
    <s v="Research &amp; Development"/>
    <s v="Female"/>
    <s v="Asian"/>
    <x v="33"/>
    <d v="2005-11-11T00:00:00"/>
    <n v="78388"/>
    <n v="0"/>
    <x v="1"/>
    <s v="Chongqing"/>
    <s v=""/>
    <n v="0"/>
  </r>
  <r>
    <x v="229"/>
    <s v="Grayson Brown"/>
    <s v="Vice President"/>
    <x v="0"/>
    <s v="Corporate"/>
    <s v="Male"/>
    <s v="Caucasian"/>
    <x v="31"/>
    <d v="2016-06-22T00:00:00"/>
    <n v="249870"/>
    <n v="0.34"/>
    <x v="0"/>
    <s v="Chicago"/>
    <s v=""/>
    <n v="84955.8"/>
  </r>
  <r>
    <x v="328"/>
    <s v="Noah Chen"/>
    <s v="Sr. Manger"/>
    <x v="6"/>
    <s v="Manufacturing"/>
    <s v="Male"/>
    <s v="Asian"/>
    <x v="20"/>
    <d v="2015-03-01T00:00:00"/>
    <n v="148321"/>
    <n v="0.15"/>
    <x v="1"/>
    <s v="Beijing"/>
    <s v=""/>
    <n v="22248.149999999998"/>
  </r>
  <r>
    <x v="465"/>
    <s v="Ella Nguyen"/>
    <s v="Service Desk Analyst"/>
    <x v="0"/>
    <s v="Corporate"/>
    <s v="Female"/>
    <s v="Asian"/>
    <x v="33"/>
    <d v="2004-02-10T00:00:00"/>
    <n v="90258"/>
    <n v="0"/>
    <x v="1"/>
    <s v="Chongqing"/>
    <s v=""/>
    <n v="0"/>
  </r>
  <r>
    <x v="466"/>
    <s v="Athena Jordan"/>
    <s v="System Administrator "/>
    <x v="0"/>
    <s v="Manufacturing"/>
    <s v="Female"/>
    <s v="Black"/>
    <x v="34"/>
    <d v="2011-02-19T00:00:00"/>
    <n v="72486"/>
    <n v="0"/>
    <x v="0"/>
    <s v="Seattle"/>
    <s v=""/>
    <n v="0"/>
  </r>
  <r>
    <x v="467"/>
    <s v="Adrian Ruiz"/>
    <s v="Sr. Analyst"/>
    <x v="1"/>
    <s v="Corporate"/>
    <s v="Male"/>
    <s v="Latino"/>
    <x v="8"/>
    <d v="2014-09-04T00:00:00"/>
    <n v="95499"/>
    <n v="0"/>
    <x v="2"/>
    <s v="Sao Paulo"/>
    <d v="2017-08-11T00:00:00"/>
    <n v="0"/>
  </r>
  <r>
    <x v="468"/>
    <s v="Zoe Sanchez"/>
    <s v="Sr. Analyst"/>
    <x v="3"/>
    <s v="Research &amp; Development"/>
    <s v="Female"/>
    <s v="Latino"/>
    <x v="26"/>
    <d v="2004-12-23T00:00:00"/>
    <n v="90212"/>
    <n v="0"/>
    <x v="2"/>
    <s v="Sao Paulo"/>
    <s v=""/>
    <n v="0"/>
  </r>
  <r>
    <x v="469"/>
    <s v="Jameson Chen"/>
    <s v="Vice President"/>
    <x v="6"/>
    <s v="Research &amp; Development"/>
    <s v="Male"/>
    <s v="Asian"/>
    <x v="38"/>
    <d v="2019-12-05T00:00:00"/>
    <n v="254057"/>
    <n v="0.39"/>
    <x v="1"/>
    <s v="Shanghai"/>
    <s v=""/>
    <n v="99082.23000000001"/>
  </r>
  <r>
    <x v="470"/>
    <s v="Liliana Soto"/>
    <s v="Business Partner"/>
    <x v="4"/>
    <s v="Manufacturing"/>
    <s v="Female"/>
    <s v="Latino"/>
    <x v="32"/>
    <d v="2010-10-12T00:00:00"/>
    <n v="43001"/>
    <n v="0"/>
    <x v="0"/>
    <s v="Austin"/>
    <s v=""/>
    <n v="0"/>
  </r>
  <r>
    <x v="66"/>
    <s v="Lincoln Reyes"/>
    <s v="Computer Systems Manager"/>
    <x v="0"/>
    <s v="Manufacturing"/>
    <s v="Male"/>
    <s v="Latino"/>
    <x v="33"/>
    <d v="1998-08-03T00:00:00"/>
    <n v="85120"/>
    <n v="0.09"/>
    <x v="0"/>
    <s v="Seattle"/>
    <s v=""/>
    <n v="7660.7999999999993"/>
  </r>
  <r>
    <x v="471"/>
    <s v="Grayson Soto"/>
    <s v="Business Partner"/>
    <x v="4"/>
    <s v="Manufacturing"/>
    <s v="Male"/>
    <s v="Latino"/>
    <x v="8"/>
    <d v="2015-08-03T00:00:00"/>
    <n v="52200"/>
    <n v="0"/>
    <x v="0"/>
    <s v="Columbus"/>
    <s v=""/>
    <n v="0"/>
  </r>
  <r>
    <x v="472"/>
    <s v="Julia Morris"/>
    <s v="Sr. Manger"/>
    <x v="4"/>
    <s v="Corporate"/>
    <s v="Female"/>
    <s v="Caucasian"/>
    <x v="33"/>
    <d v="2008-10-18T00:00:00"/>
    <n v="150855"/>
    <n v="0.11"/>
    <x v="0"/>
    <s v="Phoenix"/>
    <s v=""/>
    <n v="16594.05"/>
  </r>
  <r>
    <x v="473"/>
    <s v="Ava Ortiz"/>
    <s v="Enterprise Architect"/>
    <x v="0"/>
    <s v="Manufacturing"/>
    <s v="Female"/>
    <s v="Latino"/>
    <x v="26"/>
    <d v="2004-07-20T00:00:00"/>
    <n v="65702"/>
    <n v="0"/>
    <x v="0"/>
    <s v="Columbus"/>
    <s v=""/>
    <n v="0"/>
  </r>
  <r>
    <x v="474"/>
    <s v="Carson Chau"/>
    <s v="Director"/>
    <x v="1"/>
    <s v="Corporate"/>
    <s v="Male"/>
    <s v="Asian"/>
    <x v="32"/>
    <d v="2007-10-12T00:00:00"/>
    <n v="162038"/>
    <n v="0.24"/>
    <x v="1"/>
    <s v="Chongqing"/>
    <s v=""/>
    <n v="38889.119999999995"/>
  </r>
  <r>
    <x v="475"/>
    <s v="Lillian Chen"/>
    <s v="Sr. Manger"/>
    <x v="6"/>
    <s v="Research &amp; Development"/>
    <s v="Female"/>
    <s v="Asian"/>
    <x v="6"/>
    <d v="2020-04-09T00:00:00"/>
    <n v="157057"/>
    <n v="0.1"/>
    <x v="0"/>
    <s v="Columbus"/>
    <s v=""/>
    <n v="15705.7"/>
  </r>
  <r>
    <x v="476"/>
    <s v="Josiah Lewis"/>
    <s v="Manager"/>
    <x v="0"/>
    <s v="Research &amp; Development"/>
    <s v="Male"/>
    <s v="Caucasian"/>
    <x v="30"/>
    <d v="2021-08-11T00:00:00"/>
    <n v="127559"/>
    <n v="0.1"/>
    <x v="0"/>
    <s v="Austin"/>
    <s v=""/>
    <n v="12755.900000000001"/>
  </r>
  <r>
    <x v="477"/>
    <s v="Claire Jones"/>
    <s v="Field Engineer"/>
    <x v="5"/>
    <s v="Corporate"/>
    <s v="Female"/>
    <s v="Caucasian"/>
    <x v="38"/>
    <d v="2019-03-12T00:00:00"/>
    <n v="62644"/>
    <n v="0"/>
    <x v="0"/>
    <s v="Seattle"/>
    <s v=""/>
    <n v="0"/>
  </r>
  <r>
    <x v="478"/>
    <s v="Jeremiah Lu"/>
    <s v="Network Architect"/>
    <x v="0"/>
    <s v="Manufacturing"/>
    <s v="Male"/>
    <s v="Asian"/>
    <x v="2"/>
    <d v="2001-03-06T00:00:00"/>
    <n v="73907"/>
    <n v="0"/>
    <x v="1"/>
    <s v="Shanghai"/>
    <s v=""/>
    <n v="0"/>
  </r>
  <r>
    <x v="479"/>
    <s v="Nova Hill"/>
    <s v="Sr. Analyst"/>
    <x v="3"/>
    <s v="Manufacturing"/>
    <s v="Female"/>
    <s v="Caucasian"/>
    <x v="16"/>
    <d v="2018-03-10T00:00:00"/>
    <n v="90040"/>
    <n v="0"/>
    <x v="0"/>
    <s v="Chicago"/>
    <s v=""/>
    <n v="0"/>
  </r>
  <r>
    <x v="480"/>
    <s v="Peyton Cruz"/>
    <s v="Development Engineer"/>
    <x v="5"/>
    <s v="Manufacturing"/>
    <s v="Female"/>
    <s v="Latino"/>
    <x v="23"/>
    <d v="2016-05-26T00:00:00"/>
    <n v="91134"/>
    <n v="0"/>
    <x v="2"/>
    <s v="Sao Paulo"/>
    <s v=""/>
    <n v="0"/>
  </r>
  <r>
    <x v="481"/>
    <s v="Naomi Zhao"/>
    <s v="Vice President"/>
    <x v="4"/>
    <s v="Speciality Products"/>
    <s v="Female"/>
    <s v="Asian"/>
    <x v="15"/>
    <d v="2021-09-22T00:00:00"/>
    <n v="201396"/>
    <n v="0.32"/>
    <x v="0"/>
    <s v="Miami"/>
    <s v=""/>
    <n v="64446.720000000001"/>
  </r>
  <r>
    <x v="482"/>
    <s v="Rylee Bui"/>
    <s v="Analyst"/>
    <x v="3"/>
    <s v="Corporate"/>
    <s v="Female"/>
    <s v="Asian"/>
    <x v="0"/>
    <d v="2011-12-22T00:00:00"/>
    <n v="54733"/>
    <n v="0"/>
    <x v="1"/>
    <s v="Chongqing"/>
    <s v=""/>
    <n v="0"/>
  </r>
  <r>
    <x v="483"/>
    <s v="Andrew Reed"/>
    <s v="System Administrator "/>
    <x v="0"/>
    <s v="Corporate"/>
    <s v="Male"/>
    <s v="Black"/>
    <x v="21"/>
    <d v="2019-06-17T00:00:00"/>
    <n v="65341"/>
    <n v="0"/>
    <x v="0"/>
    <s v="Miami"/>
    <d v="2022-04-11T00:00:00"/>
    <n v="0"/>
  </r>
  <r>
    <x v="484"/>
    <s v="Brooklyn Collins"/>
    <s v="Sr. Manger"/>
    <x v="1"/>
    <s v="Corporate"/>
    <s v="Female"/>
    <s v="Black"/>
    <x v="1"/>
    <d v="2018-10-27T00:00:00"/>
    <n v="139208"/>
    <n v="0.11"/>
    <x v="0"/>
    <s v="Austin"/>
    <s v=""/>
    <n v="15312.88"/>
  </r>
  <r>
    <x v="485"/>
    <s v="John Jung"/>
    <s v="Sr. Analyst"/>
    <x v="2"/>
    <s v="Speciality Products"/>
    <s v="Male"/>
    <s v="Asian"/>
    <x v="20"/>
    <d v="2018-03-12T00:00:00"/>
    <n v="73200"/>
    <n v="0"/>
    <x v="1"/>
    <s v="Shanghai"/>
    <s v=""/>
    <n v="0"/>
  </r>
  <r>
    <x v="486"/>
    <s v="Samantha Aguilar"/>
    <s v="Manager"/>
    <x v="3"/>
    <s v="Speciality Products"/>
    <s v="Female"/>
    <s v="Latino"/>
    <x v="30"/>
    <d v="2010-04-24T00:00:00"/>
    <n v="102636"/>
    <n v="0.06"/>
    <x v="0"/>
    <s v="Seattle"/>
    <s v=""/>
    <n v="6158.16"/>
  </r>
  <r>
    <x v="487"/>
    <s v="Madeline Acosta"/>
    <s v="Sr. Account Representative"/>
    <x v="2"/>
    <s v="Speciality Products"/>
    <s v="Female"/>
    <s v="Latino"/>
    <x v="3"/>
    <d v="2021-02-09T00:00:00"/>
    <n v="87427"/>
    <n v="0"/>
    <x v="2"/>
    <s v="Sao Paulo"/>
    <s v=""/>
    <n v="0"/>
  </r>
  <r>
    <x v="488"/>
    <s v="Ethan Joseph"/>
    <s v="IT Coordinator"/>
    <x v="0"/>
    <s v="Research &amp; Development"/>
    <s v="Male"/>
    <s v="Caucasian"/>
    <x v="15"/>
    <d v="2018-05-28T00:00:00"/>
    <n v="49219"/>
    <n v="0"/>
    <x v="0"/>
    <s v="Columbus"/>
    <s v=""/>
    <n v="0"/>
  </r>
  <r>
    <x v="489"/>
    <s v="Miles Mehta"/>
    <s v="Manager"/>
    <x v="1"/>
    <s v="Manufacturing"/>
    <s v="Male"/>
    <s v="Asian"/>
    <x v="2"/>
    <d v="2018-05-19T00:00:00"/>
    <n v="106437"/>
    <n v="7.0000000000000007E-2"/>
    <x v="1"/>
    <s v="Chongqing"/>
    <s v=""/>
    <n v="7450.5900000000011"/>
  </r>
  <r>
    <x v="490"/>
    <s v="Joshua Juarez"/>
    <s v="Analyst II"/>
    <x v="1"/>
    <s v="Manufacturing"/>
    <s v="Male"/>
    <s v="Latino"/>
    <x v="30"/>
    <d v="2015-05-05T00:00:00"/>
    <n v="64364"/>
    <n v="0"/>
    <x v="2"/>
    <s v="Sao Paulo"/>
    <s v=""/>
    <n v="0"/>
  </r>
  <r>
    <x v="491"/>
    <s v="Matthew Howard"/>
    <s v="Director"/>
    <x v="4"/>
    <s v="Manufacturing"/>
    <s v="Male"/>
    <s v="Caucasian"/>
    <x v="2"/>
    <d v="2021-10-17T00:00:00"/>
    <n v="172180"/>
    <n v="0.3"/>
    <x v="0"/>
    <s v="Columbus"/>
    <s v=""/>
    <n v="51654"/>
  </r>
  <r>
    <x v="492"/>
    <s v="Jade Figueroa"/>
    <s v="Sr. Analyst"/>
    <x v="2"/>
    <s v="Manufacturing"/>
    <s v="Female"/>
    <s v="Latino"/>
    <x v="29"/>
    <d v="2012-05-14T00:00:00"/>
    <n v="88343"/>
    <n v="0"/>
    <x v="2"/>
    <s v="Rio de Janerio"/>
    <s v=""/>
    <n v="0"/>
  </r>
  <r>
    <x v="493"/>
    <s v="Everett Morales"/>
    <s v="Solutions Architect"/>
    <x v="0"/>
    <s v="Speciality Products"/>
    <s v="Male"/>
    <s v="Latino"/>
    <x v="4"/>
    <d v="2014-07-10T00:00:00"/>
    <n v="66649"/>
    <n v="0"/>
    <x v="2"/>
    <s v="Rio de Janerio"/>
    <s v=""/>
    <n v="0"/>
  </r>
  <r>
    <x v="48"/>
    <s v="Genesis Hunter"/>
    <s v="Manager"/>
    <x v="1"/>
    <s v="Corporate"/>
    <s v="Female"/>
    <s v="Caucasian"/>
    <x v="35"/>
    <d v="1999-04-22T00:00:00"/>
    <n v="102847"/>
    <n v="0.05"/>
    <x v="0"/>
    <s v="Chicago"/>
    <s v=""/>
    <n v="5142.3500000000004"/>
  </r>
  <r>
    <x v="494"/>
    <s v="Henry Figueroa"/>
    <s v="Sr. Manger"/>
    <x v="1"/>
    <s v="Manufacturing"/>
    <s v="Male"/>
    <s v="Latino"/>
    <x v="30"/>
    <d v="2010-07-19T00:00:00"/>
    <n v="134881"/>
    <n v="0.15"/>
    <x v="2"/>
    <s v="Manaus"/>
    <s v=""/>
    <n v="20232.149999999998"/>
  </r>
  <r>
    <x v="495"/>
    <s v="Nicholas Song"/>
    <s v="Analyst II"/>
    <x v="6"/>
    <s v="Manufacturing"/>
    <s v="Male"/>
    <s v="Asian"/>
    <x v="27"/>
    <d v="1999-05-23T00:00:00"/>
    <n v="68807"/>
    <n v="0"/>
    <x v="1"/>
    <s v="Chengdu"/>
    <d v="2015-11-30T00:00:00"/>
    <n v="0"/>
  </r>
  <r>
    <x v="496"/>
    <s v="Jack Alexander"/>
    <s v="Vice President"/>
    <x v="0"/>
    <s v="Manufacturing"/>
    <s v="Male"/>
    <s v="Caucasian"/>
    <x v="16"/>
    <d v="2006-05-29T00:00:00"/>
    <n v="228822"/>
    <n v="0.36"/>
    <x v="0"/>
    <s v="Miami"/>
    <s v=""/>
    <n v="82375.92"/>
  </r>
  <r>
    <x v="497"/>
    <s v="Jameson Foster"/>
    <s v="Analyst"/>
    <x v="6"/>
    <s v="Manufacturing"/>
    <s v="Male"/>
    <s v="Caucasian"/>
    <x v="21"/>
    <d v="2021-07-18T00:00:00"/>
    <n v="43391"/>
    <n v="0"/>
    <x v="0"/>
    <s v="Columbus"/>
    <s v=""/>
    <n v="0"/>
  </r>
  <r>
    <x v="498"/>
    <s v="Leonardo Lo"/>
    <s v="Quality Engineer"/>
    <x v="5"/>
    <s v="Speciality Products"/>
    <s v="Male"/>
    <s v="Asian"/>
    <x v="7"/>
    <d v="2021-11-15T00:00:00"/>
    <n v="91782"/>
    <n v="0"/>
    <x v="1"/>
    <s v="Chongqing"/>
    <s v=""/>
    <n v="0"/>
  </r>
  <r>
    <x v="499"/>
    <s v="Ella Huang"/>
    <s v="Vice President"/>
    <x v="6"/>
    <s v="Corporate"/>
    <s v="Female"/>
    <s v="Asian"/>
    <x v="15"/>
    <d v="2016-02-28T00:00:00"/>
    <n v="211637"/>
    <n v="0.31"/>
    <x v="0"/>
    <s v="Chicago"/>
    <s v=""/>
    <n v="65607.47"/>
  </r>
  <r>
    <x v="71"/>
    <s v="Liam Jordan"/>
    <s v="Computer Systems Manager"/>
    <x v="0"/>
    <s v="Manufacturing"/>
    <s v="Male"/>
    <s v="Caucasian"/>
    <x v="21"/>
    <d v="2020-08-08T00:00:00"/>
    <n v="73255"/>
    <n v="0.09"/>
    <x v="0"/>
    <s v="Phoenix"/>
    <s v=""/>
    <n v="6592.95"/>
  </r>
  <r>
    <x v="500"/>
    <s v="Isaac Woods"/>
    <s v="Manager"/>
    <x v="2"/>
    <s v="Corporate"/>
    <s v="Male"/>
    <s v="Caucasian"/>
    <x v="21"/>
    <d v="2021-01-08T00:00:00"/>
    <n v="108826"/>
    <n v="0.1"/>
    <x v="0"/>
    <s v="Miami"/>
    <s v=""/>
    <n v="10882.6"/>
  </r>
  <r>
    <x v="501"/>
    <s v="Luke Wilson"/>
    <s v="Solutions Architect"/>
    <x v="0"/>
    <s v="Speciality Products"/>
    <s v="Male"/>
    <s v="Caucasian"/>
    <x v="8"/>
    <d v="2016-05-24T00:00:00"/>
    <n v="94352"/>
    <n v="0"/>
    <x v="0"/>
    <s v="Miami"/>
    <s v=""/>
    <n v="0"/>
  </r>
  <r>
    <x v="502"/>
    <s v="Lyla Alvarez"/>
    <s v="IT Systems Architect"/>
    <x v="0"/>
    <s v="Research &amp; Development"/>
    <s v="Female"/>
    <s v="Latino"/>
    <x v="0"/>
    <d v="1994-08-30T00:00:00"/>
    <n v="73955"/>
    <n v="0"/>
    <x v="0"/>
    <s v="Phoenix"/>
    <s v=""/>
    <n v="0"/>
  </r>
  <r>
    <x v="503"/>
    <s v="Caleb Flores"/>
    <s v="Manager"/>
    <x v="4"/>
    <s v="Manufacturing"/>
    <s v="Male"/>
    <s v="Latino"/>
    <x v="8"/>
    <d v="2013-08-13T00:00:00"/>
    <n v="113909"/>
    <n v="0.06"/>
    <x v="2"/>
    <s v="Rio de Janerio"/>
    <s v=""/>
    <n v="6834.54"/>
  </r>
  <r>
    <x v="504"/>
    <s v="Angel Lin"/>
    <s v="Network Administrator"/>
    <x v="0"/>
    <s v="Manufacturing"/>
    <s v="Male"/>
    <s v="Asian"/>
    <x v="5"/>
    <d v="2020-12-24T00:00:00"/>
    <n v="92321"/>
    <n v="0"/>
    <x v="0"/>
    <s v="Chicago"/>
    <s v=""/>
    <n v="0"/>
  </r>
  <r>
    <x v="474"/>
    <s v="Easton Moore"/>
    <s v="Computer Systems Manager"/>
    <x v="0"/>
    <s v="Research &amp; Development"/>
    <s v="Male"/>
    <s v="Caucasian"/>
    <x v="27"/>
    <d v="2013-05-23T00:00:00"/>
    <n v="99557"/>
    <n v="0.09"/>
    <x v="0"/>
    <s v="Seattle"/>
    <s v=""/>
    <n v="8960.1299999999992"/>
  </r>
  <r>
    <x v="505"/>
    <s v="Kinsley Collins"/>
    <s v="Automation Engineer"/>
    <x v="5"/>
    <s v="Speciality Products"/>
    <s v="Female"/>
    <s v="Caucasian"/>
    <x v="21"/>
    <d v="2018-11-14T00:00:00"/>
    <n v="115854"/>
    <n v="0"/>
    <x v="0"/>
    <s v="Phoenix"/>
    <s v=""/>
    <n v="0"/>
  </r>
  <r>
    <x v="506"/>
    <s v="Brooklyn Salazar"/>
    <s v="IT Systems Architect"/>
    <x v="0"/>
    <s v="Manufacturing"/>
    <s v="Female"/>
    <s v="Latino"/>
    <x v="18"/>
    <d v="2011-03-01T00:00:00"/>
    <n v="82462"/>
    <n v="0"/>
    <x v="0"/>
    <s v="Austin"/>
    <s v=""/>
    <n v="0"/>
  </r>
  <r>
    <x v="507"/>
    <s v="Scarlett Jenkins"/>
    <s v="Vice President"/>
    <x v="0"/>
    <s v="Research &amp; Development"/>
    <s v="Female"/>
    <s v="Caucasian"/>
    <x v="26"/>
    <d v="2011-11-09T00:00:00"/>
    <n v="198473"/>
    <n v="0.32"/>
    <x v="0"/>
    <s v="Miami"/>
    <s v=""/>
    <n v="63511.360000000001"/>
  </r>
  <r>
    <x v="508"/>
    <s v="Melody Chin"/>
    <s v="Sr. Manger"/>
    <x v="1"/>
    <s v="Corporate"/>
    <s v="Female"/>
    <s v="Asian"/>
    <x v="19"/>
    <d v="2006-10-15T00:00:00"/>
    <n v="153492"/>
    <n v="0.11"/>
    <x v="0"/>
    <s v="Chicago"/>
    <s v=""/>
    <n v="16884.12"/>
  </r>
  <r>
    <x v="509"/>
    <s v="Eloise Alexander"/>
    <s v="Vice President"/>
    <x v="4"/>
    <s v="Corporate"/>
    <s v="Female"/>
    <s v="Black"/>
    <x v="21"/>
    <d v="2018-01-21T00:00:00"/>
    <n v="208210"/>
    <n v="0.3"/>
    <x v="0"/>
    <s v="Seattle"/>
    <s v=""/>
    <n v="62463"/>
  </r>
  <r>
    <x v="510"/>
    <s v="Carter Turner"/>
    <s v="Sr. Analyst"/>
    <x v="6"/>
    <s v="Corporate"/>
    <s v="Male"/>
    <s v="Caucasian"/>
    <x v="29"/>
    <d v="2015-11-17T00:00:00"/>
    <n v="91632"/>
    <n v="0"/>
    <x v="0"/>
    <s v="Phoenix"/>
    <s v=""/>
    <n v="0"/>
  </r>
  <r>
    <x v="511"/>
    <s v="Andrew Ma"/>
    <s v="HRIS Analyst"/>
    <x v="4"/>
    <s v="Corporate"/>
    <s v="Male"/>
    <s v="Asian"/>
    <x v="11"/>
    <d v="2017-09-24T00:00:00"/>
    <n v="71755"/>
    <n v="0"/>
    <x v="1"/>
    <s v="Chongqing"/>
    <s v=""/>
    <n v="0"/>
  </r>
  <r>
    <x v="512"/>
    <s v="Hailey Xi"/>
    <s v="Manager"/>
    <x v="3"/>
    <s v="Corporate"/>
    <s v="Female"/>
    <s v="Asian"/>
    <x v="27"/>
    <d v="2021-11-19T00:00:00"/>
    <n v="111006"/>
    <n v="0.08"/>
    <x v="1"/>
    <s v="Chongqing"/>
    <s v=""/>
    <n v="8880.48"/>
  </r>
  <r>
    <x v="513"/>
    <s v="Aiden Le"/>
    <s v="Cloud Infrastructure Architect"/>
    <x v="0"/>
    <s v="Corporate"/>
    <s v="Male"/>
    <s v="Asian"/>
    <x v="0"/>
    <d v="1994-12-24T00:00:00"/>
    <n v="99774"/>
    <n v="0"/>
    <x v="0"/>
    <s v="Austin"/>
    <s v=""/>
    <n v="0"/>
  </r>
  <r>
    <x v="514"/>
    <s v="Christopher Lim"/>
    <s v="Director"/>
    <x v="0"/>
    <s v="Research &amp; Development"/>
    <s v="Male"/>
    <s v="Asian"/>
    <x v="0"/>
    <d v="2007-03-13T00:00:00"/>
    <n v="184648"/>
    <n v="0.24"/>
    <x v="1"/>
    <s v="Shanghai"/>
    <s v=""/>
    <n v="44315.519999999997"/>
  </r>
  <r>
    <x v="515"/>
    <s v="James Castillo"/>
    <s v="Vice President"/>
    <x v="0"/>
    <s v="Manufacturing"/>
    <s v="Male"/>
    <s v="Latino"/>
    <x v="10"/>
    <d v="2001-07-19T00:00:00"/>
    <n v="247874"/>
    <n v="0.33"/>
    <x v="2"/>
    <s v="Manaus"/>
    <s v=""/>
    <n v="81798.42"/>
  </r>
  <r>
    <x v="516"/>
    <s v="Greyson Dang"/>
    <s v="Development Engineer"/>
    <x v="5"/>
    <s v="Manufacturing"/>
    <s v="Male"/>
    <s v="Asian"/>
    <x v="33"/>
    <d v="2009-05-11T00:00:00"/>
    <n v="62239"/>
    <n v="0"/>
    <x v="1"/>
    <s v="Beijing"/>
    <s v=""/>
    <n v="0"/>
  </r>
  <r>
    <x v="517"/>
    <s v="Hannah King"/>
    <s v="Manager"/>
    <x v="3"/>
    <s v="Speciality Products"/>
    <s v="Female"/>
    <s v="Caucasian"/>
    <x v="11"/>
    <d v="2014-10-07T00:00:00"/>
    <n v="114911"/>
    <n v="7.0000000000000007E-2"/>
    <x v="0"/>
    <s v="Chicago"/>
    <s v=""/>
    <n v="8043.77"/>
  </r>
  <r>
    <x v="518"/>
    <s v="Wesley Dominguez"/>
    <s v="Engineering Manager"/>
    <x v="5"/>
    <s v="Corporate"/>
    <s v="Male"/>
    <s v="Latino"/>
    <x v="15"/>
    <d v="2018-04-27T00:00:00"/>
    <n v="115490"/>
    <n v="0.12"/>
    <x v="0"/>
    <s v="Chicago"/>
    <s v=""/>
    <n v="13858.8"/>
  </r>
  <r>
    <x v="519"/>
    <s v="Dominic Hu"/>
    <s v="Manager"/>
    <x v="3"/>
    <s v="Speciality Products"/>
    <s v="Male"/>
    <s v="Asian"/>
    <x v="8"/>
    <d v="2012-02-13T00:00:00"/>
    <n v="118708"/>
    <n v="7.0000000000000007E-2"/>
    <x v="1"/>
    <s v="Shanghai"/>
    <s v=""/>
    <n v="8309.5600000000013"/>
  </r>
  <r>
    <x v="520"/>
    <s v="Nora Park"/>
    <s v="Director"/>
    <x v="3"/>
    <s v="Speciality Products"/>
    <s v="Female"/>
    <s v="Asian"/>
    <x v="7"/>
    <d v="2017-06-28T00:00:00"/>
    <n v="197649"/>
    <n v="0.2"/>
    <x v="0"/>
    <s v="Columbus"/>
    <s v=""/>
    <n v="39529.800000000003"/>
  </r>
  <r>
    <x v="521"/>
    <s v="Audrey Hwang"/>
    <s v="Sr. Analyst"/>
    <x v="3"/>
    <s v="Speciality Products"/>
    <s v="Female"/>
    <s v="Asian"/>
    <x v="15"/>
    <d v="2020-06-17T00:00:00"/>
    <n v="89841"/>
    <n v="0"/>
    <x v="1"/>
    <s v="Beijing"/>
    <s v=""/>
    <n v="0"/>
  </r>
  <r>
    <x v="100"/>
    <s v="Ella Jenkins"/>
    <s v="Analyst II"/>
    <x v="1"/>
    <s v="Speciality Products"/>
    <s v="Female"/>
    <s v="Caucasian"/>
    <x v="27"/>
    <d v="2019-12-20T00:00:00"/>
    <n v="61026"/>
    <n v="0"/>
    <x v="0"/>
    <s v="Phoenix"/>
    <s v=""/>
    <n v="0"/>
  </r>
  <r>
    <x v="522"/>
    <s v="Peyton Owens"/>
    <s v="Controls Engineer"/>
    <x v="5"/>
    <s v="Speciality Products"/>
    <s v="Female"/>
    <s v="Caucasian"/>
    <x v="35"/>
    <d v="2014-09-25T00:00:00"/>
    <n v="96693"/>
    <n v="0"/>
    <x v="0"/>
    <s v="Chicago"/>
    <s v=""/>
    <n v="0"/>
  </r>
  <r>
    <x v="523"/>
    <s v="Alice Lopez"/>
    <s v="Test Engineer"/>
    <x v="5"/>
    <s v="Speciality Products"/>
    <s v="Female"/>
    <s v="Latino"/>
    <x v="35"/>
    <d v="2009-06-27T00:00:00"/>
    <n v="82907"/>
    <n v="0"/>
    <x v="0"/>
    <s v="Seattle"/>
    <s v=""/>
    <n v="0"/>
  </r>
  <r>
    <x v="524"/>
    <s v="Dominic Le"/>
    <s v="Vice President"/>
    <x v="6"/>
    <s v="Corporate"/>
    <s v="Male"/>
    <s v="Asian"/>
    <x v="12"/>
    <d v="2014-10-04T00:00:00"/>
    <n v="257194"/>
    <n v="0.35"/>
    <x v="1"/>
    <s v="Chongqing"/>
    <s v=""/>
    <n v="90017.9"/>
  </r>
  <r>
    <x v="525"/>
    <s v="Ezra Ortiz"/>
    <s v="Quality Engineer"/>
    <x v="5"/>
    <s v="Research &amp; Development"/>
    <s v="Male"/>
    <s v="Latino"/>
    <x v="12"/>
    <d v="2012-01-21T00:00:00"/>
    <n v="94658"/>
    <n v="0"/>
    <x v="0"/>
    <s v="Miami"/>
    <s v=""/>
    <n v="0"/>
  </r>
  <r>
    <x v="526"/>
    <s v="Grayson Luu"/>
    <s v="Quality Engineer"/>
    <x v="5"/>
    <s v="Research &amp; Development"/>
    <s v="Male"/>
    <s v="Asian"/>
    <x v="0"/>
    <d v="2011-04-30T00:00:00"/>
    <n v="89419"/>
    <n v="0"/>
    <x v="1"/>
    <s v="Shanghai"/>
    <s v=""/>
    <n v="0"/>
  </r>
  <r>
    <x v="527"/>
    <s v="Brooks Stewart"/>
    <s v="HRIS Analyst"/>
    <x v="4"/>
    <s v="Manufacturing"/>
    <s v="Male"/>
    <s v="Black"/>
    <x v="15"/>
    <d v="2015-12-19T00:00:00"/>
    <n v="51983"/>
    <n v="0"/>
    <x v="0"/>
    <s v="Columbus"/>
    <s v=""/>
    <n v="0"/>
  </r>
  <r>
    <x v="528"/>
    <s v="Naomi Xi"/>
    <s v="Director"/>
    <x v="1"/>
    <s v="Corporate"/>
    <s v="Female"/>
    <s v="Asian"/>
    <x v="26"/>
    <d v="2002-02-17T00:00:00"/>
    <n v="179494"/>
    <n v="0.2"/>
    <x v="1"/>
    <s v="Chongqing"/>
    <s v=""/>
    <n v="35898.800000000003"/>
  </r>
  <r>
    <x v="529"/>
    <s v="Silas Estrada"/>
    <s v="IT Systems Architect"/>
    <x v="0"/>
    <s v="Corporate"/>
    <s v="Male"/>
    <s v="Latino"/>
    <x v="37"/>
    <d v="2016-06-24T00:00:00"/>
    <n v="68426"/>
    <n v="0"/>
    <x v="2"/>
    <s v="Rio de Janerio"/>
    <s v=""/>
    <n v="0"/>
  </r>
  <r>
    <x v="530"/>
    <s v="Skylar Ayala"/>
    <s v="Sr. Manger"/>
    <x v="1"/>
    <s v="Corporate"/>
    <s v="Female"/>
    <s v="Latino"/>
    <x v="0"/>
    <d v="2017-02-06T00:00:00"/>
    <n v="144986"/>
    <n v="0.12"/>
    <x v="0"/>
    <s v="Phoenix"/>
    <s v=""/>
    <n v="17398.32"/>
  </r>
  <r>
    <x v="531"/>
    <s v="Lydia Huynh"/>
    <s v="Account Representative"/>
    <x v="2"/>
    <s v="Speciality Products"/>
    <s v="Female"/>
    <s v="Asian"/>
    <x v="15"/>
    <d v="2000-08-16T00:00:00"/>
    <n v="60113"/>
    <n v="0"/>
    <x v="0"/>
    <s v="Chicago"/>
    <s v=""/>
    <n v="0"/>
  </r>
  <r>
    <x v="92"/>
    <s v="Hazel Cortez"/>
    <s v="HRIS Analyst"/>
    <x v="4"/>
    <s v="Research &amp; Development"/>
    <s v="Female"/>
    <s v="Latino"/>
    <x v="27"/>
    <d v="2021-04-18T00:00:00"/>
    <n v="50548"/>
    <n v="0"/>
    <x v="2"/>
    <s v="Sao Paulo"/>
    <s v=""/>
    <n v="0"/>
  </r>
  <r>
    <x v="532"/>
    <s v="Everleigh Adams"/>
    <s v="Analyst II"/>
    <x v="6"/>
    <s v="Manufacturing"/>
    <s v="Female"/>
    <s v="Caucasian"/>
    <x v="29"/>
    <d v="2020-03-14T00:00:00"/>
    <n v="68846"/>
    <n v="0"/>
    <x v="0"/>
    <s v="Chicago"/>
    <s v=""/>
    <n v="0"/>
  </r>
  <r>
    <x v="230"/>
    <s v="Layla Salazar"/>
    <s v="Solutions Architect"/>
    <x v="0"/>
    <s v="Corporate"/>
    <s v="Female"/>
    <s v="Latino"/>
    <x v="1"/>
    <d v="2014-03-19T00:00:00"/>
    <n v="90901"/>
    <n v="0"/>
    <x v="0"/>
    <s v="Seattle"/>
    <s v=""/>
    <n v="0"/>
  </r>
  <r>
    <x v="533"/>
    <s v="Willow Chen"/>
    <s v="Manager"/>
    <x v="3"/>
    <s v="Corporate"/>
    <s v="Female"/>
    <s v="Asian"/>
    <x v="2"/>
    <d v="2012-09-03T00:00:00"/>
    <n v="102033"/>
    <n v="0.08"/>
    <x v="0"/>
    <s v="Austin"/>
    <s v=""/>
    <n v="8162.64"/>
  </r>
  <r>
    <x v="534"/>
    <s v="Penelope Griffin"/>
    <s v="Director"/>
    <x v="2"/>
    <s v="Manufacturing"/>
    <s v="Female"/>
    <s v="Caucasian"/>
    <x v="22"/>
    <d v="2021-01-23T00:00:00"/>
    <n v="151783"/>
    <n v="0.26"/>
    <x v="0"/>
    <s v="Seattle"/>
    <s v=""/>
    <n v="39463.58"/>
  </r>
  <r>
    <x v="535"/>
    <s v="Lillian Romero"/>
    <s v="Director"/>
    <x v="5"/>
    <s v="Corporate"/>
    <s v="Female"/>
    <s v="Latino"/>
    <x v="5"/>
    <d v="2018-12-07T00:00:00"/>
    <n v="170164"/>
    <n v="0.17"/>
    <x v="0"/>
    <s v="Austin"/>
    <s v=""/>
    <n v="28927.88"/>
  </r>
  <r>
    <x v="536"/>
    <s v="Stella Wu"/>
    <s v="Sr. Manger"/>
    <x v="6"/>
    <s v="Speciality Products"/>
    <s v="Female"/>
    <s v="Asian"/>
    <x v="25"/>
    <d v="2014-02-20T00:00:00"/>
    <n v="155905"/>
    <n v="0.14000000000000001"/>
    <x v="0"/>
    <s v="Phoenix"/>
    <s v=""/>
    <n v="21826.7"/>
  </r>
  <r>
    <x v="415"/>
    <s v="Parker Vang"/>
    <s v="Analyst"/>
    <x v="2"/>
    <s v="Corporate"/>
    <s v="Male"/>
    <s v="Asian"/>
    <x v="28"/>
    <d v="2016-12-17T00:00:00"/>
    <n v="50733"/>
    <n v="0"/>
    <x v="0"/>
    <s v="Miami"/>
    <s v=""/>
    <n v="0"/>
  </r>
  <r>
    <x v="537"/>
    <s v="Mila Roberts"/>
    <s v="Sr. Business Partner"/>
    <x v="4"/>
    <s v="Corporate"/>
    <s v="Female"/>
    <s v="Caucasian"/>
    <x v="23"/>
    <d v="2017-01-26T00:00:00"/>
    <n v="88663"/>
    <n v="0"/>
    <x v="0"/>
    <s v="Phoenix"/>
    <s v=""/>
    <n v="0"/>
  </r>
  <r>
    <x v="538"/>
    <s v="Isaac Liu"/>
    <s v="Field Engineer"/>
    <x v="5"/>
    <s v="Manufacturing"/>
    <s v="Male"/>
    <s v="Asian"/>
    <x v="33"/>
    <d v="1992-10-13T00:00:00"/>
    <n v="88213"/>
    <n v="0"/>
    <x v="1"/>
    <s v="Chongqing"/>
    <s v=""/>
    <n v="0"/>
  </r>
  <r>
    <x v="539"/>
    <s v="Jacob Doan"/>
    <s v="Analyst II"/>
    <x v="2"/>
    <s v="Speciality Products"/>
    <s v="Male"/>
    <s v="Asian"/>
    <x v="0"/>
    <d v="2021-08-02T00:00:00"/>
    <n v="67130"/>
    <n v="0"/>
    <x v="0"/>
    <s v="Miami"/>
    <s v=""/>
    <n v="0"/>
  </r>
  <r>
    <x v="124"/>
    <s v="Raelynn Ma"/>
    <s v="Sr. Analyst"/>
    <x v="1"/>
    <s v="Speciality Products"/>
    <s v="Female"/>
    <s v="Asian"/>
    <x v="29"/>
    <d v="2015-10-08T00:00:00"/>
    <n v="94876"/>
    <n v="0"/>
    <x v="0"/>
    <s v="Miami"/>
    <s v=""/>
    <n v="0"/>
  </r>
  <r>
    <x v="540"/>
    <s v="Jameson Juarez"/>
    <s v="Development Engineer"/>
    <x v="5"/>
    <s v="Speciality Products"/>
    <s v="Male"/>
    <s v="Latino"/>
    <x v="39"/>
    <d v="1994-10-09T00:00:00"/>
    <n v="98230"/>
    <n v="0"/>
    <x v="0"/>
    <s v="Miami"/>
    <s v=""/>
    <n v="0"/>
  </r>
  <r>
    <x v="541"/>
    <s v="Everleigh Shah"/>
    <s v="Test Engineer"/>
    <x v="5"/>
    <s v="Research &amp; Development"/>
    <s v="Female"/>
    <s v="Asian"/>
    <x v="9"/>
    <d v="2018-12-14T00:00:00"/>
    <n v="96757"/>
    <n v="0"/>
    <x v="0"/>
    <s v="Columbus"/>
    <s v=""/>
    <n v="0"/>
  </r>
  <r>
    <x v="542"/>
    <s v="Alexander Foster"/>
    <s v="Analyst II"/>
    <x v="6"/>
    <s v="Manufacturing"/>
    <s v="Male"/>
    <s v="Black"/>
    <x v="25"/>
    <d v="2020-07-03T00:00:00"/>
    <n v="51513"/>
    <n v="0"/>
    <x v="0"/>
    <s v="Columbus"/>
    <s v=""/>
    <n v="0"/>
  </r>
  <r>
    <x v="543"/>
    <s v="Ryan Ha"/>
    <s v="Vice President"/>
    <x v="6"/>
    <s v="Corporate"/>
    <s v="Male"/>
    <s v="Asian"/>
    <x v="33"/>
    <d v="2007-01-27T00:00:00"/>
    <n v="234311"/>
    <n v="0.37"/>
    <x v="0"/>
    <s v="Miami"/>
    <s v=""/>
    <n v="86695.069999999992"/>
  </r>
  <r>
    <x v="544"/>
    <s v="Chloe Salazar"/>
    <s v="Sr. Manger"/>
    <x v="4"/>
    <s v="Speciality Products"/>
    <s v="Female"/>
    <s v="Latino"/>
    <x v="15"/>
    <d v="2011-05-22T00:00:00"/>
    <n v="152353"/>
    <n v="0.14000000000000001"/>
    <x v="0"/>
    <s v="Seattle"/>
    <s v=""/>
    <n v="21329.420000000002"/>
  </r>
  <r>
    <x v="545"/>
    <s v="Layla Scott"/>
    <s v="Sr. Manger"/>
    <x v="3"/>
    <s v="Speciality Products"/>
    <s v="Female"/>
    <s v="Caucasian"/>
    <x v="35"/>
    <d v="2010-07-30T00:00:00"/>
    <n v="124774"/>
    <n v="0.12"/>
    <x v="0"/>
    <s v="Phoenix"/>
    <s v=""/>
    <n v="14972.88"/>
  </r>
  <r>
    <x v="410"/>
    <s v="Leah Khan"/>
    <s v="Director"/>
    <x v="6"/>
    <s v="Corporate"/>
    <s v="Female"/>
    <s v="Asian"/>
    <x v="9"/>
    <d v="2010-09-13T00:00:00"/>
    <n v="157070"/>
    <n v="0.28000000000000003"/>
    <x v="1"/>
    <s v="Chongqing"/>
    <s v=""/>
    <n v="43979.600000000006"/>
  </r>
  <r>
    <x v="546"/>
    <s v="Mason Jimenez"/>
    <s v="Sr. Manger"/>
    <x v="1"/>
    <s v="Speciality Products"/>
    <s v="Male"/>
    <s v="Latino"/>
    <x v="18"/>
    <d v="2019-08-08T00:00:00"/>
    <n v="130133"/>
    <n v="0.15"/>
    <x v="0"/>
    <s v="Austin"/>
    <d v="2022-05-18T00:00:00"/>
    <n v="19519.95"/>
  </r>
  <r>
    <x v="547"/>
    <s v="Hailey Dang"/>
    <s v="Manager"/>
    <x v="6"/>
    <s v="Manufacturing"/>
    <s v="Female"/>
    <s v="Asian"/>
    <x v="14"/>
    <d v="2019-09-21T00:00:00"/>
    <n v="108780"/>
    <n v="0.06"/>
    <x v="1"/>
    <s v="Shanghai"/>
    <s v=""/>
    <n v="6526.8"/>
  </r>
  <r>
    <x v="548"/>
    <s v="Amelia Bui"/>
    <s v="Director"/>
    <x v="5"/>
    <s v="Speciality Products"/>
    <s v="Female"/>
    <s v="Asian"/>
    <x v="30"/>
    <d v="2020-10-21T00:00:00"/>
    <n v="151853"/>
    <n v="0.16"/>
    <x v="1"/>
    <s v="Chengdu"/>
    <s v=""/>
    <n v="24296.48"/>
  </r>
  <r>
    <x v="549"/>
    <s v="Elena Her"/>
    <s v="Account Representative"/>
    <x v="2"/>
    <s v="Manufacturing"/>
    <s v="Female"/>
    <s v="Asian"/>
    <x v="39"/>
    <d v="2006-09-17T00:00:00"/>
    <n v="64669"/>
    <n v="0"/>
    <x v="1"/>
    <s v="Chongqing"/>
    <s v=""/>
    <n v="0"/>
  </r>
  <r>
    <x v="550"/>
    <s v="Ian Cortez"/>
    <s v="Analyst II"/>
    <x v="6"/>
    <s v="Research &amp; Development"/>
    <s v="Male"/>
    <s v="Latino"/>
    <x v="22"/>
    <d v="2008-04-30T00:00:00"/>
    <n v="69352"/>
    <n v="0"/>
    <x v="2"/>
    <s v="Rio de Janerio"/>
    <s v=""/>
    <n v="0"/>
  </r>
  <r>
    <x v="551"/>
    <s v="Christian Ali"/>
    <s v="Analyst II"/>
    <x v="6"/>
    <s v="Research &amp; Development"/>
    <s v="Male"/>
    <s v="Asian"/>
    <x v="13"/>
    <d v="2001-10-17T00:00:00"/>
    <n v="74631"/>
    <n v="0"/>
    <x v="1"/>
    <s v="Chongqing"/>
    <s v=""/>
    <n v="0"/>
  </r>
  <r>
    <x v="552"/>
    <s v="Carter Ortiz"/>
    <s v="Quality Engineer"/>
    <x v="5"/>
    <s v="Speciality Products"/>
    <s v="Male"/>
    <s v="Latino"/>
    <x v="36"/>
    <d v="2012-04-29T00:00:00"/>
    <n v="96441"/>
    <n v="0"/>
    <x v="2"/>
    <s v="Sao Paulo"/>
    <s v=""/>
    <n v="0"/>
  </r>
  <r>
    <x v="553"/>
    <s v="Grayson Chan"/>
    <s v="Engineering Manager"/>
    <x v="5"/>
    <s v="Speciality Products"/>
    <s v="Male"/>
    <s v="Asian"/>
    <x v="30"/>
    <d v="2011-10-20T00:00:00"/>
    <n v="114250"/>
    <n v="0.14000000000000001"/>
    <x v="1"/>
    <s v="Chengdu"/>
    <s v=""/>
    <n v="15995.000000000002"/>
  </r>
  <r>
    <x v="554"/>
    <s v="Nolan Molina"/>
    <s v="Computer Systems Manager"/>
    <x v="0"/>
    <s v="Corporate"/>
    <s v="Male"/>
    <s v="Latino"/>
    <x v="9"/>
    <d v="2020-12-27T00:00:00"/>
    <n v="70165"/>
    <n v="7.0000000000000007E-2"/>
    <x v="2"/>
    <s v="Manaus"/>
    <s v=""/>
    <n v="4911.55"/>
  </r>
  <r>
    <x v="555"/>
    <s v="Adam Kaur"/>
    <s v="Manager"/>
    <x v="0"/>
    <s v="Corporate"/>
    <s v="Male"/>
    <s v="Asian"/>
    <x v="33"/>
    <d v="2000-01-29T00:00:00"/>
    <n v="109059"/>
    <n v="7.0000000000000007E-2"/>
    <x v="1"/>
    <s v="Chengdu"/>
    <s v=""/>
    <n v="7634.130000000001"/>
  </r>
  <r>
    <x v="556"/>
    <s v="Amelia Kaur"/>
    <s v="Operations Engineer"/>
    <x v="5"/>
    <s v="Research &amp; Development"/>
    <s v="Female"/>
    <s v="Asian"/>
    <x v="23"/>
    <d v="2015-11-14T00:00:00"/>
    <n v="77442"/>
    <n v="0"/>
    <x v="0"/>
    <s v="Columbus"/>
    <s v=""/>
    <n v="0"/>
  </r>
  <r>
    <x v="557"/>
    <s v="Autumn Gonzales"/>
    <s v="Analyst II"/>
    <x v="2"/>
    <s v="Corporate"/>
    <s v="Female"/>
    <s v="Latino"/>
    <x v="8"/>
    <d v="2012-06-06T00:00:00"/>
    <n v="72126"/>
    <n v="0"/>
    <x v="2"/>
    <s v="Manaus"/>
    <s v=""/>
    <n v="0"/>
  </r>
  <r>
    <x v="558"/>
    <s v="Ezra Wilson"/>
    <s v="Service Desk Analyst"/>
    <x v="0"/>
    <s v="Manufacturing"/>
    <s v="Male"/>
    <s v="Caucasian"/>
    <x v="0"/>
    <d v="2013-10-18T00:00:00"/>
    <n v="70334"/>
    <n v="0"/>
    <x v="0"/>
    <s v="Miami"/>
    <s v=""/>
    <n v="0"/>
  </r>
  <r>
    <x v="559"/>
    <s v="Jacob Cheng"/>
    <s v="Quality Engineer"/>
    <x v="5"/>
    <s v="Research &amp; Development"/>
    <s v="Male"/>
    <s v="Asian"/>
    <x v="1"/>
    <d v="2009-12-23T00:00:00"/>
    <n v="78006"/>
    <n v="0"/>
    <x v="0"/>
    <s v="Miami"/>
    <s v=""/>
    <n v="0"/>
  </r>
  <r>
    <x v="560"/>
    <s v="Melody Valdez"/>
    <s v="Director"/>
    <x v="0"/>
    <s v="Manufacturing"/>
    <s v="Female"/>
    <s v="Latino"/>
    <x v="21"/>
    <d v="2021-01-25T00:00:00"/>
    <n v="160385"/>
    <n v="0.23"/>
    <x v="0"/>
    <s v="Miami"/>
    <d v="2021-05-18T00:00:00"/>
    <n v="36888.550000000003"/>
  </r>
  <r>
    <x v="561"/>
    <s v="Caroline Nelson"/>
    <s v="Vice President"/>
    <x v="1"/>
    <s v="Corporate"/>
    <s v="Female"/>
    <s v="Caucasian"/>
    <x v="9"/>
    <d v="2014-01-11T00:00:00"/>
    <n v="202323"/>
    <n v="0.39"/>
    <x v="0"/>
    <s v="Chicago"/>
    <s v=""/>
    <n v="78905.97"/>
  </r>
  <r>
    <x v="562"/>
    <s v="Ellie Guerrero"/>
    <s v="Sr. Manger"/>
    <x v="4"/>
    <s v="Corporate"/>
    <s v="Female"/>
    <s v="Latino"/>
    <x v="7"/>
    <d v="2020-07-13T00:00:00"/>
    <n v="141555"/>
    <n v="0.11"/>
    <x v="2"/>
    <s v="Manaus"/>
    <s v=""/>
    <n v="15571.05"/>
  </r>
  <r>
    <x v="563"/>
    <s v="Genesis Zhu"/>
    <s v="Director"/>
    <x v="1"/>
    <s v="Speciality Products"/>
    <s v="Female"/>
    <s v="Asian"/>
    <x v="8"/>
    <d v="2020-07-20T00:00:00"/>
    <n v="184960"/>
    <n v="0.18"/>
    <x v="0"/>
    <s v="Seattle"/>
    <s v=""/>
    <n v="33292.799999999996"/>
  </r>
  <r>
    <x v="564"/>
    <s v="Jonathan Ho"/>
    <s v="Vice President"/>
    <x v="0"/>
    <s v="Manufacturing"/>
    <s v="Male"/>
    <s v="Asian"/>
    <x v="17"/>
    <d v="2011-06-25T00:00:00"/>
    <n v="221592"/>
    <n v="0.31"/>
    <x v="0"/>
    <s v="Columbus"/>
    <s v=""/>
    <n v="68693.52"/>
  </r>
  <r>
    <x v="565"/>
    <s v="Savannah Park"/>
    <s v="HRIS Analyst"/>
    <x v="4"/>
    <s v="Manufacturing"/>
    <s v="Female"/>
    <s v="Asian"/>
    <x v="18"/>
    <d v="2009-01-28T00:00:00"/>
    <n v="53301"/>
    <n v="0"/>
    <x v="0"/>
    <s v="Seattle"/>
    <s v=""/>
    <n v="0"/>
  </r>
  <r>
    <x v="566"/>
    <s v="Nathan Chan"/>
    <s v="Cloud Infrastructure Architect"/>
    <x v="0"/>
    <s v="Corporate"/>
    <s v="Male"/>
    <s v="Asian"/>
    <x v="15"/>
    <d v="2000-03-02T00:00:00"/>
    <n v="91276"/>
    <n v="0"/>
    <x v="0"/>
    <s v="Seattle"/>
    <s v=""/>
    <n v="0"/>
  </r>
  <r>
    <x v="567"/>
    <s v="Sofia Vu"/>
    <s v="Sr. Manger"/>
    <x v="4"/>
    <s v="Research &amp; Development"/>
    <s v="Female"/>
    <s v="Asian"/>
    <x v="27"/>
    <d v="2017-09-05T00:00:00"/>
    <n v="140042"/>
    <n v="0.13"/>
    <x v="0"/>
    <s v="Austin"/>
    <s v=""/>
    <n v="18205.46"/>
  </r>
  <r>
    <x v="118"/>
    <s v="Ruby Choi"/>
    <s v="Analyst"/>
    <x v="3"/>
    <s v="Manufacturing"/>
    <s v="Female"/>
    <s v="Asian"/>
    <x v="28"/>
    <d v="2018-12-06T00:00:00"/>
    <n v="57225"/>
    <n v="0"/>
    <x v="0"/>
    <s v="Columbus"/>
    <s v=""/>
    <n v="0"/>
  </r>
  <r>
    <x v="568"/>
    <s v="Lily Pena"/>
    <s v="Manager"/>
    <x v="4"/>
    <s v="Speciality Products"/>
    <s v="Female"/>
    <s v="Latino"/>
    <x v="0"/>
    <d v="2010-02-24T00:00:00"/>
    <n v="102839"/>
    <n v="0.05"/>
    <x v="0"/>
    <s v="Miami"/>
    <s v=""/>
    <n v="5141.9500000000007"/>
  </r>
  <r>
    <x v="569"/>
    <s v="Liam Zhang"/>
    <s v="Director"/>
    <x v="6"/>
    <s v="Research &amp; Development"/>
    <s v="Male"/>
    <s v="Asian"/>
    <x v="7"/>
    <d v="2021-09-15T00:00:00"/>
    <n v="199783"/>
    <n v="0.21"/>
    <x v="0"/>
    <s v="Chicago"/>
    <d v="2022-04-10T00:00:00"/>
    <n v="41954.43"/>
  </r>
  <r>
    <x v="570"/>
    <s v="Ian Gutierrez"/>
    <s v="Sr. Business Partner"/>
    <x v="4"/>
    <s v="Research &amp; Development"/>
    <s v="Male"/>
    <s v="Latino"/>
    <x v="24"/>
    <d v="2021-04-09T00:00:00"/>
    <n v="70980"/>
    <n v="0"/>
    <x v="2"/>
    <s v="Rio de Janerio"/>
    <s v=""/>
    <n v="0"/>
  </r>
  <r>
    <x v="571"/>
    <s v="David Simmons"/>
    <s v="Manager"/>
    <x v="6"/>
    <s v="Corporate"/>
    <s v="Male"/>
    <s v="Caucasian"/>
    <x v="10"/>
    <d v="1997-01-26T00:00:00"/>
    <n v="104431"/>
    <n v="7.0000000000000007E-2"/>
    <x v="0"/>
    <s v="Phoenix"/>
    <s v=""/>
    <n v="7310.170000000001"/>
  </r>
  <r>
    <x v="572"/>
    <s v="Lincoln Henderson"/>
    <s v="Business Partner"/>
    <x v="4"/>
    <s v="Speciality Products"/>
    <s v="Male"/>
    <s v="Caucasian"/>
    <x v="21"/>
    <d v="2021-06-27T00:00:00"/>
    <n v="48510"/>
    <n v="0"/>
    <x v="0"/>
    <s v="Chicago"/>
    <s v=""/>
    <n v="0"/>
  </r>
  <r>
    <x v="573"/>
    <s v="Nathan Miller"/>
    <s v="Quality Engineer"/>
    <x v="5"/>
    <s v="Speciality Products"/>
    <s v="Male"/>
    <s v="Black"/>
    <x v="5"/>
    <d v="2019-05-28T00:00:00"/>
    <n v="70110"/>
    <n v="0"/>
    <x v="0"/>
    <s v="Miami"/>
    <d v="2021-01-07T00:00:00"/>
    <n v="0"/>
  </r>
  <r>
    <x v="574"/>
    <s v="James Singh"/>
    <s v="Director"/>
    <x v="6"/>
    <s v="Corporate"/>
    <s v="Male"/>
    <s v="Asian"/>
    <x v="15"/>
    <d v="2008-03-12T00:00:00"/>
    <n v="186138"/>
    <n v="0.28000000000000003"/>
    <x v="1"/>
    <s v="Chongqing"/>
    <s v=""/>
    <n v="52118.640000000007"/>
  </r>
  <r>
    <x v="575"/>
    <s v="Kayden Ortega"/>
    <s v="Analyst"/>
    <x v="3"/>
    <s v="Manufacturing"/>
    <s v="Male"/>
    <s v="Latino"/>
    <x v="32"/>
    <d v="2010-04-19T00:00:00"/>
    <n v="56350"/>
    <n v="0"/>
    <x v="2"/>
    <s v="Rio de Janerio"/>
    <s v=""/>
    <n v="0"/>
  </r>
  <r>
    <x v="139"/>
    <s v="Lucy Figueroa"/>
    <s v="Sr. Manger"/>
    <x v="1"/>
    <s v="Research &amp; Development"/>
    <s v="Female"/>
    <s v="Latino"/>
    <x v="15"/>
    <d v="2016-01-10T00:00:00"/>
    <n v="149761"/>
    <n v="0.12"/>
    <x v="0"/>
    <s v="Columbus"/>
    <s v=""/>
    <n v="17971.32"/>
  </r>
  <r>
    <x v="576"/>
    <s v="Joshua Cortez"/>
    <s v="Sr. Manger"/>
    <x v="1"/>
    <s v="Corporate"/>
    <s v="Male"/>
    <s v="Latino"/>
    <x v="18"/>
    <d v="2007-08-11T00:00:00"/>
    <n v="126277"/>
    <n v="0.13"/>
    <x v="2"/>
    <s v="Manaus"/>
    <s v=""/>
    <n v="16416.010000000002"/>
  </r>
  <r>
    <x v="577"/>
    <s v="Alexander Morris"/>
    <s v="Manager"/>
    <x v="2"/>
    <s v="Speciality Products"/>
    <s v="Male"/>
    <s v="Caucasian"/>
    <x v="29"/>
    <d v="2013-06-21T00:00:00"/>
    <n v="119631"/>
    <n v="0.06"/>
    <x v="0"/>
    <s v="Phoenix"/>
    <s v=""/>
    <n v="7177.86"/>
  </r>
  <r>
    <x v="578"/>
    <s v="Grayson Chin"/>
    <s v="Vice President"/>
    <x v="0"/>
    <s v="Research &amp; Development"/>
    <s v="Male"/>
    <s v="Asian"/>
    <x v="3"/>
    <d v="2020-05-09T00:00:00"/>
    <n v="256561"/>
    <n v="0.39"/>
    <x v="0"/>
    <s v="Austin"/>
    <s v=""/>
    <n v="100058.79000000001"/>
  </r>
  <r>
    <x v="579"/>
    <s v="Allison Espinoza"/>
    <s v="Solutions Architect"/>
    <x v="0"/>
    <s v="Speciality Products"/>
    <s v="Female"/>
    <s v="Latino"/>
    <x v="15"/>
    <d v="2020-04-16T00:00:00"/>
    <n v="66958"/>
    <n v="0"/>
    <x v="0"/>
    <s v="Miami"/>
    <s v=""/>
    <n v="0"/>
  </r>
  <r>
    <x v="12"/>
    <s v="Naomi Chu"/>
    <s v="Sr. Manger"/>
    <x v="2"/>
    <s v="Manufacturing"/>
    <s v="Female"/>
    <s v="Asian"/>
    <x v="30"/>
    <d v="2004-02-29T00:00:00"/>
    <n v="158897"/>
    <n v="0.1"/>
    <x v="1"/>
    <s v="Chongqing"/>
    <s v=""/>
    <n v="15889.7"/>
  </r>
  <r>
    <x v="64"/>
    <s v="Jameson Martin"/>
    <s v="Technical Architect"/>
    <x v="0"/>
    <s v="Corporate"/>
    <s v="Male"/>
    <s v="Caucasian"/>
    <x v="17"/>
    <d v="2008-02-15T00:00:00"/>
    <n v="71695"/>
    <n v="0"/>
    <x v="0"/>
    <s v="Phoenix"/>
    <s v=""/>
    <n v="0"/>
  </r>
  <r>
    <x v="580"/>
    <s v="Sebastian Gupta"/>
    <s v="Sr. Analyst"/>
    <x v="6"/>
    <s v="Corporate"/>
    <s v="Male"/>
    <s v="Asian"/>
    <x v="28"/>
    <d v="2014-09-22T00:00:00"/>
    <n v="73779"/>
    <n v="0"/>
    <x v="1"/>
    <s v="Chongqing"/>
    <d v="2019-05-09T00:00:00"/>
    <n v="0"/>
  </r>
  <r>
    <x v="581"/>
    <s v="Eloise Pham"/>
    <s v="Manager"/>
    <x v="2"/>
    <s v="Speciality Products"/>
    <s v="Female"/>
    <s v="Asian"/>
    <x v="15"/>
    <d v="2011-10-20T00:00:00"/>
    <n v="123640"/>
    <n v="7.0000000000000007E-2"/>
    <x v="1"/>
    <s v="Shanghai"/>
    <s v=""/>
    <n v="8654.8000000000011"/>
  </r>
  <r>
    <x v="546"/>
    <s v="Valentina Davis"/>
    <s v="Analyst"/>
    <x v="2"/>
    <s v="Speciality Products"/>
    <s v="Female"/>
    <s v="Caucasian"/>
    <x v="29"/>
    <d v="2014-04-13T00:00:00"/>
    <n v="46878"/>
    <n v="0"/>
    <x v="0"/>
    <s v="Miami"/>
    <s v=""/>
    <n v="0"/>
  </r>
  <r>
    <x v="582"/>
    <s v="Brooklyn Daniels"/>
    <s v="Analyst"/>
    <x v="6"/>
    <s v="Speciality Products"/>
    <s v="Female"/>
    <s v="Caucasian"/>
    <x v="14"/>
    <d v="2003-02-10T00:00:00"/>
    <n v="57032"/>
    <n v="0"/>
    <x v="0"/>
    <s v="Miami"/>
    <s v=""/>
    <n v="0"/>
  </r>
  <r>
    <x v="583"/>
    <s v="Paisley Gomez"/>
    <s v="Sr. Analyst"/>
    <x v="2"/>
    <s v="Manufacturing"/>
    <s v="Female"/>
    <s v="Latino"/>
    <x v="4"/>
    <d v="2007-10-02T00:00:00"/>
    <n v="98150"/>
    <n v="0"/>
    <x v="2"/>
    <s v="Rio de Janerio"/>
    <s v=""/>
    <n v="0"/>
  </r>
  <r>
    <x v="584"/>
    <s v="Madison Li"/>
    <s v="Director"/>
    <x v="6"/>
    <s v="Manufacturing"/>
    <s v="Female"/>
    <s v="Asian"/>
    <x v="25"/>
    <d v="2017-03-06T00:00:00"/>
    <n v="171426"/>
    <n v="0.15"/>
    <x v="1"/>
    <s v="Beijing"/>
    <d v="2017-09-22T00:00:00"/>
    <n v="25713.899999999998"/>
  </r>
  <r>
    <x v="4"/>
    <s v="Everleigh Simmons"/>
    <s v="Analyst"/>
    <x v="1"/>
    <s v="Manufacturing"/>
    <s v="Female"/>
    <s v="Caucasian"/>
    <x v="0"/>
    <d v="2021-04-16T00:00:00"/>
    <n v="48266"/>
    <n v="0"/>
    <x v="0"/>
    <s v="Chicago"/>
    <s v=""/>
    <n v="0"/>
  </r>
  <r>
    <x v="585"/>
    <s v="Logan Soto"/>
    <s v="Vice President"/>
    <x v="1"/>
    <s v="Research &amp; Development"/>
    <s v="Male"/>
    <s v="Latino"/>
    <x v="9"/>
    <d v="2018-08-18T00:00:00"/>
    <n v="223404"/>
    <n v="0.32"/>
    <x v="0"/>
    <s v="Columbus"/>
    <s v=""/>
    <n v="71489.279999999999"/>
  </r>
  <r>
    <x v="586"/>
    <s v="Charlotte Vo"/>
    <s v="System Administrator "/>
    <x v="0"/>
    <s v="Speciality Products"/>
    <s v="Female"/>
    <s v="Asian"/>
    <x v="4"/>
    <d v="2014-01-10T00:00:00"/>
    <n v="74854"/>
    <n v="0"/>
    <x v="0"/>
    <s v="Seattle"/>
    <s v=""/>
    <n v="0"/>
  </r>
  <r>
    <x v="587"/>
    <s v="Alice Thompson"/>
    <s v="Vice President"/>
    <x v="3"/>
    <s v="Speciality Products"/>
    <s v="Female"/>
    <s v="Caucasian"/>
    <x v="35"/>
    <d v="2007-04-25T00:00:00"/>
    <n v="217783"/>
    <n v="0.36"/>
    <x v="0"/>
    <s v="Seattle"/>
    <s v=""/>
    <n v="78401.87999999999"/>
  </r>
  <r>
    <x v="588"/>
    <s v="Peyton Garza"/>
    <s v="Systems Analyst"/>
    <x v="0"/>
    <s v="Manufacturing"/>
    <s v="Female"/>
    <s v="Latino"/>
    <x v="26"/>
    <d v="2004-08-15T00:00:00"/>
    <n v="44735"/>
    <n v="0"/>
    <x v="2"/>
    <s v="Manaus"/>
    <s v=""/>
    <n v="0"/>
  </r>
  <r>
    <x v="589"/>
    <s v="Nora Nelson"/>
    <s v="Analyst II"/>
    <x v="1"/>
    <s v="Manufacturing"/>
    <s v="Female"/>
    <s v="Caucasian"/>
    <x v="12"/>
    <d v="2007-01-09T00:00:00"/>
    <n v="50685"/>
    <n v="0"/>
    <x v="0"/>
    <s v="Columbus"/>
    <s v=""/>
    <n v="0"/>
  </r>
  <r>
    <x v="590"/>
    <s v="Maverick Li"/>
    <s v="Analyst II"/>
    <x v="2"/>
    <s v="Research &amp; Development"/>
    <s v="Male"/>
    <s v="Asian"/>
    <x v="8"/>
    <d v="2018-03-10T00:00:00"/>
    <n v="58993"/>
    <n v="0"/>
    <x v="0"/>
    <s v="Austin"/>
    <s v=""/>
    <n v="0"/>
  </r>
  <r>
    <x v="591"/>
    <s v="Ian Barnes"/>
    <s v="Operations Engineer"/>
    <x v="5"/>
    <s v="Corporate"/>
    <s v="Male"/>
    <s v="Caucasian"/>
    <x v="40"/>
    <d v="2020-06-08T00:00:00"/>
    <n v="115765"/>
    <n v="0"/>
    <x v="0"/>
    <s v="Miami"/>
    <d v="2021-02-02T00:00:00"/>
    <n v="0"/>
  </r>
  <r>
    <x v="592"/>
    <s v="Athena Vu"/>
    <s v="Director"/>
    <x v="3"/>
    <s v="Manufacturing"/>
    <s v="Female"/>
    <s v="Asian"/>
    <x v="20"/>
    <d v="2007-03-06T00:00:00"/>
    <n v="193044"/>
    <n v="0.15"/>
    <x v="0"/>
    <s v="Miami"/>
    <s v=""/>
    <n v="28956.6"/>
  </r>
  <r>
    <x v="593"/>
    <s v="Ruby Washington"/>
    <s v="Analyst"/>
    <x v="6"/>
    <s v="Research &amp; Development"/>
    <s v="Female"/>
    <s v="Black"/>
    <x v="13"/>
    <d v="2011-06-17T00:00:00"/>
    <n v="56686"/>
    <n v="0"/>
    <x v="0"/>
    <s v="Seattle"/>
    <d v="2015-06-09T00:00:00"/>
    <n v="0"/>
  </r>
  <r>
    <x v="594"/>
    <s v="Bella Butler"/>
    <s v="Sr. Manger"/>
    <x v="1"/>
    <s v="Manufacturing"/>
    <s v="Female"/>
    <s v="Black"/>
    <x v="29"/>
    <d v="2019-10-25T00:00:00"/>
    <n v="131652"/>
    <n v="0.11"/>
    <x v="0"/>
    <s v="Seattle"/>
    <s v=""/>
    <n v="14481.72"/>
  </r>
  <r>
    <x v="595"/>
    <s v="Kinsley Henry"/>
    <s v="Director"/>
    <x v="6"/>
    <s v="Manufacturing"/>
    <s v="Female"/>
    <s v="Black"/>
    <x v="15"/>
    <d v="2008-02-29T00:00:00"/>
    <n v="150577"/>
    <n v="0.25"/>
    <x v="0"/>
    <s v="Miami"/>
    <s v=""/>
    <n v="37644.25"/>
  </r>
  <r>
    <x v="234"/>
    <s v="Kennedy Romero"/>
    <s v="Engineering Manager"/>
    <x v="5"/>
    <s v="Research &amp; Development"/>
    <s v="Female"/>
    <s v="Latino"/>
    <x v="17"/>
    <d v="2018-12-27T00:00:00"/>
    <n v="87359"/>
    <n v="0.11"/>
    <x v="2"/>
    <s v="Rio de Janerio"/>
    <s v=""/>
    <n v="9609.49"/>
  </r>
  <r>
    <x v="596"/>
    <s v="Zoe Do"/>
    <s v="Analyst II"/>
    <x v="2"/>
    <s v="Speciality Products"/>
    <s v="Female"/>
    <s v="Asian"/>
    <x v="33"/>
    <d v="2014-01-08T00:00:00"/>
    <n v="51877"/>
    <n v="0"/>
    <x v="1"/>
    <s v="Beijing"/>
    <s v=""/>
    <n v="0"/>
  </r>
  <r>
    <x v="99"/>
    <s v="Everett Khan"/>
    <s v="Solutions Architect"/>
    <x v="0"/>
    <s v="Manufacturing"/>
    <s v="Male"/>
    <s v="Asian"/>
    <x v="19"/>
    <d v="2017-01-18T00:00:00"/>
    <n v="86417"/>
    <n v="0"/>
    <x v="0"/>
    <s v="Chicago"/>
    <s v=""/>
    <n v="0"/>
  </r>
  <r>
    <x v="597"/>
    <s v="Anna Han"/>
    <s v="System Administrator "/>
    <x v="0"/>
    <s v="Research &amp; Development"/>
    <s v="Female"/>
    <s v="Asian"/>
    <x v="13"/>
    <d v="2003-05-08T00:00:00"/>
    <n v="96548"/>
    <n v="0"/>
    <x v="0"/>
    <s v="Austin"/>
    <s v=""/>
    <n v="0"/>
  </r>
  <r>
    <x v="598"/>
    <s v="Leilani Sharma"/>
    <s v="Sr. Analyst"/>
    <x v="3"/>
    <s v="Manufacturing"/>
    <s v="Female"/>
    <s v="Asian"/>
    <x v="19"/>
    <d v="2014-01-23T00:00:00"/>
    <n v="92940"/>
    <n v="0"/>
    <x v="1"/>
    <s v="Chengdu"/>
    <s v=""/>
    <n v="0"/>
  </r>
  <r>
    <x v="439"/>
    <s v="Jordan Cho"/>
    <s v="Analyst II"/>
    <x v="3"/>
    <s v="Speciality Products"/>
    <s v="Male"/>
    <s v="Asian"/>
    <x v="21"/>
    <d v="2018-08-24T00:00:00"/>
    <n v="61410"/>
    <n v="0"/>
    <x v="0"/>
    <s v="Phoenix"/>
    <s v=""/>
    <n v="0"/>
  </r>
  <r>
    <x v="599"/>
    <s v="Nova Williams"/>
    <s v="Manager"/>
    <x v="1"/>
    <s v="Speciality Products"/>
    <s v="Female"/>
    <s v="Black"/>
    <x v="22"/>
    <d v="2010-04-25T00:00:00"/>
    <n v="110302"/>
    <n v="0.06"/>
    <x v="0"/>
    <s v="Miami"/>
    <s v=""/>
    <n v="6618.12"/>
  </r>
  <r>
    <x v="600"/>
    <s v="Scarlett Hill"/>
    <s v="Director"/>
    <x v="5"/>
    <s v="Speciality Products"/>
    <s v="Female"/>
    <s v="Black"/>
    <x v="15"/>
    <d v="2018-04-22T00:00:00"/>
    <n v="187205"/>
    <n v="0.24"/>
    <x v="0"/>
    <s v="Columbus"/>
    <d v="2022-06-20T00:00:00"/>
    <n v="44929.2"/>
  </r>
  <r>
    <x v="601"/>
    <s v="Dominic Scott"/>
    <s v="Sr. Analyst"/>
    <x v="2"/>
    <s v="Corporate"/>
    <s v="Male"/>
    <s v="Caucasian"/>
    <x v="15"/>
    <d v="2011-03-16T00:00:00"/>
    <n v="81687"/>
    <n v="0"/>
    <x v="0"/>
    <s v="Phoenix"/>
    <s v=""/>
    <n v="0"/>
  </r>
  <r>
    <x v="602"/>
    <s v="Anthony Marquez"/>
    <s v="Vice President"/>
    <x v="0"/>
    <s v="Speciality Products"/>
    <s v="Male"/>
    <s v="Latino"/>
    <x v="36"/>
    <d v="2009-08-15T00:00:00"/>
    <n v="241083"/>
    <n v="0.39"/>
    <x v="0"/>
    <s v="Columbus"/>
    <s v=""/>
    <n v="94022.37000000001"/>
  </r>
  <r>
    <x v="603"/>
    <s v="Elena Patterson"/>
    <s v="Vice President"/>
    <x v="1"/>
    <s v="Speciality Products"/>
    <s v="Female"/>
    <s v="Black"/>
    <x v="31"/>
    <d v="2018-11-09T00:00:00"/>
    <n v="223805"/>
    <n v="0.36"/>
    <x v="0"/>
    <s v="Chicago"/>
    <s v=""/>
    <n v="80569.8"/>
  </r>
  <r>
    <x v="604"/>
    <s v="Madison Nelson"/>
    <s v="Director"/>
    <x v="3"/>
    <s v="Corporate"/>
    <s v="Female"/>
    <s v="Caucasian"/>
    <x v="5"/>
    <d v="2021-07-16T00:00:00"/>
    <n v="161759"/>
    <n v="0.16"/>
    <x v="0"/>
    <s v="Miami"/>
    <s v=""/>
    <n v="25881.440000000002"/>
  </r>
  <r>
    <x v="605"/>
    <s v="William Walker"/>
    <s v="Computer Systems Manager"/>
    <x v="0"/>
    <s v="Research &amp; Development"/>
    <s v="Male"/>
    <s v="Black"/>
    <x v="28"/>
    <d v="2019-02-24T00:00:00"/>
    <n v="95899"/>
    <n v="0.1"/>
    <x v="0"/>
    <s v="Columbus"/>
    <d v="2021-03-08T00:00:00"/>
    <n v="9589.9"/>
  </r>
  <r>
    <x v="606"/>
    <s v="Lincoln Wong"/>
    <s v="Sr. Analyst"/>
    <x v="1"/>
    <s v="Corporate"/>
    <s v="Male"/>
    <s v="Asian"/>
    <x v="37"/>
    <d v="2019-06-07T00:00:00"/>
    <n v="80700"/>
    <n v="0"/>
    <x v="0"/>
    <s v="Columbus"/>
    <s v=""/>
    <n v="0"/>
  </r>
  <r>
    <x v="343"/>
    <s v="James Huang"/>
    <s v="Manager"/>
    <x v="4"/>
    <s v="Speciality Products"/>
    <s v="Male"/>
    <s v="Asian"/>
    <x v="36"/>
    <d v="1997-03-11T00:00:00"/>
    <n v="128136"/>
    <n v="0.05"/>
    <x v="1"/>
    <s v="Beijing"/>
    <s v=""/>
    <n v="6406.8"/>
  </r>
  <r>
    <x v="607"/>
    <s v="Emery Ford"/>
    <s v="Analyst II"/>
    <x v="6"/>
    <s v="Corporate"/>
    <s v="Female"/>
    <s v="Caucasian"/>
    <x v="38"/>
    <d v="2017-04-18T00:00:00"/>
    <n v="58745"/>
    <n v="0"/>
    <x v="0"/>
    <s v="Austin"/>
    <s v=""/>
    <n v="0"/>
  </r>
  <r>
    <x v="608"/>
    <s v="Paisley Trinh"/>
    <s v="Technical Architect"/>
    <x v="0"/>
    <s v="Corporate"/>
    <s v="Female"/>
    <s v="Asian"/>
    <x v="4"/>
    <d v="1992-05-04T00:00:00"/>
    <n v="76202"/>
    <n v="0"/>
    <x v="0"/>
    <s v="Austin"/>
    <d v="1994-12-18T00:00:00"/>
    <n v="0"/>
  </r>
  <r>
    <x v="609"/>
    <s v="Hudson Williams"/>
    <s v="Vice President"/>
    <x v="2"/>
    <s v="Speciality Products"/>
    <s v="Male"/>
    <s v="Black"/>
    <x v="9"/>
    <d v="2018-03-19T00:00:00"/>
    <n v="195200"/>
    <n v="0.36"/>
    <x v="0"/>
    <s v="Austin"/>
    <s v=""/>
    <n v="70272"/>
  </r>
  <r>
    <x v="610"/>
    <s v="Harper Phan"/>
    <s v="Analyst II"/>
    <x v="1"/>
    <s v="Manufacturing"/>
    <s v="Female"/>
    <s v="Asian"/>
    <x v="15"/>
    <d v="2016-12-07T00:00:00"/>
    <n v="71454"/>
    <n v="0"/>
    <x v="1"/>
    <s v="Shanghai"/>
    <s v=""/>
    <n v="0"/>
  </r>
  <r>
    <x v="611"/>
    <s v="Madeline Allen"/>
    <s v="Cloud Infrastructure Architect"/>
    <x v="0"/>
    <s v="Manufacturing"/>
    <s v="Female"/>
    <s v="Caucasian"/>
    <x v="23"/>
    <d v="2020-02-03T00:00:00"/>
    <n v="94652"/>
    <n v="0"/>
    <x v="0"/>
    <s v="Seattle"/>
    <s v=""/>
    <n v="0"/>
  </r>
  <r>
    <x v="612"/>
    <s v="Charles Moore"/>
    <s v="Technical Architect"/>
    <x v="0"/>
    <s v="Manufacturing"/>
    <s v="Male"/>
    <s v="Black"/>
    <x v="8"/>
    <d v="2016-02-16T00:00:00"/>
    <n v="63411"/>
    <n v="0"/>
    <x v="0"/>
    <s v="Miami"/>
    <s v=""/>
    <n v="0"/>
  </r>
  <r>
    <x v="613"/>
    <s v="Lincoln Fong"/>
    <s v="Analyst II"/>
    <x v="2"/>
    <s v="Speciality Products"/>
    <s v="Male"/>
    <s v="Asian"/>
    <x v="11"/>
    <d v="2020-02-17T00:00:00"/>
    <n v="67171"/>
    <n v="0"/>
    <x v="1"/>
    <s v="Chongqing"/>
    <d v="2021-05-01T00:00:00"/>
    <n v="0"/>
  </r>
  <r>
    <x v="614"/>
    <s v="Isla Guzman"/>
    <s v="Sr. Manger"/>
    <x v="3"/>
    <s v="Speciality Products"/>
    <s v="Female"/>
    <s v="Latino"/>
    <x v="21"/>
    <d v="2019-07-06T00:00:00"/>
    <n v="152036"/>
    <n v="0.15"/>
    <x v="2"/>
    <s v="Rio de Janerio"/>
    <s v=""/>
    <n v="22805.399999999998"/>
  </r>
  <r>
    <x v="615"/>
    <s v="Hailey Foster"/>
    <s v="Controls Engineer"/>
    <x v="5"/>
    <s v="Manufacturing"/>
    <s v="Female"/>
    <s v="Black"/>
    <x v="0"/>
    <d v="2021-03-21T00:00:00"/>
    <n v="95562"/>
    <n v="0"/>
    <x v="0"/>
    <s v="Chicago"/>
    <s v=""/>
    <n v="0"/>
  </r>
  <r>
    <x v="616"/>
    <s v="Hudson Hill"/>
    <s v="Sr. Analyst"/>
    <x v="2"/>
    <s v="Research &amp; Development"/>
    <s v="Male"/>
    <s v="Caucasian"/>
    <x v="23"/>
    <d v="2019-11-04T00:00:00"/>
    <n v="96092"/>
    <n v="0"/>
    <x v="0"/>
    <s v="Austin"/>
    <s v=""/>
    <n v="0"/>
  </r>
  <r>
    <x v="617"/>
    <s v="Wyatt Li"/>
    <s v="Vice President"/>
    <x v="5"/>
    <s v="Manufacturing"/>
    <s v="Male"/>
    <s v="Asian"/>
    <x v="20"/>
    <d v="2013-06-03T00:00:00"/>
    <n v="254289"/>
    <n v="0.39"/>
    <x v="0"/>
    <s v="Chicago"/>
    <s v=""/>
    <n v="99172.71"/>
  </r>
  <r>
    <x v="618"/>
    <s v="Maverick Henry"/>
    <s v="Computer Systems Manager"/>
    <x v="0"/>
    <s v="Research &amp; Development"/>
    <s v="Male"/>
    <s v="Caucasian"/>
    <x v="3"/>
    <d v="2019-07-10T00:00:00"/>
    <n v="69110"/>
    <n v="0.05"/>
    <x v="0"/>
    <s v="Chicago"/>
    <s v=""/>
    <n v="3455.5"/>
  </r>
  <r>
    <x v="619"/>
    <s v="Xavier Jackson"/>
    <s v="Vice President"/>
    <x v="6"/>
    <s v="Speciality Products"/>
    <s v="Male"/>
    <s v="Caucasian"/>
    <x v="27"/>
    <d v="2002-06-11T00:00:00"/>
    <n v="236314"/>
    <n v="0.34"/>
    <x v="0"/>
    <s v="Miami"/>
    <s v=""/>
    <n v="80346.760000000009"/>
  </r>
  <r>
    <x v="620"/>
    <s v="Christian Medina"/>
    <s v="Analyst"/>
    <x v="6"/>
    <s v="Corporate"/>
    <s v="Male"/>
    <s v="Latino"/>
    <x v="10"/>
    <d v="2007-06-19T00:00:00"/>
    <n v="45206"/>
    <n v="0"/>
    <x v="0"/>
    <s v="Columbus"/>
    <s v=""/>
    <n v="0"/>
  </r>
  <r>
    <x v="621"/>
    <s v="Autumn Leung"/>
    <s v="Vice President"/>
    <x v="1"/>
    <s v="Research &amp; Development"/>
    <s v="Female"/>
    <s v="Asian"/>
    <x v="6"/>
    <d v="2021-11-15T00:00:00"/>
    <n v="210708"/>
    <n v="0.33"/>
    <x v="0"/>
    <s v="Chicago"/>
    <s v=""/>
    <n v="69533.64"/>
  </r>
  <r>
    <x v="622"/>
    <s v="Robert Vazquez"/>
    <s v="System Administrator "/>
    <x v="0"/>
    <s v="Corporate"/>
    <s v="Male"/>
    <s v="Latino"/>
    <x v="28"/>
    <d v="2021-09-26T00:00:00"/>
    <n v="87770"/>
    <n v="0"/>
    <x v="0"/>
    <s v="Austin"/>
    <s v=""/>
    <n v="0"/>
  </r>
  <r>
    <x v="623"/>
    <s v="Aria Roberts"/>
    <s v="Manager"/>
    <x v="3"/>
    <s v="Corporate"/>
    <s v="Female"/>
    <s v="Caucasian"/>
    <x v="31"/>
    <d v="2015-08-12T00:00:00"/>
    <n v="106858"/>
    <n v="0.05"/>
    <x v="0"/>
    <s v="Seattle"/>
    <s v=""/>
    <n v="5342.9000000000005"/>
  </r>
  <r>
    <x v="624"/>
    <s v="Axel Johnson"/>
    <s v="Director"/>
    <x v="4"/>
    <s v="Corporate"/>
    <s v="Male"/>
    <s v="Caucasian"/>
    <x v="33"/>
    <d v="2015-04-14T00:00:00"/>
    <n v="155788"/>
    <n v="0.17"/>
    <x v="0"/>
    <s v="Seattle"/>
    <s v=""/>
    <n v="26483.960000000003"/>
  </r>
  <r>
    <x v="625"/>
    <s v="Madeline Garcia"/>
    <s v="Sr. Business Partner"/>
    <x v="4"/>
    <s v="Speciality Products"/>
    <s v="Female"/>
    <s v="Latino"/>
    <x v="15"/>
    <d v="2019-04-26T00:00:00"/>
    <n v="74891"/>
    <n v="0"/>
    <x v="2"/>
    <s v="Rio de Janerio"/>
    <s v=""/>
    <n v="0"/>
  </r>
  <r>
    <x v="626"/>
    <s v="Christopher Chung"/>
    <s v="Controls Engineer"/>
    <x v="5"/>
    <s v="Corporate"/>
    <s v="Male"/>
    <s v="Asian"/>
    <x v="21"/>
    <d v="2021-12-18T00:00:00"/>
    <n v="95670"/>
    <n v="0"/>
    <x v="0"/>
    <s v="Phoenix"/>
    <s v=""/>
    <n v="0"/>
  </r>
  <r>
    <x v="627"/>
    <s v="Eliana Turner"/>
    <s v="Account Representative"/>
    <x v="2"/>
    <s v="Research &amp; Development"/>
    <s v="Female"/>
    <s v="Black"/>
    <x v="13"/>
    <d v="2000-09-29T00:00:00"/>
    <n v="67837"/>
    <n v="0"/>
    <x v="0"/>
    <s v="Austin"/>
    <s v=""/>
    <n v="0"/>
  </r>
  <r>
    <x v="628"/>
    <s v="Daniel Shah"/>
    <s v="Analyst II"/>
    <x v="2"/>
    <s v="Research &amp; Development"/>
    <s v="Male"/>
    <s v="Asian"/>
    <x v="12"/>
    <d v="2010-06-04T00:00:00"/>
    <n v="72425"/>
    <n v="0"/>
    <x v="1"/>
    <s v="Beijing"/>
    <s v=""/>
    <n v="0"/>
  </r>
  <r>
    <x v="629"/>
    <s v="Penelope Gonzalez"/>
    <s v="Sr. Analyst"/>
    <x v="2"/>
    <s v="Corporate"/>
    <s v="Female"/>
    <s v="Latino"/>
    <x v="27"/>
    <d v="1994-10-16T00:00:00"/>
    <n v="93103"/>
    <n v="0"/>
    <x v="0"/>
    <s v="Phoenix"/>
    <s v=""/>
    <n v="0"/>
  </r>
  <r>
    <x v="630"/>
    <s v="Mila Allen"/>
    <s v="Controls Engineer"/>
    <x v="5"/>
    <s v="Corporate"/>
    <s v="Female"/>
    <s v="Caucasian"/>
    <x v="16"/>
    <d v="2015-10-14T00:00:00"/>
    <n v="76272"/>
    <n v="0"/>
    <x v="0"/>
    <s v="Miami"/>
    <d v="2021-10-22T00:00:00"/>
    <n v="0"/>
  </r>
  <r>
    <x v="631"/>
    <s v="Emilia Chu"/>
    <s v="Analyst II"/>
    <x v="1"/>
    <s v="Manufacturing"/>
    <s v="Female"/>
    <s v="Asian"/>
    <x v="35"/>
    <d v="2003-06-24T00:00:00"/>
    <n v="55760"/>
    <n v="0"/>
    <x v="0"/>
    <s v="Austin"/>
    <s v=""/>
    <n v="0"/>
  </r>
  <r>
    <x v="632"/>
    <s v="Emily Clark"/>
    <s v="Vice President"/>
    <x v="3"/>
    <s v="Corporate"/>
    <s v="Female"/>
    <s v="Caucasian"/>
    <x v="9"/>
    <d v="2020-01-13T00:00:00"/>
    <n v="253294"/>
    <n v="0.4"/>
    <x v="0"/>
    <s v="Miami"/>
    <s v=""/>
    <n v="101317.6"/>
  </r>
  <r>
    <x v="633"/>
    <s v="Roman King"/>
    <s v="Analyst II"/>
    <x v="1"/>
    <s v="Corporate"/>
    <s v="Male"/>
    <s v="Caucasian"/>
    <x v="33"/>
    <d v="2007-08-16T00:00:00"/>
    <n v="58671"/>
    <n v="0"/>
    <x v="0"/>
    <s v="Columbus"/>
    <s v=""/>
    <n v="0"/>
  </r>
  <r>
    <x v="634"/>
    <s v="Emery Do"/>
    <s v="Account Representative"/>
    <x v="2"/>
    <s v="Research &amp; Development"/>
    <s v="Female"/>
    <s v="Asian"/>
    <x v="28"/>
    <d v="2018-03-16T00:00:00"/>
    <n v="55457"/>
    <n v="0"/>
    <x v="0"/>
    <s v="Columbus"/>
    <s v=""/>
    <n v="0"/>
  </r>
  <r>
    <x v="635"/>
    <s v="Autumn Thao"/>
    <s v="Account Representative"/>
    <x v="2"/>
    <s v="Manufacturing"/>
    <s v="Female"/>
    <s v="Asian"/>
    <x v="20"/>
    <d v="2017-09-26T00:00:00"/>
    <n v="72340"/>
    <n v="0"/>
    <x v="0"/>
    <s v="Phoenix"/>
    <d v="2019-04-03T00:00:00"/>
    <n v="0"/>
  </r>
  <r>
    <x v="636"/>
    <s v="Naomi Coleman"/>
    <s v="Manager"/>
    <x v="6"/>
    <s v="Corporate"/>
    <s v="Female"/>
    <s v="Caucasian"/>
    <x v="7"/>
    <d v="2016-11-02T00:00:00"/>
    <n v="122054"/>
    <n v="0.06"/>
    <x v="0"/>
    <s v="Phoenix"/>
    <s v=""/>
    <n v="7323.24"/>
  </r>
  <r>
    <x v="637"/>
    <s v="Cora Zheng"/>
    <s v="Director"/>
    <x v="0"/>
    <s v="Manufacturing"/>
    <s v="Female"/>
    <s v="Asian"/>
    <x v="5"/>
    <d v="2018-01-03T00:00:00"/>
    <n v="167100"/>
    <n v="0.2"/>
    <x v="1"/>
    <s v="Chengdu"/>
    <s v=""/>
    <n v="33420"/>
  </r>
  <r>
    <x v="638"/>
    <s v="Ayla Daniels"/>
    <s v="Technical Architect"/>
    <x v="0"/>
    <s v="Corporate"/>
    <s v="Female"/>
    <s v="Caucasian"/>
    <x v="26"/>
    <d v="1997-04-23T00:00:00"/>
    <n v="78153"/>
    <n v="0"/>
    <x v="0"/>
    <s v="Miami"/>
    <s v=""/>
    <n v="0"/>
  </r>
  <r>
    <x v="639"/>
    <s v="Allison Daniels"/>
    <s v="Manager"/>
    <x v="1"/>
    <s v="Manufacturing"/>
    <s v="Female"/>
    <s v="Caucasian"/>
    <x v="17"/>
    <d v="2020-04-14T00:00:00"/>
    <n v="103524"/>
    <n v="0.09"/>
    <x v="0"/>
    <s v="Phoenix"/>
    <s v=""/>
    <n v="9317.16"/>
  </r>
  <r>
    <x v="640"/>
    <s v="Mateo Harris"/>
    <s v="Manager"/>
    <x v="0"/>
    <s v="Corporate"/>
    <s v="Male"/>
    <s v="Caucasian"/>
    <x v="23"/>
    <d v="2017-08-05T00:00:00"/>
    <n v="119906"/>
    <n v="0.05"/>
    <x v="0"/>
    <s v="Columbus"/>
    <s v=""/>
    <n v="5995.3"/>
  </r>
  <r>
    <x v="641"/>
    <s v="Samantha Rogers"/>
    <s v="Analyst"/>
    <x v="6"/>
    <s v="Speciality Products"/>
    <s v="Female"/>
    <s v="Caucasian"/>
    <x v="21"/>
    <d v="2020-01-17T00:00:00"/>
    <n v="45061"/>
    <n v="0"/>
    <x v="0"/>
    <s v="Miami"/>
    <s v=""/>
    <n v="0"/>
  </r>
  <r>
    <x v="642"/>
    <s v="Julian Lee"/>
    <s v="IT Systems Architect"/>
    <x v="0"/>
    <s v="Corporate"/>
    <s v="Male"/>
    <s v="Asian"/>
    <x v="10"/>
    <d v="2003-01-17T00:00:00"/>
    <n v="91399"/>
    <n v="0"/>
    <x v="0"/>
    <s v="Seattle"/>
    <s v=""/>
    <n v="0"/>
  </r>
  <r>
    <x v="643"/>
    <s v="Nicholas Avila"/>
    <s v="Enterprise Architect"/>
    <x v="0"/>
    <s v="Research &amp; Development"/>
    <s v="Male"/>
    <s v="Latino"/>
    <x v="21"/>
    <d v="2017-09-28T00:00:00"/>
    <n v="97336"/>
    <n v="0"/>
    <x v="0"/>
    <s v="Austin"/>
    <s v=""/>
    <n v="0"/>
  </r>
  <r>
    <x v="603"/>
    <s v="Hailey Watson"/>
    <s v="Sr. Manger"/>
    <x v="3"/>
    <s v="Corporate"/>
    <s v="Female"/>
    <s v="Black"/>
    <x v="11"/>
    <d v="2017-01-20T00:00:00"/>
    <n v="124629"/>
    <n v="0.1"/>
    <x v="0"/>
    <s v="Columbus"/>
    <s v=""/>
    <n v="12462.900000000001"/>
  </r>
  <r>
    <x v="644"/>
    <s v="Willow Woods"/>
    <s v="Vice President"/>
    <x v="4"/>
    <s v="Speciality Products"/>
    <s v="Female"/>
    <s v="Caucasian"/>
    <x v="21"/>
    <d v="2021-07-25T00:00:00"/>
    <n v="231850"/>
    <n v="0.39"/>
    <x v="0"/>
    <s v="Miami"/>
    <s v=""/>
    <n v="90421.5"/>
  </r>
  <r>
    <x v="645"/>
    <s v="Alexander Gonzales"/>
    <s v="Manager"/>
    <x v="3"/>
    <s v="Research &amp; Development"/>
    <s v="Male"/>
    <s v="Latino"/>
    <x v="8"/>
    <d v="2018-06-04T00:00:00"/>
    <n v="128329"/>
    <n v="0.08"/>
    <x v="0"/>
    <s v="Phoenix"/>
    <s v=""/>
    <n v="10266.32"/>
  </r>
  <r>
    <x v="646"/>
    <s v="Aiden Gonzales"/>
    <s v="Vice President"/>
    <x v="6"/>
    <s v="Speciality Products"/>
    <s v="Male"/>
    <s v="Latino"/>
    <x v="18"/>
    <d v="2021-03-28T00:00:00"/>
    <n v="186033"/>
    <n v="0.34"/>
    <x v="2"/>
    <s v="Sao Paulo"/>
    <s v=""/>
    <n v="63251.22"/>
  </r>
  <r>
    <x v="647"/>
    <s v="Joshua Chin"/>
    <s v="Sr. Manger"/>
    <x v="6"/>
    <s v="Manufacturing"/>
    <s v="Male"/>
    <s v="Asian"/>
    <x v="33"/>
    <d v="2021-07-26T00:00:00"/>
    <n v="121480"/>
    <n v="0.14000000000000001"/>
    <x v="0"/>
    <s v="Phoenix"/>
    <s v=""/>
    <n v="17007.2"/>
  </r>
  <r>
    <x v="648"/>
    <s v="Paisley Hall"/>
    <s v="Director"/>
    <x v="4"/>
    <s v="Speciality Products"/>
    <s v="Female"/>
    <s v="Caucasian"/>
    <x v="12"/>
    <d v="2010-05-21T00:00:00"/>
    <n v="153275"/>
    <n v="0.24"/>
    <x v="0"/>
    <s v="Columbus"/>
    <s v=""/>
    <n v="36786"/>
  </r>
  <r>
    <x v="649"/>
    <s v="Allison Leung"/>
    <s v="Sr. Analyst"/>
    <x v="2"/>
    <s v="Research &amp; Development"/>
    <s v="Female"/>
    <s v="Asian"/>
    <x v="39"/>
    <d v="2020-05-18T00:00:00"/>
    <n v="97830"/>
    <n v="0"/>
    <x v="0"/>
    <s v="Austin"/>
    <s v=""/>
    <n v="0"/>
  </r>
  <r>
    <x v="650"/>
    <s v="Hannah Mejia"/>
    <s v="Vice President"/>
    <x v="6"/>
    <s v="Corporate"/>
    <s v="Female"/>
    <s v="Latino"/>
    <x v="40"/>
    <d v="1999-03-13T00:00:00"/>
    <n v="239394"/>
    <n v="0.32"/>
    <x v="0"/>
    <s v="Austin"/>
    <s v=""/>
    <n v="76606.080000000002"/>
  </r>
  <r>
    <x v="291"/>
    <s v="Elizabeth Huang"/>
    <s v="Analyst"/>
    <x v="1"/>
    <s v="Speciality Products"/>
    <s v="Female"/>
    <s v="Asian"/>
    <x v="39"/>
    <d v="2002-09-20T00:00:00"/>
    <n v="49738"/>
    <n v="0"/>
    <x v="1"/>
    <s v="Beijing"/>
    <s v=""/>
    <n v="0"/>
  </r>
  <r>
    <x v="651"/>
    <s v="Abigail Garza"/>
    <s v="Analyst"/>
    <x v="3"/>
    <s v="Manufacturing"/>
    <s v="Female"/>
    <s v="Latino"/>
    <x v="29"/>
    <d v="2018-05-27T00:00:00"/>
    <n v="45049"/>
    <n v="0"/>
    <x v="0"/>
    <s v="Seattle"/>
    <s v=""/>
    <n v="0"/>
  </r>
  <r>
    <x v="652"/>
    <s v="Raelynn Lu"/>
    <s v="Director"/>
    <x v="1"/>
    <s v="Research &amp; Development"/>
    <s v="Female"/>
    <s v="Asian"/>
    <x v="5"/>
    <d v="2020-05-26T00:00:00"/>
    <n v="153628"/>
    <n v="0.28999999999999998"/>
    <x v="1"/>
    <s v="Chongqing"/>
    <d v="2020-12-12T00:00:00"/>
    <n v="44552.119999999995"/>
  </r>
  <r>
    <x v="653"/>
    <s v="Charles Luu"/>
    <s v="Sr. Manger"/>
    <x v="2"/>
    <s v="Manufacturing"/>
    <s v="Male"/>
    <s v="Asian"/>
    <x v="6"/>
    <d v="2021-06-15T00:00:00"/>
    <n v="142731"/>
    <n v="0.11"/>
    <x v="1"/>
    <s v="Shanghai"/>
    <d v="2022-06-03T00:00:00"/>
    <n v="15700.41"/>
  </r>
  <r>
    <x v="654"/>
    <s v="Lydia Espinoza"/>
    <s v="Sr. Manger"/>
    <x v="6"/>
    <s v="Speciality Products"/>
    <s v="Female"/>
    <s v="Latino"/>
    <x v="7"/>
    <d v="2020-05-15T00:00:00"/>
    <n v="137106"/>
    <n v="0.12"/>
    <x v="2"/>
    <s v="Sao Paulo"/>
    <s v=""/>
    <n v="16452.72"/>
  </r>
  <r>
    <x v="90"/>
    <s v="Adeline Thao"/>
    <s v="Vice President"/>
    <x v="1"/>
    <s v="Corporate"/>
    <s v="Female"/>
    <s v="Asian"/>
    <x v="36"/>
    <d v="2007-09-05T00:00:00"/>
    <n v="183239"/>
    <n v="0.32"/>
    <x v="0"/>
    <s v="Seattle"/>
    <s v=""/>
    <n v="58636.480000000003"/>
  </r>
  <r>
    <x v="463"/>
    <s v="Kinsley Dixon"/>
    <s v="Analyst"/>
    <x v="3"/>
    <s v="Manufacturing"/>
    <s v="Female"/>
    <s v="Caucasian"/>
    <x v="21"/>
    <d v="2019-05-25T00:00:00"/>
    <n v="45819"/>
    <n v="0"/>
    <x v="0"/>
    <s v="Miami"/>
    <s v=""/>
    <n v="0"/>
  </r>
  <r>
    <x v="655"/>
    <s v="Natalia Vu"/>
    <s v="Analyst"/>
    <x v="3"/>
    <s v="Research &amp; Development"/>
    <s v="Female"/>
    <s v="Asian"/>
    <x v="36"/>
    <d v="2006-12-29T00:00:00"/>
    <n v="55518"/>
    <n v="0"/>
    <x v="0"/>
    <s v="Columbus"/>
    <s v=""/>
    <n v="0"/>
  </r>
  <r>
    <x v="656"/>
    <s v="Julia Mai"/>
    <s v="Manager"/>
    <x v="6"/>
    <s v="Manufacturing"/>
    <s v="Female"/>
    <s v="Asian"/>
    <x v="2"/>
    <d v="2012-03-11T00:00:00"/>
    <n v="108134"/>
    <n v="0.1"/>
    <x v="1"/>
    <s v="Shanghai"/>
    <s v=""/>
    <n v="10813.400000000001"/>
  </r>
  <r>
    <x v="657"/>
    <s v="Camila Evans"/>
    <s v="Manager"/>
    <x v="6"/>
    <s v="Research &amp; Development"/>
    <s v="Female"/>
    <s v="Black"/>
    <x v="0"/>
    <d v="1992-12-20T00:00:00"/>
    <n v="113950"/>
    <n v="0.09"/>
    <x v="0"/>
    <s v="Miami"/>
    <s v=""/>
    <n v="10255.5"/>
  </r>
  <r>
    <x v="485"/>
    <s v="Everly Lai"/>
    <s v="Vice President"/>
    <x v="6"/>
    <s v="Speciality Products"/>
    <s v="Female"/>
    <s v="Asian"/>
    <x v="27"/>
    <d v="1998-04-01T00:00:00"/>
    <n v="182035"/>
    <n v="0.3"/>
    <x v="0"/>
    <s v="Chicago"/>
    <s v=""/>
    <n v="54610.5"/>
  </r>
  <r>
    <x v="69"/>
    <s v="Adam He"/>
    <s v="Director"/>
    <x v="3"/>
    <s v="Speciality Products"/>
    <s v="Male"/>
    <s v="Asian"/>
    <x v="25"/>
    <d v="2017-08-16T00:00:00"/>
    <n v="181356"/>
    <n v="0.23"/>
    <x v="1"/>
    <s v="Beijing"/>
    <s v=""/>
    <n v="41711.880000000005"/>
  </r>
  <r>
    <x v="658"/>
    <s v="Vivian Hunter"/>
    <s v="Account Representative"/>
    <x v="2"/>
    <s v="Corporate"/>
    <s v="Female"/>
    <s v="Black"/>
    <x v="3"/>
    <d v="2019-08-21T00:00:00"/>
    <n v="66084"/>
    <n v="0"/>
    <x v="0"/>
    <s v="Seattle"/>
    <s v=""/>
    <n v="0"/>
  </r>
  <r>
    <x v="659"/>
    <s v="Lucy Avila"/>
    <s v="Solutions Architect"/>
    <x v="0"/>
    <s v="Speciality Products"/>
    <s v="Female"/>
    <s v="Latino"/>
    <x v="19"/>
    <d v="2010-04-22T00:00:00"/>
    <n v="76912"/>
    <n v="0"/>
    <x v="2"/>
    <s v="Sao Paulo"/>
    <s v=""/>
    <n v="0"/>
  </r>
  <r>
    <x v="660"/>
    <s v="Eliana Li"/>
    <s v="Test Engineer"/>
    <x v="5"/>
    <s v="Research &amp; Development"/>
    <s v="Female"/>
    <s v="Asian"/>
    <x v="20"/>
    <d v="2018-05-07T00:00:00"/>
    <n v="67987"/>
    <n v="0"/>
    <x v="0"/>
    <s v="Miami"/>
    <s v=""/>
    <n v="0"/>
  </r>
  <r>
    <x v="661"/>
    <s v="Logan Mitchell"/>
    <s v="Analyst II"/>
    <x v="6"/>
    <s v="Manufacturing"/>
    <s v="Male"/>
    <s v="Caucasian"/>
    <x v="13"/>
    <d v="2005-08-20T00:00:00"/>
    <n v="59833"/>
    <n v="0"/>
    <x v="0"/>
    <s v="Columbus"/>
    <s v=""/>
    <n v="0"/>
  </r>
  <r>
    <x v="662"/>
    <s v="Dominic Dinh"/>
    <s v="Sr. Manger"/>
    <x v="6"/>
    <s v="Speciality Products"/>
    <s v="Male"/>
    <s v="Asian"/>
    <x v="15"/>
    <d v="2005-04-11T00:00:00"/>
    <n v="128468"/>
    <n v="0.11"/>
    <x v="0"/>
    <s v="Chicago"/>
    <s v=""/>
    <n v="14131.48"/>
  </r>
  <r>
    <x v="252"/>
    <s v="Lucas Daniels"/>
    <s v="Manager"/>
    <x v="2"/>
    <s v="Corporate"/>
    <s v="Male"/>
    <s v="Black"/>
    <x v="34"/>
    <d v="2011-05-29T00:00:00"/>
    <n v="102440"/>
    <n v="0.06"/>
    <x v="0"/>
    <s v="Chicago"/>
    <s v=""/>
    <n v="6146.4"/>
  </r>
  <r>
    <x v="663"/>
    <s v="Andrew Holmes"/>
    <s v="Vice President"/>
    <x v="0"/>
    <s v="Speciality Products"/>
    <s v="Male"/>
    <s v="Black"/>
    <x v="1"/>
    <d v="2010-12-30T00:00:00"/>
    <n v="246619"/>
    <n v="0.36"/>
    <x v="0"/>
    <s v="Miami"/>
    <s v=""/>
    <n v="88782.84"/>
  </r>
  <r>
    <x v="664"/>
    <s v="Julia Sandoval"/>
    <s v="Manager"/>
    <x v="4"/>
    <s v="Corporate"/>
    <s v="Female"/>
    <s v="Latino"/>
    <x v="34"/>
    <d v="2017-11-19T00:00:00"/>
    <n v="101143"/>
    <n v="0.06"/>
    <x v="0"/>
    <s v="Miami"/>
    <s v=""/>
    <n v="6068.58"/>
  </r>
  <r>
    <x v="665"/>
    <s v="Kennedy Vargas"/>
    <s v="Business Partner"/>
    <x v="4"/>
    <s v="Manufacturing"/>
    <s v="Female"/>
    <s v="Latino"/>
    <x v="15"/>
    <d v="2005-10-14T00:00:00"/>
    <n v="51404"/>
    <n v="0"/>
    <x v="2"/>
    <s v="Manaus"/>
    <d v="2009-12-06T00:00:00"/>
    <n v="0"/>
  </r>
  <r>
    <x v="666"/>
    <s v="Thomas Williams"/>
    <s v="Field Engineer"/>
    <x v="5"/>
    <s v="Speciality Products"/>
    <s v="Male"/>
    <s v="Caucasian"/>
    <x v="15"/>
    <d v="2015-11-21T00:00:00"/>
    <n v="87292"/>
    <n v="0"/>
    <x v="0"/>
    <s v="Columbus"/>
    <s v=""/>
    <n v="0"/>
  </r>
  <r>
    <x v="667"/>
    <s v="Raelynn Hong"/>
    <s v="Director"/>
    <x v="6"/>
    <s v="Speciality Products"/>
    <s v="Female"/>
    <s v="Asian"/>
    <x v="21"/>
    <d v="2019-12-11T00:00:00"/>
    <n v="182321"/>
    <n v="0.28000000000000003"/>
    <x v="1"/>
    <s v="Beijing"/>
    <s v=""/>
    <n v="51049.880000000005"/>
  </r>
  <r>
    <x v="603"/>
    <s v="Eli Reed"/>
    <s v="Systems Analyst"/>
    <x v="0"/>
    <s v="Corporate"/>
    <s v="Male"/>
    <s v="Caucasian"/>
    <x v="10"/>
    <d v="2014-02-27T00:00:00"/>
    <n v="53929"/>
    <n v="0"/>
    <x v="0"/>
    <s v="Miami"/>
    <d v="2017-12-22T00:00:00"/>
    <n v="0"/>
  </r>
  <r>
    <x v="668"/>
    <s v="Lyla Yoon"/>
    <s v="Vice President"/>
    <x v="3"/>
    <s v="Manufacturing"/>
    <s v="Female"/>
    <s v="Asian"/>
    <x v="31"/>
    <d v="2012-12-13T00:00:00"/>
    <n v="191571"/>
    <n v="0.32"/>
    <x v="0"/>
    <s v="Austin"/>
    <s v=""/>
    <n v="61302.720000000001"/>
  </r>
  <r>
    <x v="669"/>
    <s v="Hannah White"/>
    <s v="Sr. Manger"/>
    <x v="3"/>
    <s v="Corporate"/>
    <s v="Female"/>
    <s v="Caucasian"/>
    <x v="39"/>
    <d v="2009-01-30T00:00:00"/>
    <n v="150555"/>
    <n v="0.13"/>
    <x v="0"/>
    <s v="Phoenix"/>
    <s v=""/>
    <n v="19572.150000000001"/>
  </r>
  <r>
    <x v="670"/>
    <s v="Theodore Xi"/>
    <s v="Manager"/>
    <x v="1"/>
    <s v="Corporate"/>
    <s v="Male"/>
    <s v="Asian"/>
    <x v="27"/>
    <d v="2009-10-05T00:00:00"/>
    <n v="122890"/>
    <n v="7.0000000000000007E-2"/>
    <x v="1"/>
    <s v="Shanghai"/>
    <s v=""/>
    <n v="8602.3000000000011"/>
  </r>
  <r>
    <x v="671"/>
    <s v="Ezra Liang"/>
    <s v="Vice President"/>
    <x v="1"/>
    <s v="Research &amp; Development"/>
    <s v="Male"/>
    <s v="Asian"/>
    <x v="27"/>
    <d v="1997-05-26T00:00:00"/>
    <n v="216999"/>
    <n v="0.37"/>
    <x v="0"/>
    <s v="Miami"/>
    <s v=""/>
    <n v="80289.63"/>
  </r>
  <r>
    <x v="672"/>
    <s v="Grayson Yee"/>
    <s v="Manager"/>
    <x v="4"/>
    <s v="Corporate"/>
    <s v="Male"/>
    <s v="Asian"/>
    <x v="35"/>
    <d v="2015-07-16T00:00:00"/>
    <n v="110565"/>
    <n v="0.09"/>
    <x v="1"/>
    <s v="Beijing"/>
    <s v=""/>
    <n v="9950.85"/>
  </r>
  <r>
    <x v="673"/>
    <s v="Eli Richardson"/>
    <s v="IT Coordinator"/>
    <x v="0"/>
    <s v="Speciality Products"/>
    <s v="Male"/>
    <s v="Caucasian"/>
    <x v="31"/>
    <d v="2015-04-19T00:00:00"/>
    <n v="48762"/>
    <n v="0"/>
    <x v="0"/>
    <s v="Seattle"/>
    <s v=""/>
    <n v="0"/>
  </r>
  <r>
    <x v="674"/>
    <s v="Audrey Lee"/>
    <s v="Development Engineer"/>
    <x v="5"/>
    <s v="Speciality Products"/>
    <s v="Female"/>
    <s v="Asian"/>
    <x v="10"/>
    <d v="2017-02-11T00:00:00"/>
    <n v="87036"/>
    <n v="0"/>
    <x v="1"/>
    <s v="Chongqing"/>
    <s v=""/>
    <n v="0"/>
  </r>
  <r>
    <x v="675"/>
    <s v="Jameson Allen"/>
    <s v="Director"/>
    <x v="6"/>
    <s v="Speciality Products"/>
    <s v="Male"/>
    <s v="Caucasian"/>
    <x v="24"/>
    <d v="2016-11-28T00:00:00"/>
    <n v="177443"/>
    <n v="0.16"/>
    <x v="0"/>
    <s v="Seattle"/>
    <s v=""/>
    <n v="28390.880000000001"/>
  </r>
  <r>
    <x v="676"/>
    <s v="Eliza Chen"/>
    <s v="Enterprise Architect"/>
    <x v="0"/>
    <s v="Research &amp; Development"/>
    <s v="Female"/>
    <s v="Asian"/>
    <x v="9"/>
    <d v="2016-04-29T00:00:00"/>
    <n v="75862"/>
    <n v="0"/>
    <x v="0"/>
    <s v="Austin"/>
    <s v=""/>
    <n v="0"/>
  </r>
  <r>
    <x v="677"/>
    <s v="Lyla Chen"/>
    <s v="Sr. Business Partner"/>
    <x v="4"/>
    <s v="Research &amp; Development"/>
    <s v="Female"/>
    <s v="Asian"/>
    <x v="15"/>
    <d v="2019-04-26T00:00:00"/>
    <n v="90870"/>
    <n v="0"/>
    <x v="0"/>
    <s v="Chicago"/>
    <s v=""/>
    <n v="0"/>
  </r>
  <r>
    <x v="678"/>
    <s v="Emily Doan"/>
    <s v="Engineering Manager"/>
    <x v="5"/>
    <s v="Corporate"/>
    <s v="Female"/>
    <s v="Asian"/>
    <x v="24"/>
    <d v="2014-12-04T00:00:00"/>
    <n v="99202"/>
    <n v="0.11"/>
    <x v="0"/>
    <s v="Phoenix"/>
    <s v=""/>
    <n v="10912.22"/>
  </r>
  <r>
    <x v="679"/>
    <s v="Jack Mai"/>
    <s v="Sr. Analyst"/>
    <x v="6"/>
    <s v="Corporate"/>
    <s v="Male"/>
    <s v="Asian"/>
    <x v="15"/>
    <d v="2007-09-22T00:00:00"/>
    <n v="92293"/>
    <n v="0"/>
    <x v="1"/>
    <s v="Chengdu"/>
    <s v=""/>
    <n v="0"/>
  </r>
  <r>
    <x v="680"/>
    <s v="Grayson Turner"/>
    <s v="Solutions Architect"/>
    <x v="0"/>
    <s v="Corporate"/>
    <s v="Male"/>
    <s v="Caucasian"/>
    <x v="36"/>
    <d v="1992-06-30T00:00:00"/>
    <n v="63196"/>
    <n v="0"/>
    <x v="0"/>
    <s v="Chicago"/>
    <d v="2014-10-26T00:00:00"/>
    <n v="0"/>
  </r>
  <r>
    <x v="681"/>
    <s v="Ivy Tang"/>
    <s v="Development Engineer"/>
    <x v="5"/>
    <s v="Speciality Products"/>
    <s v="Female"/>
    <s v="Asian"/>
    <x v="35"/>
    <d v="2012-05-03T00:00:00"/>
    <n v="65340"/>
    <n v="0"/>
    <x v="1"/>
    <s v="Shanghai"/>
    <d v="2018-05-09T00:00:00"/>
    <n v="0"/>
  </r>
  <r>
    <x v="682"/>
    <s v="Robert Zhang"/>
    <s v="Vice President"/>
    <x v="6"/>
    <s v="Corporate"/>
    <s v="Male"/>
    <s v="Asian"/>
    <x v="15"/>
    <d v="2015-09-24T00:00:00"/>
    <n v="202680"/>
    <n v="0.32"/>
    <x v="0"/>
    <s v="Phoenix"/>
    <d v="2022-08-17T00:00:00"/>
    <n v="64857.599999999999"/>
  </r>
  <r>
    <x v="683"/>
    <s v="Eva Alvarado"/>
    <s v="Computer Systems Manager"/>
    <x v="0"/>
    <s v="Manufacturing"/>
    <s v="Female"/>
    <s v="Latino"/>
    <x v="30"/>
    <d v="2017-04-24T00:00:00"/>
    <n v="77461"/>
    <n v="0.09"/>
    <x v="2"/>
    <s v="Sao Paulo"/>
    <s v=""/>
    <n v="6971.49"/>
  </r>
  <r>
    <x v="684"/>
    <s v="Abigail Vang"/>
    <s v="Operations Engineer"/>
    <x v="5"/>
    <s v="Research &amp; Development"/>
    <s v="Female"/>
    <s v="Asian"/>
    <x v="28"/>
    <d v="2016-09-09T00:00:00"/>
    <n v="109680"/>
    <n v="0"/>
    <x v="1"/>
    <s v="Chengdu"/>
    <s v=""/>
    <n v="0"/>
  </r>
  <r>
    <x v="140"/>
    <s v="Claire Adams"/>
    <s v="Director"/>
    <x v="2"/>
    <s v="Manufacturing"/>
    <s v="Female"/>
    <s v="Black"/>
    <x v="22"/>
    <d v="1997-08-19T00:00:00"/>
    <n v="159567"/>
    <n v="0.28000000000000003"/>
    <x v="0"/>
    <s v="Phoenix"/>
    <s v=""/>
    <n v="44678.76"/>
  </r>
  <r>
    <x v="685"/>
    <s v="Theodore Marquez"/>
    <s v="Development Engineer"/>
    <x v="5"/>
    <s v="Speciality Products"/>
    <s v="Male"/>
    <s v="Latino"/>
    <x v="36"/>
    <d v="2012-11-24T00:00:00"/>
    <n v="94407"/>
    <n v="0"/>
    <x v="2"/>
    <s v="Sao Paulo"/>
    <s v=""/>
    <n v="0"/>
  </r>
  <r>
    <x v="686"/>
    <s v="Hunter Nunez"/>
    <s v="Vice President"/>
    <x v="4"/>
    <s v="Corporate"/>
    <s v="Male"/>
    <s v="Latino"/>
    <x v="39"/>
    <d v="2002-08-16T00:00:00"/>
    <n v="234594"/>
    <n v="0.33"/>
    <x v="0"/>
    <s v="Seattle"/>
    <s v=""/>
    <n v="77416.02"/>
  </r>
  <r>
    <x v="687"/>
    <s v="Charles Henderson"/>
    <s v="Systems Analyst"/>
    <x v="0"/>
    <s v="Speciality Products"/>
    <s v="Male"/>
    <s v="Caucasian"/>
    <x v="35"/>
    <d v="2002-02-11T00:00:00"/>
    <n v="43080"/>
    <n v="0"/>
    <x v="0"/>
    <s v="Austin"/>
    <s v=""/>
    <n v="0"/>
  </r>
  <r>
    <x v="688"/>
    <s v="Camila Cortez"/>
    <s v="Manager"/>
    <x v="6"/>
    <s v="Manufacturing"/>
    <s v="Female"/>
    <s v="Latino"/>
    <x v="7"/>
    <d v="2021-05-09T00:00:00"/>
    <n v="129541"/>
    <n v="0.08"/>
    <x v="0"/>
    <s v="Phoenix"/>
    <d v="2021-05-24T00:00:00"/>
    <n v="10363.280000000001"/>
  </r>
  <r>
    <x v="689"/>
    <s v="Aaron Garza"/>
    <s v="Director"/>
    <x v="2"/>
    <s v="Research &amp; Development"/>
    <s v="Male"/>
    <s v="Latino"/>
    <x v="38"/>
    <d v="2013-12-27T00:00:00"/>
    <n v="165756"/>
    <n v="0.28000000000000003"/>
    <x v="0"/>
    <s v="Columbus"/>
    <d v="2020-06-09T00:00:00"/>
    <n v="46411.680000000008"/>
  </r>
  <r>
    <x v="690"/>
    <s v="Jose Singh"/>
    <s v="Sr. Manger"/>
    <x v="1"/>
    <s v="Speciality Products"/>
    <s v="Male"/>
    <s v="Asian"/>
    <x v="18"/>
    <d v="2010-04-06T00:00:00"/>
    <n v="142878"/>
    <n v="0.12"/>
    <x v="0"/>
    <s v="Columbus"/>
    <s v=""/>
    <n v="17145.36"/>
  </r>
  <r>
    <x v="691"/>
    <s v="Gabriel Joseph"/>
    <s v="Director"/>
    <x v="5"/>
    <s v="Manufacturing"/>
    <s v="Male"/>
    <s v="Caucasian"/>
    <x v="27"/>
    <d v="2006-10-28T00:00:00"/>
    <n v="187992"/>
    <n v="0.28000000000000003"/>
    <x v="0"/>
    <s v="Miami"/>
    <s v=""/>
    <n v="52637.760000000002"/>
  </r>
  <r>
    <x v="692"/>
    <s v="Natalia Santos"/>
    <s v="Vice President"/>
    <x v="4"/>
    <s v="Speciality Products"/>
    <s v="Female"/>
    <s v="Latino"/>
    <x v="15"/>
    <d v="2019-02-25T00:00:00"/>
    <n v="249801"/>
    <n v="0.39"/>
    <x v="2"/>
    <s v="Sao Paulo"/>
    <s v=""/>
    <n v="97422.39"/>
  </r>
  <r>
    <x v="693"/>
    <s v="Dylan Wilson"/>
    <s v="Network Administrator"/>
    <x v="0"/>
    <s v="Research &amp; Development"/>
    <s v="Male"/>
    <s v="Caucasian"/>
    <x v="35"/>
    <d v="2006-09-27T00:00:00"/>
    <n v="76505"/>
    <n v="0"/>
    <x v="0"/>
    <s v="Seattle"/>
    <d v="2007-04-08T00:00:00"/>
    <n v="0"/>
  </r>
  <r>
    <x v="694"/>
    <s v="Robert Alvarez"/>
    <s v="Service Desk Analyst"/>
    <x v="0"/>
    <s v="Corporate"/>
    <s v="Male"/>
    <s v="Latino"/>
    <x v="38"/>
    <d v="2016-10-21T00:00:00"/>
    <n v="84297"/>
    <n v="0"/>
    <x v="2"/>
    <s v="Manaus"/>
    <s v=""/>
    <n v="0"/>
  </r>
  <r>
    <x v="695"/>
    <s v="Samantha Chavez"/>
    <s v="Sr. Analyst"/>
    <x v="2"/>
    <s v="Speciality Products"/>
    <s v="Female"/>
    <s v="Latino"/>
    <x v="26"/>
    <d v="2017-01-09T00:00:00"/>
    <n v="75769"/>
    <n v="0"/>
    <x v="2"/>
    <s v="Manaus"/>
    <d v="2020-07-17T00:00:00"/>
    <n v="0"/>
  </r>
  <r>
    <x v="68"/>
    <s v="Samuel Bailey"/>
    <s v="Vice President"/>
    <x v="3"/>
    <s v="Speciality Products"/>
    <s v="Male"/>
    <s v="Caucasian"/>
    <x v="12"/>
    <d v="2013-08-17T00:00:00"/>
    <n v="235619"/>
    <n v="0.3"/>
    <x v="0"/>
    <s v="Seattle"/>
    <s v=""/>
    <n v="70685.7"/>
  </r>
  <r>
    <x v="696"/>
    <s v="Ezekiel Delgado"/>
    <s v="Director"/>
    <x v="5"/>
    <s v="Speciality Products"/>
    <s v="Male"/>
    <s v="Latino"/>
    <x v="28"/>
    <d v="2020-02-07T00:00:00"/>
    <n v="187187"/>
    <n v="0.18"/>
    <x v="2"/>
    <s v="Manaus"/>
    <s v=""/>
    <n v="33693.659999999996"/>
  </r>
  <r>
    <x v="21"/>
    <s v="Benjamin Ramirez"/>
    <s v="Network Engineer"/>
    <x v="0"/>
    <s v="Research &amp; Development"/>
    <s v="Male"/>
    <s v="Latino"/>
    <x v="35"/>
    <d v="2005-07-27T00:00:00"/>
    <n v="68987"/>
    <n v="0"/>
    <x v="0"/>
    <s v="Chicago"/>
    <d v="2006-04-22T00:00:00"/>
    <n v="0"/>
  </r>
  <r>
    <x v="697"/>
    <s v="Anthony Carter"/>
    <s v="Director"/>
    <x v="5"/>
    <s v="Speciality Products"/>
    <s v="Male"/>
    <s v="Caucasian"/>
    <x v="12"/>
    <d v="2007-03-15T00:00:00"/>
    <n v="155926"/>
    <n v="0.24"/>
    <x v="0"/>
    <s v="Columbus"/>
    <d v="2008-05-30T00:00:00"/>
    <n v="37422.239999999998"/>
  </r>
  <r>
    <x v="698"/>
    <s v="Ethan Tang"/>
    <s v="Sr. Analyst"/>
    <x v="3"/>
    <s v="Speciality Products"/>
    <s v="Male"/>
    <s v="Asian"/>
    <x v="36"/>
    <d v="2016-05-04T00:00:00"/>
    <n v="93668"/>
    <n v="0"/>
    <x v="0"/>
    <s v="Chicago"/>
    <s v=""/>
    <n v="0"/>
  </r>
  <r>
    <x v="699"/>
    <s v="Sebastian Rogers"/>
    <s v="HRIS Analyst"/>
    <x v="4"/>
    <s v="Research &amp; Development"/>
    <s v="Male"/>
    <s v="Caucasian"/>
    <x v="31"/>
    <d v="2019-11-29T00:00:00"/>
    <n v="69647"/>
    <n v="0"/>
    <x v="0"/>
    <s v="Miami"/>
    <d v="2022-04-20T00:00:00"/>
    <n v="0"/>
  </r>
  <r>
    <x v="700"/>
    <s v="Miles Thao"/>
    <s v="System Administrator "/>
    <x v="0"/>
    <s v="Corporate"/>
    <s v="Male"/>
    <s v="Asian"/>
    <x v="4"/>
    <d v="2003-06-26T00:00:00"/>
    <n v="63318"/>
    <n v="0"/>
    <x v="0"/>
    <s v="Columbus"/>
    <s v=""/>
    <n v="0"/>
  </r>
  <r>
    <x v="701"/>
    <s v="William Cao"/>
    <s v="Sr. Analyst"/>
    <x v="6"/>
    <s v="Manufacturing"/>
    <s v="Male"/>
    <s v="Asian"/>
    <x v="20"/>
    <d v="2017-02-12T00:00:00"/>
    <n v="77629"/>
    <n v="0"/>
    <x v="1"/>
    <s v="Beijing"/>
    <s v=""/>
    <n v="0"/>
  </r>
  <r>
    <x v="702"/>
    <s v="Leo Hsu"/>
    <s v="Sr. Manger"/>
    <x v="4"/>
    <s v="Manufacturing"/>
    <s v="Male"/>
    <s v="Asian"/>
    <x v="39"/>
    <d v="2017-11-22T00:00:00"/>
    <n v="138808"/>
    <n v="0.15"/>
    <x v="1"/>
    <s v="Chongqing"/>
    <s v=""/>
    <n v="20821.2"/>
  </r>
  <r>
    <x v="703"/>
    <s v="Avery Grant"/>
    <s v="Enterprise Architect"/>
    <x v="0"/>
    <s v="Research &amp; Development"/>
    <s v="Female"/>
    <s v="Caucasian"/>
    <x v="37"/>
    <d v="2014-03-05T00:00:00"/>
    <n v="88777"/>
    <n v="0"/>
    <x v="0"/>
    <s v="Chicago"/>
    <s v=""/>
    <n v="0"/>
  </r>
  <r>
    <x v="704"/>
    <s v="Penelope Fong"/>
    <s v="Director"/>
    <x v="3"/>
    <s v="Corporate"/>
    <s v="Female"/>
    <s v="Asian"/>
    <x v="33"/>
    <d v="2004-05-14T00:00:00"/>
    <n v="186378"/>
    <n v="0.26"/>
    <x v="1"/>
    <s v="Chongqing"/>
    <s v=""/>
    <n v="48458.28"/>
  </r>
  <r>
    <x v="705"/>
    <s v="Vivian Thao"/>
    <s v="Quality Engineer"/>
    <x v="5"/>
    <s v="Research &amp; Development"/>
    <s v="Female"/>
    <s v="Asian"/>
    <x v="15"/>
    <d v="2015-04-23T00:00:00"/>
    <n v="60017"/>
    <n v="0"/>
    <x v="0"/>
    <s v="Chicago"/>
    <s v=""/>
    <n v="0"/>
  </r>
  <r>
    <x v="706"/>
    <s v="Eva Estrada"/>
    <s v="Sr. Manger"/>
    <x v="2"/>
    <s v="Speciality Products"/>
    <s v="Female"/>
    <s v="Latino"/>
    <x v="15"/>
    <d v="2018-07-24T00:00:00"/>
    <n v="148991"/>
    <n v="0.12"/>
    <x v="2"/>
    <s v="Sao Paulo"/>
    <s v=""/>
    <n v="17878.919999999998"/>
  </r>
  <r>
    <x v="707"/>
    <s v="Emma Luna"/>
    <s v="Field Engineer"/>
    <x v="5"/>
    <s v="Speciality Products"/>
    <s v="Female"/>
    <s v="Latino"/>
    <x v="27"/>
    <d v="2008-03-25T00:00:00"/>
    <n v="97398"/>
    <n v="0"/>
    <x v="2"/>
    <s v="Manaus"/>
    <s v=""/>
    <n v="0"/>
  </r>
  <r>
    <x v="708"/>
    <s v="Charlotte Wu"/>
    <s v="Sr. Business Partner"/>
    <x v="4"/>
    <s v="Manufacturing"/>
    <s v="Female"/>
    <s v="Asian"/>
    <x v="20"/>
    <d v="2007-05-02T00:00:00"/>
    <n v="72805"/>
    <n v="0"/>
    <x v="1"/>
    <s v="Shanghai"/>
    <s v=""/>
    <n v="0"/>
  </r>
  <r>
    <x v="709"/>
    <s v="Vivian Chu"/>
    <s v="Sr. Account Representative"/>
    <x v="2"/>
    <s v="Research &amp; Development"/>
    <s v="Female"/>
    <s v="Asian"/>
    <x v="30"/>
    <d v="2021-01-17T00:00:00"/>
    <n v="72131"/>
    <n v="0"/>
    <x v="1"/>
    <s v="Shanghai"/>
    <s v=""/>
    <n v="0"/>
  </r>
  <r>
    <x v="710"/>
    <s v="Jayden Williams"/>
    <s v="Manager"/>
    <x v="4"/>
    <s v="Manufacturing"/>
    <s v="Male"/>
    <s v="Caucasian"/>
    <x v="14"/>
    <d v="1992-12-26T00:00:00"/>
    <n v="104668"/>
    <n v="0.08"/>
    <x v="0"/>
    <s v="Columbus"/>
    <s v=""/>
    <n v="8373.44"/>
  </r>
  <r>
    <x v="711"/>
    <s v="Amelia Bell"/>
    <s v="Sr. Analyst"/>
    <x v="2"/>
    <s v="Manufacturing"/>
    <s v="Female"/>
    <s v="Caucasian"/>
    <x v="26"/>
    <d v="2017-08-05T00:00:00"/>
    <n v="89769"/>
    <n v="0"/>
    <x v="0"/>
    <s v="Seattle"/>
    <s v=""/>
    <n v="0"/>
  </r>
  <r>
    <x v="712"/>
    <s v="Addison Mehta"/>
    <s v="Manager"/>
    <x v="2"/>
    <s v="Corporate"/>
    <s v="Female"/>
    <s v="Asian"/>
    <x v="5"/>
    <d v="2018-09-15T00:00:00"/>
    <n v="127616"/>
    <n v="7.0000000000000007E-2"/>
    <x v="0"/>
    <s v="Columbus"/>
    <s v=""/>
    <n v="8933.1200000000008"/>
  </r>
  <r>
    <x v="234"/>
    <s v="Alexander Jackson"/>
    <s v="Manager"/>
    <x v="4"/>
    <s v="Corporate"/>
    <s v="Male"/>
    <s v="Caucasian"/>
    <x v="15"/>
    <d v="2012-07-09T00:00:00"/>
    <n v="109883"/>
    <n v="7.0000000000000007E-2"/>
    <x v="0"/>
    <s v="Columbus"/>
    <s v=""/>
    <n v="7691.81"/>
  </r>
  <r>
    <x v="713"/>
    <s v="Everly Lin"/>
    <s v="Business Partner"/>
    <x v="4"/>
    <s v="Manufacturing"/>
    <s v="Female"/>
    <s v="Asian"/>
    <x v="6"/>
    <d v="2021-03-15T00:00:00"/>
    <n v="47974"/>
    <n v="0"/>
    <x v="1"/>
    <s v="Chongqing"/>
    <s v=""/>
    <n v="0"/>
  </r>
  <r>
    <x v="714"/>
    <s v="Lyla Stewart"/>
    <s v="Sr. Manger"/>
    <x v="0"/>
    <s v="Speciality Products"/>
    <s v="Female"/>
    <s v="Caucasian"/>
    <x v="19"/>
    <d v="2015-03-27T00:00:00"/>
    <n v="120321"/>
    <n v="0.12"/>
    <x v="0"/>
    <s v="Austin"/>
    <s v=""/>
    <n v="14438.519999999999"/>
  </r>
  <r>
    <x v="715"/>
    <s v="Brooklyn Ruiz"/>
    <s v="IT Coordinator"/>
    <x v="0"/>
    <s v="Manufacturing"/>
    <s v="Female"/>
    <s v="Latino"/>
    <x v="22"/>
    <d v="2014-08-10T00:00:00"/>
    <n v="57446"/>
    <n v="0"/>
    <x v="0"/>
    <s v="Phoenix"/>
    <s v=""/>
    <n v="0"/>
  </r>
  <r>
    <x v="716"/>
    <s v="Skylar Evans"/>
    <s v="Director"/>
    <x v="3"/>
    <s v="Research &amp; Development"/>
    <s v="Female"/>
    <s v="Caucasian"/>
    <x v="34"/>
    <d v="2009-06-04T00:00:00"/>
    <n v="174099"/>
    <n v="0.26"/>
    <x v="0"/>
    <s v="Austin"/>
    <s v=""/>
    <n v="45265.74"/>
  </r>
  <r>
    <x v="717"/>
    <s v="Lincoln Huynh"/>
    <s v="Sr. Manger"/>
    <x v="1"/>
    <s v="Manufacturing"/>
    <s v="Male"/>
    <s v="Asian"/>
    <x v="20"/>
    <d v="2002-02-08T00:00:00"/>
    <n v="128703"/>
    <n v="0.13"/>
    <x v="0"/>
    <s v="Austin"/>
    <s v=""/>
    <n v="16731.39"/>
  </r>
  <r>
    <x v="718"/>
    <s v="Hazel Griffin"/>
    <s v="Field Engineer"/>
    <x v="5"/>
    <s v="Corporate"/>
    <s v="Female"/>
    <s v="Caucasian"/>
    <x v="24"/>
    <d v="2015-11-09T00:00:00"/>
    <n v="65247"/>
    <n v="0"/>
    <x v="0"/>
    <s v="Phoenix"/>
    <s v=""/>
    <n v="0"/>
  </r>
  <r>
    <x v="719"/>
    <s v="Charles Gonzalez"/>
    <s v="Quality Engineer"/>
    <x v="5"/>
    <s v="Research &amp; Development"/>
    <s v="Male"/>
    <s v="Latino"/>
    <x v="5"/>
    <d v="2018-09-28T00:00:00"/>
    <n v="64247"/>
    <n v="0"/>
    <x v="2"/>
    <s v="Rio de Janerio"/>
    <s v=""/>
    <n v="0"/>
  </r>
  <r>
    <x v="720"/>
    <s v="Leah Patterson"/>
    <s v="Manager"/>
    <x v="4"/>
    <s v="Research &amp; Development"/>
    <s v="Female"/>
    <s v="Caucasian"/>
    <x v="29"/>
    <d v="2012-06-11T00:00:00"/>
    <n v="118253"/>
    <n v="0.08"/>
    <x v="0"/>
    <s v="Austin"/>
    <s v=""/>
    <n v="9460.24"/>
  </r>
  <r>
    <x v="721"/>
    <s v="Avery Sun"/>
    <s v="Operations Engineer"/>
    <x v="5"/>
    <s v="Manufacturing"/>
    <s v="Female"/>
    <s v="Asian"/>
    <x v="15"/>
    <d v="2004-03-11T00:00:00"/>
    <n v="109422"/>
    <n v="0"/>
    <x v="1"/>
    <s v="Chongqing"/>
    <s v=""/>
    <n v="0"/>
  </r>
  <r>
    <x v="722"/>
    <s v="Isaac Yoon"/>
    <s v="Manager"/>
    <x v="4"/>
    <s v="Corporate"/>
    <s v="Male"/>
    <s v="Asian"/>
    <x v="12"/>
    <d v="2019-02-06T00:00:00"/>
    <n v="126950"/>
    <n v="0.1"/>
    <x v="0"/>
    <s v="Chicago"/>
    <s v=""/>
    <n v="12695"/>
  </r>
  <r>
    <x v="723"/>
    <s v="Isabella Bui"/>
    <s v="Enterprise Architect"/>
    <x v="0"/>
    <s v="Manufacturing"/>
    <s v="Female"/>
    <s v="Asian"/>
    <x v="9"/>
    <d v="2014-11-21T00:00:00"/>
    <n v="97500"/>
    <n v="0"/>
    <x v="0"/>
    <s v="Miami"/>
    <s v=""/>
    <n v="0"/>
  </r>
  <r>
    <x v="724"/>
    <s v="Gabriel Zhou"/>
    <s v="IT Coordinator"/>
    <x v="0"/>
    <s v="Manufacturing"/>
    <s v="Male"/>
    <s v="Asian"/>
    <x v="6"/>
    <d v="2021-01-17T00:00:00"/>
    <n v="41844"/>
    <n v="0"/>
    <x v="1"/>
    <s v="Chongqing"/>
    <s v=""/>
    <n v="0"/>
  </r>
  <r>
    <x v="725"/>
    <s v="Jack Vu"/>
    <s v="Analyst II"/>
    <x v="3"/>
    <s v="Research &amp; Development"/>
    <s v="Male"/>
    <s v="Asian"/>
    <x v="19"/>
    <d v="2014-02-10T00:00:00"/>
    <n v="58875"/>
    <n v="0"/>
    <x v="1"/>
    <s v="Chengdu"/>
    <s v=""/>
    <n v="0"/>
  </r>
  <r>
    <x v="726"/>
    <s v="Valentina Moua"/>
    <s v="Account Representative"/>
    <x v="2"/>
    <s v="Manufacturing"/>
    <s v="Female"/>
    <s v="Asian"/>
    <x v="17"/>
    <d v="2015-11-10T00:00:00"/>
    <n v="64204"/>
    <n v="0"/>
    <x v="0"/>
    <s v="Columbus"/>
    <d v="2021-04-20T00:00:00"/>
    <n v="0"/>
  </r>
  <r>
    <x v="727"/>
    <s v="Quinn Trinh"/>
    <s v="Analyst II"/>
    <x v="2"/>
    <s v="Corporate"/>
    <s v="Female"/>
    <s v="Asian"/>
    <x v="34"/>
    <d v="2010-05-09T00:00:00"/>
    <n v="67743"/>
    <n v="0"/>
    <x v="1"/>
    <s v="Beijing"/>
    <d v="2014-12-25T00:00:00"/>
    <n v="0"/>
  </r>
  <r>
    <x v="728"/>
    <s v="Caroline Nelson"/>
    <s v="Sr. Account Representative"/>
    <x v="2"/>
    <s v="Speciality Products"/>
    <s v="Female"/>
    <s v="Black"/>
    <x v="33"/>
    <d v="1997-07-30T00:00:00"/>
    <n v="71677"/>
    <n v="0"/>
    <x v="0"/>
    <s v="Columbus"/>
    <s v=""/>
    <n v="0"/>
  </r>
  <r>
    <x v="729"/>
    <s v="Miles Dang"/>
    <s v="IT Coordinator"/>
    <x v="0"/>
    <s v="Speciality Products"/>
    <s v="Male"/>
    <s v="Asian"/>
    <x v="22"/>
    <d v="2000-09-24T00:00:00"/>
    <n v="40063"/>
    <n v="0"/>
    <x v="0"/>
    <s v="Miami"/>
    <s v=""/>
    <n v="0"/>
  </r>
  <r>
    <x v="730"/>
    <s v="Leah Bryant"/>
    <s v="IT Coordinator"/>
    <x v="0"/>
    <s v="Manufacturing"/>
    <s v="Female"/>
    <s v="Caucasian"/>
    <x v="0"/>
    <d v="2004-04-30T00:00:00"/>
    <n v="40124"/>
    <n v="0"/>
    <x v="0"/>
    <s v="Austin"/>
    <s v=""/>
    <n v="0"/>
  </r>
  <r>
    <x v="731"/>
    <s v="Henry Jung"/>
    <s v="Automation Engineer"/>
    <x v="5"/>
    <s v="Manufacturing"/>
    <s v="Male"/>
    <s v="Asian"/>
    <x v="4"/>
    <d v="2018-02-26T00:00:00"/>
    <n v="103183"/>
    <n v="0"/>
    <x v="0"/>
    <s v="Austin"/>
    <d v="2021-07-09T00:00:00"/>
    <n v="0"/>
  </r>
  <r>
    <x v="732"/>
    <s v="Benjamin Mai"/>
    <s v="System Administrator "/>
    <x v="0"/>
    <s v="Corporate"/>
    <s v="Male"/>
    <s v="Asian"/>
    <x v="36"/>
    <d v="1998-06-15T00:00:00"/>
    <n v="95239"/>
    <n v="0"/>
    <x v="0"/>
    <s v="Phoenix"/>
    <s v=""/>
    <n v="0"/>
  </r>
  <r>
    <x v="733"/>
    <s v="Anna Han"/>
    <s v="Development Engineer"/>
    <x v="5"/>
    <s v="Manufacturing"/>
    <s v="Female"/>
    <s v="Asian"/>
    <x v="7"/>
    <d v="2019-11-09T00:00:00"/>
    <n v="75012"/>
    <n v="0"/>
    <x v="0"/>
    <s v="Chicago"/>
    <s v=""/>
    <n v="0"/>
  </r>
  <r>
    <x v="734"/>
    <s v="Ariana Kim"/>
    <s v="Network Architect"/>
    <x v="0"/>
    <s v="Manufacturing"/>
    <s v="Female"/>
    <s v="Asian"/>
    <x v="29"/>
    <d v="2014-06-29T00:00:00"/>
    <n v="96366"/>
    <n v="0"/>
    <x v="1"/>
    <s v="Chengdu"/>
    <s v=""/>
    <n v="0"/>
  </r>
  <r>
    <x v="735"/>
    <s v="Alice Tran"/>
    <s v="Analyst"/>
    <x v="6"/>
    <s v="Corporate"/>
    <s v="Female"/>
    <s v="Asian"/>
    <x v="38"/>
    <d v="2014-07-29T00:00:00"/>
    <n v="40897"/>
    <n v="0"/>
    <x v="0"/>
    <s v="Seattle"/>
    <s v=""/>
    <n v="0"/>
  </r>
  <r>
    <x v="736"/>
    <s v="Hailey Song"/>
    <s v="Manager"/>
    <x v="1"/>
    <s v="Research &amp; Development"/>
    <s v="Female"/>
    <s v="Asian"/>
    <x v="17"/>
    <d v="2016-08-23T00:00:00"/>
    <n v="124928"/>
    <n v="0.06"/>
    <x v="1"/>
    <s v="Chongqing"/>
    <s v=""/>
    <n v="7495.6799999999994"/>
  </r>
  <r>
    <x v="737"/>
    <s v="Lydia Morales"/>
    <s v="Manager"/>
    <x v="1"/>
    <s v="Speciality Products"/>
    <s v="Female"/>
    <s v="Latino"/>
    <x v="10"/>
    <d v="2013-06-14T00:00:00"/>
    <n v="108221"/>
    <n v="0.05"/>
    <x v="2"/>
    <s v="Manaus"/>
    <s v=""/>
    <n v="5411.05"/>
  </r>
  <r>
    <x v="210"/>
    <s v="Liam Sanders"/>
    <s v="Sr. Business Partner"/>
    <x v="4"/>
    <s v="Corporate"/>
    <s v="Male"/>
    <s v="Caucasian"/>
    <x v="30"/>
    <d v="2007-02-20T00:00:00"/>
    <n v="75579"/>
    <n v="0"/>
    <x v="0"/>
    <s v="Seattle"/>
    <s v=""/>
    <n v="0"/>
  </r>
  <r>
    <x v="738"/>
    <s v="Luke Sanchez"/>
    <s v="Sr. Manger"/>
    <x v="4"/>
    <s v="Manufacturing"/>
    <s v="Male"/>
    <s v="Latino"/>
    <x v="12"/>
    <d v="2015-12-27T00:00:00"/>
    <n v="129903"/>
    <n v="0.13"/>
    <x v="2"/>
    <s v="Sao Paulo"/>
    <s v=""/>
    <n v="16887.39"/>
  </r>
  <r>
    <x v="739"/>
    <s v="Grace Sun"/>
    <s v="Director"/>
    <x v="1"/>
    <s v="Research &amp; Development"/>
    <s v="Female"/>
    <s v="Asian"/>
    <x v="6"/>
    <d v="2021-04-17T00:00:00"/>
    <n v="186870"/>
    <n v="0.2"/>
    <x v="1"/>
    <s v="Shanghai"/>
    <s v=""/>
    <n v="37374"/>
  </r>
  <r>
    <x v="740"/>
    <s v="Ezra Banks"/>
    <s v="Analyst II"/>
    <x v="2"/>
    <s v="Research &amp; Development"/>
    <s v="Male"/>
    <s v="Caucasian"/>
    <x v="17"/>
    <d v="2010-04-23T00:00:00"/>
    <n v="57531"/>
    <n v="0"/>
    <x v="0"/>
    <s v="Chicago"/>
    <s v=""/>
    <n v="0"/>
  </r>
  <r>
    <x v="741"/>
    <s v="Jayden Kang"/>
    <s v="Analyst"/>
    <x v="1"/>
    <s v="Research &amp; Development"/>
    <s v="Male"/>
    <s v="Asian"/>
    <x v="30"/>
    <d v="2011-04-24T00:00:00"/>
    <n v="55894"/>
    <n v="0"/>
    <x v="0"/>
    <s v="Seattle"/>
    <s v=""/>
    <n v="0"/>
  </r>
  <r>
    <x v="742"/>
    <s v="Skylar Shah"/>
    <s v="Field Engineer"/>
    <x v="5"/>
    <s v="Manufacturing"/>
    <s v="Female"/>
    <s v="Asian"/>
    <x v="34"/>
    <d v="2012-04-27T00:00:00"/>
    <n v="72903"/>
    <n v="0"/>
    <x v="0"/>
    <s v="Phoenix"/>
    <s v=""/>
    <n v="0"/>
  </r>
  <r>
    <x v="195"/>
    <s v="Sebastian Le"/>
    <s v="Analyst"/>
    <x v="1"/>
    <s v="Corporate"/>
    <s v="Male"/>
    <s v="Asian"/>
    <x v="17"/>
    <d v="2015-11-09T00:00:00"/>
    <n v="45369"/>
    <n v="0"/>
    <x v="1"/>
    <s v="Beijing"/>
    <s v=""/>
    <n v="0"/>
  </r>
  <r>
    <x v="743"/>
    <s v="Luca Nelson"/>
    <s v="Manager"/>
    <x v="1"/>
    <s v="Speciality Products"/>
    <s v="Male"/>
    <s v="Caucasian"/>
    <x v="33"/>
    <d v="2010-06-15T00:00:00"/>
    <n v="106578"/>
    <n v="0.09"/>
    <x v="0"/>
    <s v="Miami"/>
    <s v=""/>
    <n v="9592.02"/>
  </r>
  <r>
    <x v="744"/>
    <s v="Riley Ramirez"/>
    <s v="Sr. Business Partner"/>
    <x v="4"/>
    <s v="Research &amp; Development"/>
    <s v="Female"/>
    <s v="Latino"/>
    <x v="27"/>
    <d v="1999-09-13T00:00:00"/>
    <n v="92994"/>
    <n v="0"/>
    <x v="0"/>
    <s v="Chicago"/>
    <s v=""/>
    <n v="0"/>
  </r>
  <r>
    <x v="745"/>
    <s v="Jaxon Fong"/>
    <s v="Sr. Analyst"/>
    <x v="2"/>
    <s v="Speciality Products"/>
    <s v="Male"/>
    <s v="Asian"/>
    <x v="1"/>
    <d v="1997-03-13T00:00:00"/>
    <n v="83685"/>
    <n v="0"/>
    <x v="1"/>
    <s v="Beijing"/>
    <s v=""/>
    <n v="0"/>
  </r>
  <r>
    <x v="114"/>
    <s v="Kayden Jordan"/>
    <s v="Cloud Infrastructure Architect"/>
    <x v="0"/>
    <s v="Research &amp; Development"/>
    <s v="Male"/>
    <s v="Caucasian"/>
    <x v="35"/>
    <d v="2010-09-14T00:00:00"/>
    <n v="99335"/>
    <n v="0"/>
    <x v="0"/>
    <s v="Phoenix"/>
    <s v=""/>
    <n v="0"/>
  </r>
  <r>
    <x v="746"/>
    <s v="Alexander James"/>
    <s v="Sr. Manger"/>
    <x v="4"/>
    <s v="Manufacturing"/>
    <s v="Male"/>
    <s v="Caucasian"/>
    <x v="34"/>
    <d v="2013-04-18T00:00:00"/>
    <n v="131179"/>
    <n v="0.15"/>
    <x v="0"/>
    <s v="Columbus"/>
    <s v=""/>
    <n v="19676.849999999999"/>
  </r>
  <r>
    <x v="747"/>
    <s v="Connor Luu"/>
    <s v="Computer Systems Manager"/>
    <x v="0"/>
    <s v="Speciality Products"/>
    <s v="Male"/>
    <s v="Asian"/>
    <x v="25"/>
    <d v="2016-05-03T00:00:00"/>
    <n v="73899"/>
    <n v="0.05"/>
    <x v="1"/>
    <s v="Chengdu"/>
    <s v=""/>
    <n v="3694.9500000000003"/>
  </r>
  <r>
    <x v="748"/>
    <s v="Christopher Lam"/>
    <s v="Vice President"/>
    <x v="3"/>
    <s v="Manufacturing"/>
    <s v="Male"/>
    <s v="Asian"/>
    <x v="14"/>
    <d v="2013-03-29T00:00:00"/>
    <n v="252325"/>
    <n v="0.4"/>
    <x v="0"/>
    <s v="Columbus"/>
    <s v=""/>
    <n v="100930"/>
  </r>
  <r>
    <x v="749"/>
    <s v="Sophie Owens"/>
    <s v="Analyst II"/>
    <x v="1"/>
    <s v="Research &amp; Development"/>
    <s v="Female"/>
    <s v="Caucasian"/>
    <x v="23"/>
    <d v="2015-03-05T00:00:00"/>
    <n v="52697"/>
    <n v="0"/>
    <x v="0"/>
    <s v="Seattle"/>
    <s v=""/>
    <n v="0"/>
  </r>
  <r>
    <x v="711"/>
    <s v="Addison Perez"/>
    <s v="Operations Engineer"/>
    <x v="5"/>
    <s v="Speciality Products"/>
    <s v="Female"/>
    <s v="Latino"/>
    <x v="7"/>
    <d v="2020-09-25T00:00:00"/>
    <n v="123588"/>
    <n v="0"/>
    <x v="2"/>
    <s v="Sao Paulo"/>
    <s v=""/>
    <n v="0"/>
  </r>
  <r>
    <x v="750"/>
    <s v="Hadley Dang"/>
    <s v="Vice President"/>
    <x v="3"/>
    <s v="Corporate"/>
    <s v="Female"/>
    <s v="Asian"/>
    <x v="40"/>
    <d v="2021-12-26T00:00:00"/>
    <n v="243568"/>
    <n v="0.33"/>
    <x v="0"/>
    <s v="Austin"/>
    <s v=""/>
    <n v="80377.440000000002"/>
  </r>
  <r>
    <x v="559"/>
    <s v="Ethan Mehta"/>
    <s v="Director"/>
    <x v="2"/>
    <s v="Research &amp; Development"/>
    <s v="Male"/>
    <s v="Asian"/>
    <x v="37"/>
    <d v="2001-07-20T00:00:00"/>
    <n v="199176"/>
    <n v="0.24"/>
    <x v="0"/>
    <s v="Phoenix"/>
    <s v=""/>
    <n v="47802.239999999998"/>
  </r>
  <r>
    <x v="47"/>
    <s v="Madison Her"/>
    <s v="Technical Architect"/>
    <x v="0"/>
    <s v="Speciality Products"/>
    <s v="Female"/>
    <s v="Asian"/>
    <x v="16"/>
    <d v="1996-06-22T00:00:00"/>
    <n v="82806"/>
    <n v="0"/>
    <x v="0"/>
    <s v="Seattle"/>
    <s v=""/>
    <n v="0"/>
  </r>
  <r>
    <x v="751"/>
    <s v="Savannah Singh"/>
    <s v="Director"/>
    <x v="6"/>
    <s v="Speciality Products"/>
    <s v="Female"/>
    <s v="Asian"/>
    <x v="26"/>
    <d v="1997-06-20T00:00:00"/>
    <n v="164399"/>
    <n v="0.25"/>
    <x v="0"/>
    <s v="Seattle"/>
    <s v=""/>
    <n v="41099.75"/>
  </r>
  <r>
    <x v="752"/>
    <s v="Nevaeh Hsu"/>
    <s v="Sr. Manger"/>
    <x v="4"/>
    <s v="Manufacturing"/>
    <s v="Female"/>
    <s v="Asian"/>
    <x v="24"/>
    <d v="2017-04-14T00:00:00"/>
    <n v="154956"/>
    <n v="0.13"/>
    <x v="0"/>
    <s v="Phoenix"/>
    <s v=""/>
    <n v="20144.280000000002"/>
  </r>
  <r>
    <x v="753"/>
    <s v="Jordan Zhu"/>
    <s v="Sr. Manger"/>
    <x v="6"/>
    <s v="Manufacturing"/>
    <s v="Male"/>
    <s v="Asian"/>
    <x v="24"/>
    <d v="2017-01-29T00:00:00"/>
    <n v="143970"/>
    <n v="0.12"/>
    <x v="0"/>
    <s v="Seattle"/>
    <d v="2017-12-09T00:00:00"/>
    <n v="17276.399999999998"/>
  </r>
  <r>
    <x v="754"/>
    <s v="Jackson Navarro"/>
    <s v="Director"/>
    <x v="2"/>
    <s v="Corporate"/>
    <s v="Male"/>
    <s v="Latino"/>
    <x v="27"/>
    <d v="2020-09-25T00:00:00"/>
    <n v="163143"/>
    <n v="0.28000000000000003"/>
    <x v="2"/>
    <s v="Sao Paulo"/>
    <s v=""/>
    <n v="45680.04"/>
  </r>
  <r>
    <x v="755"/>
    <s v="Sadie Patterson"/>
    <s v="Sr. Analyst"/>
    <x v="3"/>
    <s v="Speciality Products"/>
    <s v="Female"/>
    <s v="Caucasian"/>
    <x v="31"/>
    <d v="2020-07-24T00:00:00"/>
    <n v="89390"/>
    <n v="0"/>
    <x v="0"/>
    <s v="Seattle"/>
    <s v=""/>
    <n v="0"/>
  </r>
  <r>
    <x v="756"/>
    <s v="Christopher Butler"/>
    <s v="Network Architect"/>
    <x v="0"/>
    <s v="Manufacturing"/>
    <s v="Male"/>
    <s v="Caucasian"/>
    <x v="12"/>
    <d v="2017-10-05T00:00:00"/>
    <n v="67468"/>
    <n v="0"/>
    <x v="0"/>
    <s v="Miami"/>
    <s v=""/>
    <n v="0"/>
  </r>
  <r>
    <x v="757"/>
    <s v="Penelope Rodriguez"/>
    <s v="Engineering Manager"/>
    <x v="5"/>
    <s v="Manufacturing"/>
    <s v="Female"/>
    <s v="Latino"/>
    <x v="37"/>
    <d v="2016-03-12T00:00:00"/>
    <n v="100810"/>
    <n v="0.12"/>
    <x v="2"/>
    <s v="Rio de Janerio"/>
    <s v=""/>
    <n v="12097.199999999999"/>
  </r>
  <r>
    <x v="758"/>
    <s v="Emily Lau"/>
    <s v="Sr. Analyst"/>
    <x v="1"/>
    <s v="Manufacturing"/>
    <s v="Female"/>
    <s v="Asian"/>
    <x v="25"/>
    <d v="2019-03-18T00:00:00"/>
    <n v="74779"/>
    <n v="0"/>
    <x v="0"/>
    <s v="Phoenix"/>
    <s v=""/>
    <n v="0"/>
  </r>
  <r>
    <x v="281"/>
    <s v="Sophie Oh"/>
    <s v="Network Engineer"/>
    <x v="0"/>
    <s v="Corporate"/>
    <s v="Female"/>
    <s v="Asian"/>
    <x v="7"/>
    <d v="2017-11-09T00:00:00"/>
    <n v="63985"/>
    <n v="0"/>
    <x v="0"/>
    <s v="Miami"/>
    <s v=""/>
    <n v="0"/>
  </r>
  <r>
    <x v="759"/>
    <s v="Chloe Allen"/>
    <s v="Solutions Architect"/>
    <x v="0"/>
    <s v="Manufacturing"/>
    <s v="Female"/>
    <s v="Caucasian"/>
    <x v="14"/>
    <d v="2004-07-08T00:00:00"/>
    <n v="77903"/>
    <n v="0"/>
    <x v="0"/>
    <s v="Seattle"/>
    <s v=""/>
    <n v="0"/>
  </r>
  <r>
    <x v="760"/>
    <s v="Caleb Nelson"/>
    <s v="Director"/>
    <x v="6"/>
    <s v="Corporate"/>
    <s v="Male"/>
    <s v="Caucasian"/>
    <x v="29"/>
    <d v="2017-06-12T00:00:00"/>
    <n v="164396"/>
    <n v="0.28999999999999998"/>
    <x v="0"/>
    <s v="Columbus"/>
    <s v=""/>
    <n v="47674.84"/>
  </r>
  <r>
    <x v="761"/>
    <s v="Oliver Moua"/>
    <s v="IT Systems Architect"/>
    <x v="0"/>
    <s v="Corporate"/>
    <s v="Male"/>
    <s v="Asian"/>
    <x v="7"/>
    <d v="2021-06-28T00:00:00"/>
    <n v="71234"/>
    <n v="0"/>
    <x v="0"/>
    <s v="Seattle"/>
    <s v=""/>
    <n v="0"/>
  </r>
  <r>
    <x v="762"/>
    <s v="Wesley Doan"/>
    <s v="Manager"/>
    <x v="1"/>
    <s v="Corporate"/>
    <s v="Male"/>
    <s v="Asian"/>
    <x v="20"/>
    <d v="2004-04-19T00:00:00"/>
    <n v="122487"/>
    <n v="0.08"/>
    <x v="1"/>
    <s v="Shanghai"/>
    <s v=""/>
    <n v="9798.9600000000009"/>
  </r>
  <r>
    <x v="763"/>
    <s v="Nova Hsu"/>
    <s v="Manager"/>
    <x v="4"/>
    <s v="Speciality Products"/>
    <s v="Female"/>
    <s v="Asian"/>
    <x v="24"/>
    <d v="2017-01-03T00:00:00"/>
    <n v="101870"/>
    <n v="0.1"/>
    <x v="0"/>
    <s v="Phoenix"/>
    <s v=""/>
    <n v="10187"/>
  </r>
  <r>
    <x v="764"/>
    <s v="Levi Moreno"/>
    <s v="Systems Analyst"/>
    <x v="0"/>
    <s v="Research &amp; Development"/>
    <s v="Male"/>
    <s v="Latino"/>
    <x v="14"/>
    <d v="2020-06-27T00:00:00"/>
    <n v="40316"/>
    <n v="0"/>
    <x v="2"/>
    <s v="Manaus"/>
    <s v=""/>
    <n v="0"/>
  </r>
  <r>
    <x v="765"/>
    <s v="Gianna Ha"/>
    <s v="Manager"/>
    <x v="0"/>
    <s v="Research &amp; Development"/>
    <s v="Female"/>
    <s v="Asian"/>
    <x v="0"/>
    <d v="2005-02-08T00:00:00"/>
    <n v="115145"/>
    <n v="0.05"/>
    <x v="1"/>
    <s v="Chongqing"/>
    <s v=""/>
    <n v="5757.25"/>
  </r>
  <r>
    <x v="766"/>
    <s v="Lillian Gonzales"/>
    <s v="Cloud Infrastructure Architect"/>
    <x v="0"/>
    <s v="Manufacturing"/>
    <s v="Female"/>
    <s v="Latino"/>
    <x v="19"/>
    <d v="2009-03-13T00:00:00"/>
    <n v="62335"/>
    <n v="0"/>
    <x v="2"/>
    <s v="Manaus"/>
    <s v=""/>
    <n v="0"/>
  </r>
  <r>
    <x v="767"/>
    <s v="Ezra Singh"/>
    <s v="Analyst"/>
    <x v="1"/>
    <s v="Manufacturing"/>
    <s v="Male"/>
    <s v="Asian"/>
    <x v="16"/>
    <d v="2006-05-10T00:00:00"/>
    <n v="41561"/>
    <n v="0"/>
    <x v="0"/>
    <s v="Austin"/>
    <s v=""/>
    <n v="0"/>
  </r>
  <r>
    <x v="768"/>
    <s v="Audrey Patel"/>
    <s v="Sr. Manger"/>
    <x v="1"/>
    <s v="Speciality Products"/>
    <s v="Female"/>
    <s v="Asian"/>
    <x v="17"/>
    <d v="2011-04-24T00:00:00"/>
    <n v="131183"/>
    <n v="0.14000000000000001"/>
    <x v="1"/>
    <s v="Shanghai"/>
    <d v="2016-03-16T00:00:00"/>
    <n v="18365.620000000003"/>
  </r>
  <r>
    <x v="428"/>
    <s v="Brooklyn Cho"/>
    <s v="Technical Architect"/>
    <x v="0"/>
    <s v="Manufacturing"/>
    <s v="Female"/>
    <s v="Asian"/>
    <x v="15"/>
    <d v="2002-07-08T00:00:00"/>
    <n v="92655"/>
    <n v="0"/>
    <x v="1"/>
    <s v="Chengdu"/>
    <s v=""/>
    <n v="0"/>
  </r>
  <r>
    <x v="692"/>
    <s v="Piper Ramos"/>
    <s v="Sr. Manger"/>
    <x v="2"/>
    <s v="Manufacturing"/>
    <s v="Female"/>
    <s v="Latino"/>
    <x v="37"/>
    <d v="1996-04-02T00:00:00"/>
    <n v="157057"/>
    <n v="0.12"/>
    <x v="0"/>
    <s v="Miami"/>
    <s v=""/>
    <n v="18846.84"/>
  </r>
  <r>
    <x v="769"/>
    <s v="Eleanor Williams"/>
    <s v="Enterprise Architect"/>
    <x v="0"/>
    <s v="Speciality Products"/>
    <s v="Female"/>
    <s v="Caucasian"/>
    <x v="22"/>
    <d v="2005-02-09T00:00:00"/>
    <n v="64462"/>
    <n v="0"/>
    <x v="0"/>
    <s v="Chicago"/>
    <s v=""/>
    <n v="0"/>
  </r>
  <r>
    <x v="770"/>
    <s v="Melody Grant"/>
    <s v="Quality Engineer"/>
    <x v="5"/>
    <s v="Corporate"/>
    <s v="Female"/>
    <s v="Caucasian"/>
    <x v="12"/>
    <d v="2005-10-07T00:00:00"/>
    <n v="79352"/>
    <n v="0"/>
    <x v="0"/>
    <s v="Seattle"/>
    <s v=""/>
    <n v="0"/>
  </r>
  <r>
    <x v="771"/>
    <s v="Paisley Sanders"/>
    <s v="Sr. Manger"/>
    <x v="6"/>
    <s v="Speciality Products"/>
    <s v="Female"/>
    <s v="Caucasian"/>
    <x v="0"/>
    <d v="2001-03-27T00:00:00"/>
    <n v="157812"/>
    <n v="0.11"/>
    <x v="0"/>
    <s v="Miami"/>
    <s v=""/>
    <n v="17359.32"/>
  </r>
  <r>
    <x v="772"/>
    <s v="Santiago f Gray"/>
    <s v="Quality Engineer"/>
    <x v="5"/>
    <s v="Corporate"/>
    <s v="Male"/>
    <s v="Caucasian"/>
    <x v="5"/>
    <d v="2018-09-11T00:00:00"/>
    <n v="80745"/>
    <n v="0"/>
    <x v="0"/>
    <s v="Chicago"/>
    <s v=""/>
    <n v="0"/>
  </r>
  <r>
    <x v="773"/>
    <s v="Josephine Richardson"/>
    <s v="System Administrator "/>
    <x v="0"/>
    <s v="Manufacturing"/>
    <s v="Female"/>
    <s v="Caucasian"/>
    <x v="4"/>
    <d v="1996-02-18T00:00:00"/>
    <n v="75354"/>
    <n v="0"/>
    <x v="0"/>
    <s v="Austin"/>
    <d v="1996-12-14T00:00:00"/>
    <n v="0"/>
  </r>
  <r>
    <x v="774"/>
    <s v="Jaxson Santiago"/>
    <s v="Engineering Manager"/>
    <x v="5"/>
    <s v="Research &amp; Development"/>
    <s v="Male"/>
    <s v="Latino"/>
    <x v="16"/>
    <d v="2018-09-20T00:00:00"/>
    <n v="78938"/>
    <n v="0.14000000000000001"/>
    <x v="0"/>
    <s v="Phoenix"/>
    <s v=""/>
    <n v="11051.320000000002"/>
  </r>
  <r>
    <x v="775"/>
    <s v="Lincoln Ramos"/>
    <s v="Operations Engineer"/>
    <x v="5"/>
    <s v="Corporate"/>
    <s v="Male"/>
    <s v="Latino"/>
    <x v="1"/>
    <d v="2008-09-10T00:00:00"/>
    <n v="96313"/>
    <n v="0"/>
    <x v="0"/>
    <s v="Austin"/>
    <s v=""/>
    <n v="0"/>
  </r>
  <r>
    <x v="776"/>
    <s v="Dylan Campbell"/>
    <s v="Director"/>
    <x v="5"/>
    <s v="Speciality Products"/>
    <s v="Male"/>
    <s v="Caucasian"/>
    <x v="15"/>
    <d v="2010-11-29T00:00:00"/>
    <n v="153767"/>
    <n v="0.27"/>
    <x v="0"/>
    <s v="Phoenix"/>
    <s v=""/>
    <n v="41517.090000000004"/>
  </r>
  <r>
    <x v="614"/>
    <s v="Olivia Gray"/>
    <s v="Manager"/>
    <x v="6"/>
    <s v="Research &amp; Development"/>
    <s v="Female"/>
    <s v="Black"/>
    <x v="34"/>
    <d v="2015-09-19T00:00:00"/>
    <n v="103423"/>
    <n v="0.06"/>
    <x v="0"/>
    <s v="Columbus"/>
    <s v=""/>
    <n v="6205.38"/>
  </r>
  <r>
    <x v="777"/>
    <s v="Emery Doan"/>
    <s v="Controls Engineer"/>
    <x v="5"/>
    <s v="Corporate"/>
    <s v="Female"/>
    <s v="Asian"/>
    <x v="6"/>
    <d v="2021-06-23T00:00:00"/>
    <n v="86464"/>
    <n v="0"/>
    <x v="1"/>
    <s v="Shanghai"/>
    <s v=""/>
    <n v="0"/>
  </r>
  <r>
    <x v="778"/>
    <s v="Caroline Perez"/>
    <s v="Controls Engineer"/>
    <x v="5"/>
    <s v="Corporate"/>
    <s v="Female"/>
    <s v="Latino"/>
    <x v="7"/>
    <d v="2018-01-14T00:00:00"/>
    <n v="80516"/>
    <n v="0"/>
    <x v="2"/>
    <s v="Sao Paulo"/>
    <s v=""/>
    <n v="0"/>
  </r>
  <r>
    <x v="779"/>
    <s v="Genesis Woods"/>
    <s v="Manager"/>
    <x v="4"/>
    <s v="Speciality Products"/>
    <s v="Female"/>
    <s v="Black"/>
    <x v="29"/>
    <d v="2013-08-21T00:00:00"/>
    <n v="105390"/>
    <n v="0.06"/>
    <x v="0"/>
    <s v="Columbus"/>
    <s v=""/>
    <n v="6323.4"/>
  </r>
  <r>
    <x v="780"/>
    <s v="Ruby Sun"/>
    <s v="Cloud Infrastructure Architect"/>
    <x v="0"/>
    <s v="Manufacturing"/>
    <s v="Female"/>
    <s v="Asian"/>
    <x v="2"/>
    <d v="2021-09-06T00:00:00"/>
    <n v="83418"/>
    <n v="0"/>
    <x v="1"/>
    <s v="Shanghai"/>
    <s v=""/>
    <n v="0"/>
  </r>
  <r>
    <x v="781"/>
    <s v="Nevaeh James"/>
    <s v="Solutions Architect"/>
    <x v="0"/>
    <s v="Speciality Products"/>
    <s v="Female"/>
    <s v="Caucasian"/>
    <x v="15"/>
    <d v="2017-11-03T00:00:00"/>
    <n v="66660"/>
    <n v="0"/>
    <x v="0"/>
    <s v="Austin"/>
    <s v=""/>
    <n v="0"/>
  </r>
  <r>
    <x v="580"/>
    <s v="Parker Sandoval"/>
    <s v="Manager"/>
    <x v="4"/>
    <s v="Speciality Products"/>
    <s v="Male"/>
    <s v="Latino"/>
    <x v="1"/>
    <d v="2015-06-10T00:00:00"/>
    <n v="101985"/>
    <n v="7.0000000000000007E-2"/>
    <x v="0"/>
    <s v="Miami"/>
    <s v=""/>
    <n v="7138.9500000000007"/>
  </r>
  <r>
    <x v="782"/>
    <s v="Austin Rojas"/>
    <s v="Vice President"/>
    <x v="1"/>
    <s v="Corporate"/>
    <s v="Male"/>
    <s v="Latino"/>
    <x v="7"/>
    <d v="2018-12-05T00:00:00"/>
    <n v="199504"/>
    <n v="0.3"/>
    <x v="0"/>
    <s v="Austin"/>
    <s v=""/>
    <n v="59851.199999999997"/>
  </r>
  <r>
    <x v="783"/>
    <s v="Vivian Espinoza"/>
    <s v="Sr. Manger"/>
    <x v="2"/>
    <s v="Corporate"/>
    <s v="Female"/>
    <s v="Latino"/>
    <x v="27"/>
    <d v="2006-10-05T00:00:00"/>
    <n v="147966"/>
    <n v="0.11"/>
    <x v="2"/>
    <s v="Rio de Janerio"/>
    <d v="2019-05-23T00:00:00"/>
    <n v="16276.26"/>
  </r>
  <r>
    <x v="106"/>
    <s v="Cooper Gupta"/>
    <s v="Business Partner"/>
    <x v="4"/>
    <s v="Speciality Products"/>
    <s v="Male"/>
    <s v="Asian"/>
    <x v="32"/>
    <d v="2014-06-20T00:00:00"/>
    <n v="41728"/>
    <n v="0"/>
    <x v="1"/>
    <s v="Chongqing"/>
    <s v=""/>
    <n v="0"/>
  </r>
  <r>
    <x v="665"/>
    <s v="Axel Santos"/>
    <s v="Sr. Analyst"/>
    <x v="3"/>
    <s v="Speciality Products"/>
    <s v="Male"/>
    <s v="Latino"/>
    <x v="39"/>
    <d v="2011-02-17T00:00:00"/>
    <n v="94422"/>
    <n v="0"/>
    <x v="0"/>
    <s v="Phoenix"/>
    <s v=""/>
    <n v="0"/>
  </r>
  <r>
    <x v="784"/>
    <s v="Samuel Song"/>
    <s v="Director"/>
    <x v="2"/>
    <s v="Corporate"/>
    <s v="Male"/>
    <s v="Asian"/>
    <x v="11"/>
    <d v="2015-06-29T00:00:00"/>
    <n v="191026"/>
    <n v="0.16"/>
    <x v="0"/>
    <s v="Columbus"/>
    <s v=""/>
    <n v="30564.16"/>
  </r>
  <r>
    <x v="785"/>
    <s v="Aiden Silva"/>
    <s v="Vice President"/>
    <x v="0"/>
    <s v="Research &amp; Development"/>
    <s v="Male"/>
    <s v="Latino"/>
    <x v="34"/>
    <d v="2010-11-29T00:00:00"/>
    <n v="186725"/>
    <n v="0.32"/>
    <x v="2"/>
    <s v="Manaus"/>
    <s v=""/>
    <n v="59752"/>
  </r>
  <r>
    <x v="786"/>
    <s v="Eliana Allen"/>
    <s v="Business Partner"/>
    <x v="4"/>
    <s v="Research &amp; Development"/>
    <s v="Female"/>
    <s v="Caucasian"/>
    <x v="16"/>
    <d v="2009-08-20T00:00:00"/>
    <n v="52800"/>
    <n v="0"/>
    <x v="0"/>
    <s v="Phoenix"/>
    <s v=""/>
    <n v="0"/>
  </r>
  <r>
    <x v="787"/>
    <s v="Grayson James"/>
    <s v="Operations Engineer"/>
    <x v="5"/>
    <s v="Speciality Products"/>
    <s v="Male"/>
    <s v="Caucasian"/>
    <x v="36"/>
    <d v="2010-12-05T00:00:00"/>
    <n v="113982"/>
    <n v="0"/>
    <x v="0"/>
    <s v="Seattle"/>
    <s v=""/>
    <n v="0"/>
  </r>
  <r>
    <x v="788"/>
    <s v="Hailey Yee"/>
    <s v="Account Representative"/>
    <x v="2"/>
    <s v="Research &amp; Development"/>
    <s v="Female"/>
    <s v="Asian"/>
    <x v="36"/>
    <d v="2021-03-16T00:00:00"/>
    <n v="56239"/>
    <n v="0"/>
    <x v="1"/>
    <s v="Chongqing"/>
    <s v=""/>
    <n v="0"/>
  </r>
  <r>
    <x v="170"/>
    <s v="Ian Vargas"/>
    <s v="Analyst"/>
    <x v="2"/>
    <s v="Manufacturing"/>
    <s v="Male"/>
    <s v="Latino"/>
    <x v="3"/>
    <d v="2021-03-02T00:00:00"/>
    <n v="44732"/>
    <n v="0"/>
    <x v="2"/>
    <s v="Rio de Janerio"/>
    <s v=""/>
    <n v="0"/>
  </r>
  <r>
    <x v="789"/>
    <s v="John Trinh"/>
    <s v="Director"/>
    <x v="6"/>
    <s v="Corporate"/>
    <s v="Male"/>
    <s v="Asian"/>
    <x v="37"/>
    <d v="2014-06-26T00:00:00"/>
    <n v="153961"/>
    <n v="0.25"/>
    <x v="1"/>
    <s v="Shanghai"/>
    <s v=""/>
    <n v="38490.25"/>
  </r>
  <r>
    <x v="551"/>
    <s v="Sofia Trinh"/>
    <s v="Network Architect"/>
    <x v="0"/>
    <s v="Speciality Products"/>
    <s v="Female"/>
    <s v="Asian"/>
    <x v="15"/>
    <d v="2006-12-18T00:00:00"/>
    <n v="68337"/>
    <n v="0"/>
    <x v="1"/>
    <s v="Chongqing"/>
    <s v=""/>
    <n v="0"/>
  </r>
  <r>
    <x v="790"/>
    <s v="Santiago f Moua"/>
    <s v="Sr. Manger"/>
    <x v="4"/>
    <s v="Corporate"/>
    <s v="Male"/>
    <s v="Asian"/>
    <x v="15"/>
    <d v="2010-05-07T00:00:00"/>
    <n v="145093"/>
    <n v="0.12"/>
    <x v="0"/>
    <s v="Chicago"/>
    <s v=""/>
    <n v="17411.16"/>
  </r>
  <r>
    <x v="791"/>
    <s v="Layla Collins"/>
    <s v="IT Systems Architect"/>
    <x v="0"/>
    <s v="Speciality Products"/>
    <s v="Female"/>
    <s v="Caucasian"/>
    <x v="3"/>
    <d v="2021-03-11T00:00:00"/>
    <n v="74170"/>
    <n v="0"/>
    <x v="0"/>
    <s v="Austin"/>
    <s v=""/>
    <n v="0"/>
  </r>
  <r>
    <x v="792"/>
    <s v="Jaxon Powell"/>
    <s v="Field Engineer"/>
    <x v="5"/>
    <s v="Research &amp; Development"/>
    <s v="Male"/>
    <s v="Caucasian"/>
    <x v="1"/>
    <d v="1996-03-29T00:00:00"/>
    <n v="62605"/>
    <n v="0"/>
    <x v="0"/>
    <s v="Austin"/>
    <s v=""/>
    <n v="0"/>
  </r>
  <r>
    <x v="793"/>
    <s v="Naomi Washington"/>
    <s v="Manager"/>
    <x v="0"/>
    <s v="Speciality Products"/>
    <s v="Female"/>
    <s v="Caucasian"/>
    <x v="10"/>
    <d v="2020-03-13T00:00:00"/>
    <n v="107195"/>
    <n v="0.09"/>
    <x v="0"/>
    <s v="Austin"/>
    <s v=""/>
    <n v="9647.5499999999993"/>
  </r>
  <r>
    <x v="755"/>
    <s v="Ryan Holmes"/>
    <s v="Sr. Manger"/>
    <x v="6"/>
    <s v="Speciality Products"/>
    <s v="Male"/>
    <s v="Caucasian"/>
    <x v="15"/>
    <d v="2018-01-11T00:00:00"/>
    <n v="127422"/>
    <n v="0.15"/>
    <x v="0"/>
    <s v="Columbus"/>
    <s v=""/>
    <n v="19113.3"/>
  </r>
  <r>
    <x v="794"/>
    <s v="Bella Holmes"/>
    <s v="Director"/>
    <x v="3"/>
    <s v="Research &amp; Development"/>
    <s v="Female"/>
    <s v="Caucasian"/>
    <x v="25"/>
    <d v="2017-06-26T00:00:00"/>
    <n v="161269"/>
    <n v="0.27"/>
    <x v="0"/>
    <s v="Miami"/>
    <s v=""/>
    <n v="43542.630000000005"/>
  </r>
  <r>
    <x v="795"/>
    <s v="Hailey Sanchez"/>
    <s v="Vice President"/>
    <x v="6"/>
    <s v="Corporate"/>
    <s v="Female"/>
    <s v="Latino"/>
    <x v="24"/>
    <d v="2014-02-05T00:00:00"/>
    <n v="203445"/>
    <n v="0.34"/>
    <x v="2"/>
    <s v="Manaus"/>
    <s v=""/>
    <n v="69171.3"/>
  </r>
  <r>
    <x v="796"/>
    <s v="Sofia Yoon"/>
    <s v="Sr. Manger"/>
    <x v="4"/>
    <s v="Research &amp; Development"/>
    <s v="Female"/>
    <s v="Asian"/>
    <x v="17"/>
    <d v="2011-01-17T00:00:00"/>
    <n v="131353"/>
    <n v="0.11"/>
    <x v="1"/>
    <s v="Shanghai"/>
    <s v=""/>
    <n v="14448.83"/>
  </r>
  <r>
    <x v="797"/>
    <s v="Eli Rahman"/>
    <s v="Service Desk Analyst"/>
    <x v="0"/>
    <s v="Manufacturing"/>
    <s v="Male"/>
    <s v="Asian"/>
    <x v="15"/>
    <d v="2010-03-16T00:00:00"/>
    <n v="88182"/>
    <n v="0"/>
    <x v="1"/>
    <s v="Chengdu"/>
    <s v=""/>
    <n v="0"/>
  </r>
  <r>
    <x v="798"/>
    <s v="Christopher Howard"/>
    <s v="Enterprise Architect"/>
    <x v="0"/>
    <s v="Speciality Products"/>
    <s v="Male"/>
    <s v="Caucasian"/>
    <x v="22"/>
    <d v="2019-08-26T00:00:00"/>
    <n v="75780"/>
    <n v="0"/>
    <x v="0"/>
    <s v="Seattle"/>
    <s v=""/>
    <n v="0"/>
  </r>
  <r>
    <x v="799"/>
    <s v="Alice Mehta"/>
    <s v="Analyst II"/>
    <x v="2"/>
    <s v="Research &amp; Development"/>
    <s v="Female"/>
    <s v="Asian"/>
    <x v="15"/>
    <d v="2019-04-02T00:00:00"/>
    <n v="52621"/>
    <n v="0"/>
    <x v="1"/>
    <s v="Beijing"/>
    <s v=""/>
    <n v="0"/>
  </r>
  <r>
    <x v="800"/>
    <s v="Cooper Yoon"/>
    <s v="Engineering Manager"/>
    <x v="5"/>
    <s v="Research &amp; Development"/>
    <s v="Male"/>
    <s v="Asian"/>
    <x v="33"/>
    <d v="2018-02-15T00:00:00"/>
    <n v="106079"/>
    <n v="0.14000000000000001"/>
    <x v="0"/>
    <s v="Austin"/>
    <d v="2021-04-09T00:00:00"/>
    <n v="14851.060000000001"/>
  </r>
  <r>
    <x v="801"/>
    <s v="John Delgado"/>
    <s v="Cloud Infrastructure Architect"/>
    <x v="0"/>
    <s v="Corporate"/>
    <s v="Male"/>
    <s v="Latino"/>
    <x v="23"/>
    <d v="2017-02-11T00:00:00"/>
    <n v="92058"/>
    <n v="0"/>
    <x v="0"/>
    <s v="Austin"/>
    <s v=""/>
    <n v="0"/>
  </r>
  <r>
    <x v="802"/>
    <s v="Jaxson Liang"/>
    <s v="Field Engineer"/>
    <x v="5"/>
    <s v="Manufacturing"/>
    <s v="Male"/>
    <s v="Asian"/>
    <x v="14"/>
    <d v="2019-03-03T00:00:00"/>
    <n v="67114"/>
    <n v="0"/>
    <x v="0"/>
    <s v="Phoenix"/>
    <s v=""/>
    <n v="0"/>
  </r>
  <r>
    <x v="803"/>
    <s v="Caroline Santos"/>
    <s v="Analyst II"/>
    <x v="1"/>
    <s v="Research &amp; Development"/>
    <s v="Female"/>
    <s v="Latino"/>
    <x v="6"/>
    <d v="2020-07-12T00:00:00"/>
    <n v="56565"/>
    <n v="0"/>
    <x v="2"/>
    <s v="Sao Paulo"/>
    <s v=""/>
    <n v="0"/>
  </r>
  <r>
    <x v="804"/>
    <s v="Lily Henderson"/>
    <s v="HRIS Analyst"/>
    <x v="4"/>
    <s v="Manufacturing"/>
    <s v="Female"/>
    <s v="Caucasian"/>
    <x v="22"/>
    <d v="2011-05-20T00:00:00"/>
    <n v="64937"/>
    <n v="0"/>
    <x v="0"/>
    <s v="Phoenix"/>
    <s v=""/>
    <n v="0"/>
  </r>
  <r>
    <x v="805"/>
    <s v="Hannah Martinez"/>
    <s v="Manager"/>
    <x v="6"/>
    <s v="Manufacturing"/>
    <s v="Female"/>
    <s v="Latino"/>
    <x v="13"/>
    <d v="2006-09-07T00:00:00"/>
    <n v="127626"/>
    <n v="0.1"/>
    <x v="0"/>
    <s v="Miami"/>
    <s v=""/>
    <n v="12762.6"/>
  </r>
  <r>
    <x v="806"/>
    <s v="William Phillips"/>
    <s v="Network Architect"/>
    <x v="0"/>
    <s v="Corporate"/>
    <s v="Male"/>
    <s v="Black"/>
    <x v="22"/>
    <d v="2004-01-27T00:00:00"/>
    <n v="88478"/>
    <n v="0"/>
    <x v="0"/>
    <s v="Austin"/>
    <s v=""/>
    <n v="0"/>
  </r>
  <r>
    <x v="807"/>
    <s v="Eliza Zheng"/>
    <s v="Computer Systems Manager"/>
    <x v="0"/>
    <s v="Speciality Products"/>
    <s v="Female"/>
    <s v="Asian"/>
    <x v="35"/>
    <d v="2014-04-20T00:00:00"/>
    <n v="91679"/>
    <n v="7.0000000000000007E-2"/>
    <x v="1"/>
    <s v="Chongqing"/>
    <s v=""/>
    <n v="6417.5300000000007"/>
  </r>
  <r>
    <x v="808"/>
    <s v="John Dang"/>
    <s v="Director"/>
    <x v="2"/>
    <s v="Corporate"/>
    <s v="Male"/>
    <s v="Asian"/>
    <x v="32"/>
    <d v="1992-03-19T00:00:00"/>
    <n v="199848"/>
    <n v="0.16"/>
    <x v="1"/>
    <s v="Chongqing"/>
    <s v=""/>
    <n v="31975.68"/>
  </r>
  <r>
    <x v="809"/>
    <s v="Joshua Yang"/>
    <s v="Network Engineer"/>
    <x v="0"/>
    <s v="Manufacturing"/>
    <s v="Male"/>
    <s v="Asian"/>
    <x v="8"/>
    <d v="2018-11-10T00:00:00"/>
    <n v="61944"/>
    <n v="0"/>
    <x v="1"/>
    <s v="Shanghai"/>
    <s v=""/>
    <n v="0"/>
  </r>
  <r>
    <x v="810"/>
    <s v="Hazel Young"/>
    <s v="Sr. Manger"/>
    <x v="2"/>
    <s v="Speciality Products"/>
    <s v="Female"/>
    <s v="Black"/>
    <x v="23"/>
    <d v="2017-08-13T00:00:00"/>
    <n v="154624"/>
    <n v="0.15"/>
    <x v="0"/>
    <s v="Austin"/>
    <s v=""/>
    <n v="23193.599999999999"/>
  </r>
  <r>
    <x v="811"/>
    <s v="Thomas Jung"/>
    <s v="Sr. Analyst"/>
    <x v="3"/>
    <s v="Research &amp; Development"/>
    <s v="Male"/>
    <s v="Asian"/>
    <x v="2"/>
    <d v="2009-10-23T00:00:00"/>
    <n v="79447"/>
    <n v="0"/>
    <x v="1"/>
    <s v="Shanghai"/>
    <s v=""/>
    <n v="0"/>
  </r>
  <r>
    <x v="812"/>
    <s v="Xavier Perez"/>
    <s v="Sr. Analyst"/>
    <x v="2"/>
    <s v="Manufacturing"/>
    <s v="Male"/>
    <s v="Latino"/>
    <x v="10"/>
    <d v="1998-02-26T00:00:00"/>
    <n v="71111"/>
    <n v="0"/>
    <x v="2"/>
    <s v="Rio de Janerio"/>
    <s v=""/>
    <n v="0"/>
  </r>
  <r>
    <x v="813"/>
    <s v="Elijah Coleman"/>
    <s v="Sr. Manger"/>
    <x v="2"/>
    <s v="Research &amp; Development"/>
    <s v="Male"/>
    <s v="Caucasian"/>
    <x v="26"/>
    <d v="2014-10-19T00:00:00"/>
    <n v="159538"/>
    <n v="0.11"/>
    <x v="0"/>
    <s v="Miami"/>
    <s v=""/>
    <n v="17549.18"/>
  </r>
  <r>
    <x v="632"/>
    <s v="Clara Sanchez"/>
    <s v="Controls Engineer"/>
    <x v="5"/>
    <s v="Corporate"/>
    <s v="Female"/>
    <s v="Latino"/>
    <x v="40"/>
    <d v="2018-10-02T00:00:00"/>
    <n v="111404"/>
    <n v="0"/>
    <x v="2"/>
    <s v="Rio de Janerio"/>
    <s v=""/>
    <n v="0"/>
  </r>
  <r>
    <x v="814"/>
    <s v="Isaac Stewart"/>
    <s v="Director"/>
    <x v="6"/>
    <s v="Speciality Products"/>
    <s v="Male"/>
    <s v="Caucasian"/>
    <x v="6"/>
    <d v="2020-08-15T00:00:00"/>
    <n v="172007"/>
    <n v="0.26"/>
    <x v="0"/>
    <s v="Miami"/>
    <s v=""/>
    <n v="44721.82"/>
  </r>
  <r>
    <x v="815"/>
    <s v="Claire Romero"/>
    <s v="Vice President"/>
    <x v="6"/>
    <s v="Manufacturing"/>
    <s v="Female"/>
    <s v="Latino"/>
    <x v="17"/>
    <d v="2011-07-21T00:00:00"/>
    <n v="219474"/>
    <n v="0.36"/>
    <x v="2"/>
    <s v="Manaus"/>
    <s v=""/>
    <n v="79010.64"/>
  </r>
  <r>
    <x v="816"/>
    <s v="Andrew Coleman"/>
    <s v="Director"/>
    <x v="1"/>
    <s v="Corporate"/>
    <s v="Male"/>
    <s v="Caucasian"/>
    <x v="12"/>
    <d v="2019-05-15T00:00:00"/>
    <n v="174415"/>
    <n v="0.23"/>
    <x v="0"/>
    <s v="Miami"/>
    <s v=""/>
    <n v="40115.450000000004"/>
  </r>
  <r>
    <x v="817"/>
    <s v="Riley Rojas"/>
    <s v="Network Architect"/>
    <x v="0"/>
    <s v="Speciality Products"/>
    <s v="Female"/>
    <s v="Latino"/>
    <x v="9"/>
    <d v="2021-01-21T00:00:00"/>
    <n v="90333"/>
    <n v="0"/>
    <x v="2"/>
    <s v="Rio de Janerio"/>
    <s v=""/>
    <n v="0"/>
  </r>
  <r>
    <x v="818"/>
    <s v="Landon Thao"/>
    <s v="HRIS Analyst"/>
    <x v="4"/>
    <s v="Speciality Products"/>
    <s v="Male"/>
    <s v="Asian"/>
    <x v="6"/>
    <d v="2021-01-21T00:00:00"/>
    <n v="67299"/>
    <n v="0"/>
    <x v="0"/>
    <s v="Phoenix"/>
    <s v=""/>
    <n v="0"/>
  </r>
  <r>
    <x v="819"/>
    <s v="Hadley Ford"/>
    <s v="Systems Analyst"/>
    <x v="0"/>
    <s v="Research &amp; Development"/>
    <s v="Female"/>
    <s v="Caucasian"/>
    <x v="27"/>
    <d v="2005-02-23T00:00:00"/>
    <n v="45286"/>
    <n v="0"/>
    <x v="0"/>
    <s v="Chicago"/>
    <s v=""/>
    <n v="0"/>
  </r>
  <r>
    <x v="529"/>
    <s v="Austin Brown"/>
    <s v="Director"/>
    <x v="6"/>
    <s v="Research &amp; Development"/>
    <s v="Male"/>
    <s v="Caucasian"/>
    <x v="35"/>
    <d v="2007-08-08T00:00:00"/>
    <n v="194723"/>
    <n v="0.25"/>
    <x v="0"/>
    <s v="Phoenix"/>
    <s v=""/>
    <n v="48680.75"/>
  </r>
  <r>
    <x v="820"/>
    <s v="Christian Fong"/>
    <s v="Manager"/>
    <x v="2"/>
    <s v="Research &amp; Development"/>
    <s v="Male"/>
    <s v="Asian"/>
    <x v="37"/>
    <d v="2012-08-10T00:00:00"/>
    <n v="109850"/>
    <n v="7.0000000000000007E-2"/>
    <x v="1"/>
    <s v="Beijing"/>
    <d v="2020-02-04T00:00:00"/>
    <n v="7689.5000000000009"/>
  </r>
  <r>
    <x v="821"/>
    <s v="Hazel Alvarez"/>
    <s v="Business Partner"/>
    <x v="4"/>
    <s v="Research &amp; Development"/>
    <s v="Female"/>
    <s v="Latino"/>
    <x v="39"/>
    <d v="2014-04-19T00:00:00"/>
    <n v="45295"/>
    <n v="0"/>
    <x v="2"/>
    <s v="Sao Paulo"/>
    <s v=""/>
    <n v="0"/>
  </r>
  <r>
    <x v="822"/>
    <s v="Isabella Bailey"/>
    <s v="Network Administrator"/>
    <x v="0"/>
    <s v="Manufacturing"/>
    <s v="Female"/>
    <s v="Caucasian"/>
    <x v="9"/>
    <d v="2010-08-23T00:00:00"/>
    <n v="61310"/>
    <n v="0"/>
    <x v="0"/>
    <s v="Phoenix"/>
    <s v=""/>
    <n v="0"/>
  </r>
  <r>
    <x v="164"/>
    <s v="Lincoln Huynh"/>
    <s v="System Administrator "/>
    <x v="0"/>
    <s v="Research &amp; Development"/>
    <s v="Male"/>
    <s v="Asian"/>
    <x v="0"/>
    <d v="2016-11-09T00:00:00"/>
    <n v="87851"/>
    <n v="0"/>
    <x v="1"/>
    <s v="Chongqing"/>
    <s v=""/>
    <n v="0"/>
  </r>
  <r>
    <x v="823"/>
    <s v="Hadley Yee"/>
    <s v="Business Partner"/>
    <x v="4"/>
    <s v="Speciality Products"/>
    <s v="Female"/>
    <s v="Asian"/>
    <x v="11"/>
    <d v="2018-03-12T00:00:00"/>
    <n v="47913"/>
    <n v="0"/>
    <x v="0"/>
    <s v="Seattle"/>
    <s v=""/>
    <n v="0"/>
  </r>
  <r>
    <x v="824"/>
    <s v="Julia Doan"/>
    <s v="Business Partner"/>
    <x v="4"/>
    <s v="Speciality Products"/>
    <s v="Female"/>
    <s v="Asian"/>
    <x v="26"/>
    <d v="2017-09-07T00:00:00"/>
    <n v="46727"/>
    <n v="0"/>
    <x v="0"/>
    <s v="Columbus"/>
    <d v="2018-05-31T00:00:00"/>
    <n v="0"/>
  </r>
  <r>
    <x v="825"/>
    <s v="Dylan Ali"/>
    <s v="Sr. Manger"/>
    <x v="4"/>
    <s v="Speciality Products"/>
    <s v="Male"/>
    <s v="Asian"/>
    <x v="5"/>
    <d v="2021-04-16T00:00:00"/>
    <n v="133400"/>
    <n v="0.11"/>
    <x v="0"/>
    <s v="Phoenix"/>
    <s v=""/>
    <n v="14674"/>
  </r>
  <r>
    <x v="826"/>
    <s v="Eloise Trinh"/>
    <s v="Solutions Architect"/>
    <x v="0"/>
    <s v="Speciality Products"/>
    <s v="Female"/>
    <s v="Asian"/>
    <x v="38"/>
    <d v="2020-04-22T00:00:00"/>
    <n v="90535"/>
    <n v="0"/>
    <x v="0"/>
    <s v="Miami"/>
    <s v=""/>
    <n v="0"/>
  </r>
  <r>
    <x v="827"/>
    <s v="Dylan Kumar"/>
    <s v="Sr. Analyst"/>
    <x v="6"/>
    <s v="Speciality Products"/>
    <s v="Male"/>
    <s v="Asian"/>
    <x v="0"/>
    <d v="2006-07-11T00:00:00"/>
    <n v="93343"/>
    <n v="0"/>
    <x v="1"/>
    <s v="Chongqing"/>
    <s v=""/>
    <n v="0"/>
  </r>
  <r>
    <x v="825"/>
    <s v="Emily Gupta"/>
    <s v="HRIS Analyst"/>
    <x v="4"/>
    <s v="Corporate"/>
    <s v="Female"/>
    <s v="Asian"/>
    <x v="18"/>
    <d v="2006-02-23T00:00:00"/>
    <n v="63705"/>
    <n v="0"/>
    <x v="0"/>
    <s v="Miami"/>
    <s v=""/>
    <n v="0"/>
  </r>
  <r>
    <x v="828"/>
    <s v="Silas Rivera"/>
    <s v="Vice President"/>
    <x v="2"/>
    <s v="Corporate"/>
    <s v="Male"/>
    <s v="Latino"/>
    <x v="35"/>
    <d v="2000-02-28T00:00:00"/>
    <n v="258081"/>
    <n v="0.3"/>
    <x v="0"/>
    <s v="Chicago"/>
    <s v=""/>
    <n v="77424.3"/>
  </r>
  <r>
    <x v="829"/>
    <s v="Jackson Jordan"/>
    <s v="Business Partner"/>
    <x v="4"/>
    <s v="Research &amp; Development"/>
    <s v="Male"/>
    <s v="Black"/>
    <x v="35"/>
    <d v="2020-09-21T00:00:00"/>
    <n v="54654"/>
    <n v="0"/>
    <x v="0"/>
    <s v="Phoenix"/>
    <s v=""/>
    <n v="0"/>
  </r>
  <r>
    <x v="830"/>
    <s v="Isaac Joseph"/>
    <s v="Analyst"/>
    <x v="2"/>
    <s v="Manufacturing"/>
    <s v="Male"/>
    <s v="Caucasian"/>
    <x v="36"/>
    <d v="1998-09-24T00:00:00"/>
    <n v="58006"/>
    <n v="0"/>
    <x v="0"/>
    <s v="Seattle"/>
    <s v=""/>
    <n v="0"/>
  </r>
  <r>
    <x v="232"/>
    <s v="Hailey Lai"/>
    <s v="Sr. Manger"/>
    <x v="1"/>
    <s v="Manufacturing"/>
    <s v="Female"/>
    <s v="Asian"/>
    <x v="34"/>
    <d v="2011-03-18T00:00:00"/>
    <n v="150034"/>
    <n v="0.12"/>
    <x v="1"/>
    <s v="Beijing"/>
    <s v=""/>
    <n v="18004.079999999998"/>
  </r>
  <r>
    <x v="792"/>
    <s v="Leilani Thao"/>
    <s v="Director"/>
    <x v="4"/>
    <s v="Speciality Products"/>
    <s v="Female"/>
    <s v="Asian"/>
    <x v="31"/>
    <d v="2007-05-30T00:00:00"/>
    <n v="198562"/>
    <n v="0.22"/>
    <x v="0"/>
    <s v="Seattle"/>
    <s v=""/>
    <n v="43683.64"/>
  </r>
  <r>
    <x v="831"/>
    <s v="Madeline Watson"/>
    <s v="Account Representative"/>
    <x v="2"/>
    <s v="Research &amp; Development"/>
    <s v="Female"/>
    <s v="Black"/>
    <x v="28"/>
    <d v="2009-05-27T00:00:00"/>
    <n v="62411"/>
    <n v="0"/>
    <x v="0"/>
    <s v="Miami"/>
    <d v="2021-08-14T00:00:00"/>
    <n v="0"/>
  </r>
  <r>
    <x v="832"/>
    <s v="Silas Huang"/>
    <s v="Engineering Manager"/>
    <x v="5"/>
    <s v="Research &amp; Development"/>
    <s v="Male"/>
    <s v="Asian"/>
    <x v="4"/>
    <d v="1992-01-09T00:00:00"/>
    <n v="111299"/>
    <n v="0.12"/>
    <x v="0"/>
    <s v="Miami"/>
    <s v=""/>
    <n v="13355.88"/>
  </r>
  <r>
    <x v="724"/>
    <s v="Peyton Walker"/>
    <s v="Analyst"/>
    <x v="6"/>
    <s v="Research &amp; Development"/>
    <s v="Female"/>
    <s v="Caucasian"/>
    <x v="19"/>
    <d v="2019-07-13T00:00:00"/>
    <n v="41545"/>
    <n v="0"/>
    <x v="0"/>
    <s v="Miami"/>
    <s v=""/>
    <n v="0"/>
  </r>
  <r>
    <x v="833"/>
    <s v="Jeremiah Hernandez"/>
    <s v="Network Engineer"/>
    <x v="0"/>
    <s v="Manufacturing"/>
    <s v="Male"/>
    <s v="Latino"/>
    <x v="3"/>
    <d v="2019-04-14T00:00:00"/>
    <n v="74467"/>
    <n v="0"/>
    <x v="0"/>
    <s v="Columbus"/>
    <d v="2021-01-15T00:00:00"/>
    <n v="0"/>
  </r>
  <r>
    <x v="789"/>
    <s v="Jace Washington"/>
    <s v="Manager"/>
    <x v="3"/>
    <s v="Research &amp; Development"/>
    <s v="Male"/>
    <s v="Caucasian"/>
    <x v="18"/>
    <d v="2002-02-09T00:00:00"/>
    <n v="117545"/>
    <n v="0.06"/>
    <x v="0"/>
    <s v="Phoenix"/>
    <s v=""/>
    <n v="7052.7"/>
  </r>
  <r>
    <x v="834"/>
    <s v="Landon Kim"/>
    <s v="Manager"/>
    <x v="4"/>
    <s v="Speciality Products"/>
    <s v="Male"/>
    <s v="Asian"/>
    <x v="2"/>
    <d v="2012-03-15T00:00:00"/>
    <n v="117226"/>
    <n v="0.08"/>
    <x v="0"/>
    <s v="Phoenix"/>
    <s v=""/>
    <n v="9378.08"/>
  </r>
  <r>
    <x v="835"/>
    <s v="Peyton Vasquez"/>
    <s v="Analyst"/>
    <x v="3"/>
    <s v="Corporate"/>
    <s v="Female"/>
    <s v="Latino"/>
    <x v="3"/>
    <d v="2019-01-24T00:00:00"/>
    <n v="55767"/>
    <n v="0"/>
    <x v="0"/>
    <s v="Phoenix"/>
    <s v=""/>
    <n v="0"/>
  </r>
  <r>
    <x v="836"/>
    <s v="Charlotte Baker"/>
    <s v="Analyst II"/>
    <x v="2"/>
    <s v="Manufacturing"/>
    <s v="Female"/>
    <s v="Caucasian"/>
    <x v="7"/>
    <d v="2016-11-17T00:00:00"/>
    <n v="60930"/>
    <n v="0"/>
    <x v="0"/>
    <s v="Austin"/>
    <s v=""/>
    <n v="0"/>
  </r>
  <r>
    <x v="837"/>
    <s v="Elena Mendoza"/>
    <s v="Director"/>
    <x v="2"/>
    <s v="Speciality Products"/>
    <s v="Female"/>
    <s v="Latino"/>
    <x v="5"/>
    <d v="2018-10-24T00:00:00"/>
    <n v="154973"/>
    <n v="0.28999999999999998"/>
    <x v="2"/>
    <s v="Sao Paulo"/>
    <s v=""/>
    <n v="44942.17"/>
  </r>
  <r>
    <x v="838"/>
    <s v="Nova Lin"/>
    <s v="Cloud Infrastructure Architect"/>
    <x v="0"/>
    <s v="Manufacturing"/>
    <s v="Female"/>
    <s v="Asian"/>
    <x v="29"/>
    <d v="2017-10-21T00:00:00"/>
    <n v="69332"/>
    <n v="0"/>
    <x v="0"/>
    <s v="Columbus"/>
    <s v=""/>
    <n v="0"/>
  </r>
  <r>
    <x v="839"/>
    <s v="Ivy Desai"/>
    <s v="Controls Engineer"/>
    <x v="5"/>
    <s v="Research &amp; Development"/>
    <s v="Female"/>
    <s v="Asian"/>
    <x v="1"/>
    <d v="2001-04-09T00:00:00"/>
    <n v="119699"/>
    <n v="0"/>
    <x v="1"/>
    <s v="Shanghai"/>
    <s v=""/>
    <n v="0"/>
  </r>
  <r>
    <x v="840"/>
    <s v="Josephine Acosta"/>
    <s v="Director"/>
    <x v="4"/>
    <s v="Speciality Products"/>
    <s v="Female"/>
    <s v="Latino"/>
    <x v="28"/>
    <d v="2020-09-20T00:00:00"/>
    <n v="198176"/>
    <n v="0.17"/>
    <x v="2"/>
    <s v="Manaus"/>
    <s v=""/>
    <n v="33689.920000000006"/>
  </r>
  <r>
    <x v="841"/>
    <s v="Nora Nunez"/>
    <s v="Analyst II"/>
    <x v="1"/>
    <s v="Research &amp; Development"/>
    <s v="Female"/>
    <s v="Latino"/>
    <x v="15"/>
    <d v="2012-08-06T00:00:00"/>
    <n v="58586"/>
    <n v="0"/>
    <x v="2"/>
    <s v="Sao Paulo"/>
    <s v=""/>
    <n v="0"/>
  </r>
  <r>
    <x v="842"/>
    <s v="Caleb Xiong"/>
    <s v="Sr. Account Representative"/>
    <x v="2"/>
    <s v="Corporate"/>
    <s v="Male"/>
    <s v="Asian"/>
    <x v="31"/>
    <d v="2011-11-28T00:00:00"/>
    <n v="74010"/>
    <n v="0"/>
    <x v="0"/>
    <s v="Chicago"/>
    <s v=""/>
    <n v="0"/>
  </r>
  <r>
    <x v="843"/>
    <s v="Henry Green"/>
    <s v="Sr. Account Representative"/>
    <x v="2"/>
    <s v="Speciality Products"/>
    <s v="Male"/>
    <s v="Caucasian"/>
    <x v="24"/>
    <d v="2020-02-03T00:00:00"/>
    <n v="96598"/>
    <n v="0"/>
    <x v="0"/>
    <s v="Phoenix"/>
    <s v=""/>
    <n v="0"/>
  </r>
  <r>
    <x v="665"/>
    <s v="Madelyn Chan"/>
    <s v="Manager"/>
    <x v="2"/>
    <s v="Speciality Products"/>
    <s v="Female"/>
    <s v="Asian"/>
    <x v="14"/>
    <d v="2003-05-21T00:00:00"/>
    <n v="106444"/>
    <n v="0.05"/>
    <x v="0"/>
    <s v="Phoenix"/>
    <s v=""/>
    <n v="5322.2000000000007"/>
  </r>
  <r>
    <x v="844"/>
    <s v="Angel Delgado"/>
    <s v="Director"/>
    <x v="1"/>
    <s v="Corporate"/>
    <s v="Male"/>
    <s v="Latino"/>
    <x v="11"/>
    <d v="2017-08-10T00:00:00"/>
    <n v="156931"/>
    <n v="0.28000000000000003"/>
    <x v="0"/>
    <s v="Seattle"/>
    <s v=""/>
    <n v="43940.680000000008"/>
  </r>
  <r>
    <x v="845"/>
    <s v="Mia Herrera"/>
    <s v="Director"/>
    <x v="6"/>
    <s v="Research &amp; Development"/>
    <s v="Female"/>
    <s v="Latino"/>
    <x v="19"/>
    <d v="2014-10-16T00:00:00"/>
    <n v="171360"/>
    <n v="0.23"/>
    <x v="2"/>
    <s v="Manaus"/>
    <s v=""/>
    <n v="39412.800000000003"/>
  </r>
  <r>
    <x v="846"/>
    <s v="Peyton Harris"/>
    <s v="Enterprise Architect"/>
    <x v="0"/>
    <s v="Research &amp; Development"/>
    <s v="Female"/>
    <s v="Caucasian"/>
    <x v="15"/>
    <d v="2009-04-05T00:00:00"/>
    <n v="64505"/>
    <n v="0"/>
    <x v="0"/>
    <s v="Miami"/>
    <s v=""/>
    <n v="0"/>
  </r>
  <r>
    <x v="847"/>
    <s v="David Herrera"/>
    <s v="Engineering Manager"/>
    <x v="5"/>
    <s v="Speciality Products"/>
    <s v="Male"/>
    <s v="Latino"/>
    <x v="24"/>
    <d v="2021-10-09T00:00:00"/>
    <n v="102298"/>
    <n v="0.13"/>
    <x v="2"/>
    <s v="Rio de Janerio"/>
    <s v=""/>
    <n v="13298.74"/>
  </r>
  <r>
    <x v="848"/>
    <s v="Avery Dominguez"/>
    <s v="Sr. Manger"/>
    <x v="2"/>
    <s v="Corporate"/>
    <s v="Female"/>
    <s v="Latino"/>
    <x v="5"/>
    <d v="2019-09-13T00:00:00"/>
    <n v="133297"/>
    <n v="0.13"/>
    <x v="2"/>
    <s v="Rio de Janerio"/>
    <s v=""/>
    <n v="17328.61"/>
  </r>
  <r>
    <x v="849"/>
    <s v="Grace Carter"/>
    <s v="Sr. Manger"/>
    <x v="4"/>
    <s v="Speciality Products"/>
    <s v="Female"/>
    <s v="Black"/>
    <x v="6"/>
    <d v="2021-03-17T00:00:00"/>
    <n v="155080"/>
    <n v="0.1"/>
    <x v="0"/>
    <s v="Austin"/>
    <s v=""/>
    <n v="15508"/>
  </r>
  <r>
    <x v="850"/>
    <s v="Parker Allen"/>
    <s v="Sr. Analyst"/>
    <x v="2"/>
    <s v="Speciality Products"/>
    <s v="Male"/>
    <s v="Caucasian"/>
    <x v="11"/>
    <d v="2018-08-13T00:00:00"/>
    <n v="81828"/>
    <n v="0"/>
    <x v="0"/>
    <s v="Miami"/>
    <s v=""/>
    <n v="0"/>
  </r>
  <r>
    <x v="851"/>
    <s v="Sadie Lee"/>
    <s v="Sr. Manger"/>
    <x v="6"/>
    <s v="Corporate"/>
    <s v="Female"/>
    <s v="Asian"/>
    <x v="13"/>
    <d v="2000-10-24T00:00:00"/>
    <n v="149417"/>
    <n v="0.13"/>
    <x v="1"/>
    <s v="Chengdu"/>
    <s v=""/>
    <n v="19424.21"/>
  </r>
  <r>
    <x v="852"/>
    <s v="Cooper Valdez"/>
    <s v="Manager"/>
    <x v="2"/>
    <s v="Corporate"/>
    <s v="Male"/>
    <s v="Latino"/>
    <x v="2"/>
    <d v="2012-04-25T00:00:00"/>
    <n v="113269"/>
    <n v="0.09"/>
    <x v="2"/>
    <s v="Sao Paulo"/>
    <s v=""/>
    <n v="10194.209999999999"/>
  </r>
  <r>
    <x v="853"/>
    <s v="Sebastian Fong"/>
    <s v="Sr. Manger"/>
    <x v="0"/>
    <s v="Manufacturing"/>
    <s v="Male"/>
    <s v="Asian"/>
    <x v="30"/>
    <d v="2017-12-16T00:00:00"/>
    <n v="136716"/>
    <n v="0.12"/>
    <x v="0"/>
    <s v="Austin"/>
    <s v=""/>
    <n v="16405.919999999998"/>
  </r>
  <r>
    <x v="854"/>
    <s v="Roman Munoz"/>
    <s v="Sr. Manger"/>
    <x v="2"/>
    <s v="Speciality Products"/>
    <s v="Male"/>
    <s v="Latino"/>
    <x v="36"/>
    <d v="2011-10-20T00:00:00"/>
    <n v="122644"/>
    <n v="0.12"/>
    <x v="0"/>
    <s v="Austin"/>
    <s v=""/>
    <n v="14717.279999999999"/>
  </r>
  <r>
    <x v="855"/>
    <s v="Charlotte Chang"/>
    <s v="Manager"/>
    <x v="2"/>
    <s v="Research &amp; Development"/>
    <s v="Female"/>
    <s v="Asian"/>
    <x v="2"/>
    <d v="2000-05-07T00:00:00"/>
    <n v="106428"/>
    <n v="7.0000000000000007E-2"/>
    <x v="0"/>
    <s v="Chicago"/>
    <s v=""/>
    <n v="7449.9600000000009"/>
  </r>
  <r>
    <x v="856"/>
    <s v="Xavier Davis"/>
    <s v="Vice President"/>
    <x v="1"/>
    <s v="Corporate"/>
    <s v="Male"/>
    <s v="Caucasian"/>
    <x v="9"/>
    <d v="2009-01-17T00:00:00"/>
    <n v="238236"/>
    <n v="0.31"/>
    <x v="0"/>
    <s v="Seattle"/>
    <s v=""/>
    <n v="73853.16"/>
  </r>
  <r>
    <x v="857"/>
    <s v="Natalie Carter"/>
    <s v="Director"/>
    <x v="1"/>
    <s v="Corporate"/>
    <s v="Female"/>
    <s v="Caucasian"/>
    <x v="14"/>
    <d v="2012-12-21T00:00:00"/>
    <n v="153253"/>
    <n v="0.24"/>
    <x v="0"/>
    <s v="Austin"/>
    <s v=""/>
    <n v="36780.720000000001"/>
  </r>
  <r>
    <x v="858"/>
    <s v="Elena Richardson"/>
    <s v="Manager"/>
    <x v="3"/>
    <s v="Manufacturing"/>
    <s v="Female"/>
    <s v="Caucasian"/>
    <x v="8"/>
    <d v="2014-10-03T00:00:00"/>
    <n v="103707"/>
    <n v="0.09"/>
    <x v="0"/>
    <s v="Columbus"/>
    <s v=""/>
    <n v="9333.6299999999992"/>
  </r>
  <r>
    <x v="859"/>
    <s v="Emilia Bailey"/>
    <s v="Vice President"/>
    <x v="3"/>
    <s v="Speciality Products"/>
    <s v="Female"/>
    <s v="Caucasian"/>
    <x v="12"/>
    <d v="2012-08-09T00:00:00"/>
    <n v="245360"/>
    <n v="0.37"/>
    <x v="0"/>
    <s v="Austin"/>
    <s v=""/>
    <n v="90783.2"/>
  </r>
  <r>
    <x v="860"/>
    <s v="Ryan Lu"/>
    <s v="Development Engineer"/>
    <x v="5"/>
    <s v="Speciality Products"/>
    <s v="Male"/>
    <s v="Asian"/>
    <x v="6"/>
    <d v="2021-07-08T00:00:00"/>
    <n v="67275"/>
    <n v="0"/>
    <x v="0"/>
    <s v="Columbus"/>
    <s v=""/>
    <n v="0"/>
  </r>
  <r>
    <x v="861"/>
    <s v="Asher Huynh"/>
    <s v="Manager"/>
    <x v="0"/>
    <s v="Manufacturing"/>
    <s v="Male"/>
    <s v="Asian"/>
    <x v="15"/>
    <d v="2015-01-22T00:00:00"/>
    <n v="101288"/>
    <n v="0.1"/>
    <x v="0"/>
    <s v="Phoenix"/>
    <s v=""/>
    <n v="10128.800000000001"/>
  </r>
  <r>
    <x v="93"/>
    <s v="Kinsley Martinez"/>
    <s v="Director"/>
    <x v="4"/>
    <s v="Speciality Products"/>
    <s v="Female"/>
    <s v="Latino"/>
    <x v="27"/>
    <d v="1993-08-28T00:00:00"/>
    <n v="177443"/>
    <n v="0.25"/>
    <x v="2"/>
    <s v="Sao Paulo"/>
    <s v=""/>
    <n v="44360.75"/>
  </r>
  <r>
    <x v="862"/>
    <s v="Paisley Bryant"/>
    <s v="Cloud Infrastructure Architect"/>
    <x v="0"/>
    <s v="Manufacturing"/>
    <s v="Female"/>
    <s v="Black"/>
    <x v="17"/>
    <d v="2016-04-27T00:00:00"/>
    <n v="91400"/>
    <n v="0"/>
    <x v="0"/>
    <s v="Chicago"/>
    <s v=""/>
    <n v="0"/>
  </r>
  <r>
    <x v="863"/>
    <s v="Joshua Ramirez"/>
    <s v="Vice President"/>
    <x v="4"/>
    <s v="Corporate"/>
    <s v="Male"/>
    <s v="Latino"/>
    <x v="18"/>
    <d v="2007-09-10T00:00:00"/>
    <n v="181247"/>
    <n v="0.33"/>
    <x v="2"/>
    <s v="Sao Paulo"/>
    <s v=""/>
    <n v="59811.51"/>
  </r>
  <r>
    <x v="864"/>
    <s v="Joshua Martin"/>
    <s v="Sr. Manger"/>
    <x v="4"/>
    <s v="Research &amp; Development"/>
    <s v="Male"/>
    <s v="Black"/>
    <x v="34"/>
    <d v="2003-10-20T00:00:00"/>
    <n v="135558"/>
    <n v="0.14000000000000001"/>
    <x v="0"/>
    <s v="Phoenix"/>
    <s v=""/>
    <n v="18978.120000000003"/>
  </r>
  <r>
    <x v="865"/>
    <s v="Charles Moore"/>
    <s v="Analyst"/>
    <x v="3"/>
    <s v="Speciality Products"/>
    <s v="Male"/>
    <s v="Caucasian"/>
    <x v="37"/>
    <d v="2011-12-17T00:00:00"/>
    <n v="56878"/>
    <n v="0"/>
    <x v="0"/>
    <s v="Seattle"/>
    <s v=""/>
    <n v="0"/>
  </r>
  <r>
    <x v="866"/>
    <s v="Angel Do"/>
    <s v="IT Systems Architect"/>
    <x v="0"/>
    <s v="Speciality Products"/>
    <s v="Male"/>
    <s v="Asian"/>
    <x v="8"/>
    <d v="2019-09-20T00:00:00"/>
    <n v="94735"/>
    <n v="0"/>
    <x v="1"/>
    <s v="Beijing"/>
    <s v=""/>
    <n v="0"/>
  </r>
  <r>
    <x v="867"/>
    <s v="Maverick Medina"/>
    <s v="Analyst II"/>
    <x v="2"/>
    <s v="Manufacturing"/>
    <s v="Male"/>
    <s v="Latino"/>
    <x v="38"/>
    <d v="2007-05-27T00:00:00"/>
    <n v="51234"/>
    <n v="0"/>
    <x v="0"/>
    <s v="Seattle"/>
    <s v=""/>
    <n v="0"/>
  </r>
  <r>
    <x v="616"/>
    <s v="Isaac Han"/>
    <s v="Vice President"/>
    <x v="4"/>
    <s v="Speciality Products"/>
    <s v="Male"/>
    <s v="Asian"/>
    <x v="11"/>
    <d v="2015-01-14T00:00:00"/>
    <n v="230025"/>
    <n v="0.34"/>
    <x v="0"/>
    <s v="Phoenix"/>
    <s v=""/>
    <n v="78208.5"/>
  </r>
  <r>
    <x v="868"/>
    <s v="Eliza Liang"/>
    <s v="Sr. Manger"/>
    <x v="4"/>
    <s v="Speciality Products"/>
    <s v="Female"/>
    <s v="Asian"/>
    <x v="9"/>
    <d v="2010-03-11T00:00:00"/>
    <n v="134006"/>
    <n v="0.13"/>
    <x v="1"/>
    <s v="Beijing"/>
    <s v=""/>
    <n v="17420.78"/>
  </r>
  <r>
    <x v="869"/>
    <s v="Zoe Zhou"/>
    <s v="Manager"/>
    <x v="1"/>
    <s v="Corporate"/>
    <s v="Female"/>
    <s v="Asian"/>
    <x v="22"/>
    <d v="2009-10-06T00:00:00"/>
    <n v="103096"/>
    <n v="7.0000000000000007E-2"/>
    <x v="1"/>
    <s v="Beijing"/>
    <s v=""/>
    <n v="7216.72"/>
  </r>
  <r>
    <x v="870"/>
    <s v="Nathan Lee"/>
    <s v="Analyst"/>
    <x v="3"/>
    <s v="Manufacturing"/>
    <s v="Male"/>
    <s v="Asian"/>
    <x v="7"/>
    <d v="2016-08-20T00:00:00"/>
    <n v="58703"/>
    <n v="0"/>
    <x v="0"/>
    <s v="Columbus"/>
    <s v=""/>
    <n v="0"/>
  </r>
  <r>
    <x v="871"/>
    <s v="Elijah Ramos"/>
    <s v="Sr. Manger"/>
    <x v="0"/>
    <s v="Speciality Products"/>
    <s v="Male"/>
    <s v="Latino"/>
    <x v="29"/>
    <d v="2012-12-24T00:00:00"/>
    <n v="132544"/>
    <n v="0.1"/>
    <x v="2"/>
    <s v="Rio de Janerio"/>
    <s v=""/>
    <n v="13254.400000000001"/>
  </r>
  <r>
    <x v="872"/>
    <s v="Jaxson Coleman"/>
    <s v="Manager"/>
    <x v="1"/>
    <s v="Manufacturing"/>
    <s v="Male"/>
    <s v="Caucasian"/>
    <x v="24"/>
    <d v="2020-04-15T00:00:00"/>
    <n v="126671"/>
    <n v="0.09"/>
    <x v="0"/>
    <s v="Miami"/>
    <s v=""/>
    <n v="11400.39"/>
  </r>
  <r>
    <x v="873"/>
    <s v="Hailey Hong"/>
    <s v="Account Representative"/>
    <x v="2"/>
    <s v="Research &amp; Development"/>
    <s v="Female"/>
    <s v="Asian"/>
    <x v="29"/>
    <d v="2021-01-22T00:00:00"/>
    <n v="56405"/>
    <n v="0"/>
    <x v="0"/>
    <s v="Chicago"/>
    <s v=""/>
    <n v="0"/>
  </r>
  <r>
    <x v="874"/>
    <s v="Gabriella Zhu"/>
    <s v="Computer Systems Manager"/>
    <x v="0"/>
    <s v="Speciality Products"/>
    <s v="Female"/>
    <s v="Asian"/>
    <x v="9"/>
    <d v="2014-11-29T00:00:00"/>
    <n v="88730"/>
    <n v="0.08"/>
    <x v="1"/>
    <s v="Chongqing"/>
    <s v=""/>
    <n v="7098.4000000000005"/>
  </r>
  <r>
    <x v="875"/>
    <s v="Aaron Maldonado"/>
    <s v="Analyst II"/>
    <x v="1"/>
    <s v="Manufacturing"/>
    <s v="Male"/>
    <s v="Latino"/>
    <x v="38"/>
    <d v="2008-09-17T00:00:00"/>
    <n v="62861"/>
    <n v="0"/>
    <x v="0"/>
    <s v="Seattle"/>
    <s v=""/>
    <n v="0"/>
  </r>
  <r>
    <x v="876"/>
    <s v="Samantha Vargas"/>
    <s v="Director"/>
    <x v="4"/>
    <s v="Corporate"/>
    <s v="Female"/>
    <s v="Latino"/>
    <x v="26"/>
    <d v="2006-07-21T00:00:00"/>
    <n v="151246"/>
    <n v="0.21"/>
    <x v="2"/>
    <s v="Sao Paulo"/>
    <s v=""/>
    <n v="31761.66"/>
  </r>
  <r>
    <x v="877"/>
    <s v="Nora Le"/>
    <s v="Sr. Manger"/>
    <x v="0"/>
    <s v="Manufacturing"/>
    <s v="Female"/>
    <s v="Asian"/>
    <x v="26"/>
    <d v="1997-04-12T00:00:00"/>
    <n v="154388"/>
    <n v="0.1"/>
    <x v="0"/>
    <s v="Seattle"/>
    <s v=""/>
    <n v="15438.800000000001"/>
  </r>
  <r>
    <x v="438"/>
    <s v="Alice Roberts"/>
    <s v="Director"/>
    <x v="4"/>
    <s v="Manufacturing"/>
    <s v="Female"/>
    <s v="Caucasian"/>
    <x v="36"/>
    <d v="1994-09-26T00:00:00"/>
    <n v="162978"/>
    <n v="0.17"/>
    <x v="0"/>
    <s v="Miami"/>
    <d v="2004-05-24T00:00:00"/>
    <n v="27706.260000000002"/>
  </r>
  <r>
    <x v="878"/>
    <s v="Colton Garcia"/>
    <s v="Solutions Architect"/>
    <x v="0"/>
    <s v="Speciality Products"/>
    <s v="Male"/>
    <s v="Latino"/>
    <x v="0"/>
    <d v="1993-11-17T00:00:00"/>
    <n v="80170"/>
    <n v="0"/>
    <x v="0"/>
    <s v="Miami"/>
    <s v=""/>
    <n v="0"/>
  </r>
  <r>
    <x v="534"/>
    <s v="Stella Lai"/>
    <s v="Sr. Analyst"/>
    <x v="3"/>
    <s v="Manufacturing"/>
    <s v="Female"/>
    <s v="Asian"/>
    <x v="18"/>
    <d v="2021-04-28T00:00:00"/>
    <n v="98520"/>
    <n v="0"/>
    <x v="0"/>
    <s v="Miami"/>
    <s v=""/>
    <n v="0"/>
  </r>
  <r>
    <x v="704"/>
    <s v="Leonardo Luong"/>
    <s v="Manager"/>
    <x v="1"/>
    <s v="Manufacturing"/>
    <s v="Male"/>
    <s v="Asian"/>
    <x v="27"/>
    <d v="1999-12-29T00:00:00"/>
    <n v="116527"/>
    <n v="7.0000000000000007E-2"/>
    <x v="0"/>
    <s v="Phoenix"/>
    <s v=""/>
    <n v="8156.89"/>
  </r>
  <r>
    <x v="781"/>
    <s v="Nicholas Wong"/>
    <s v="Director"/>
    <x v="2"/>
    <s v="Research &amp; Development"/>
    <s v="Male"/>
    <s v="Asian"/>
    <x v="5"/>
    <d v="2019-11-07T00:00:00"/>
    <n v="174607"/>
    <n v="0.28999999999999998"/>
    <x v="0"/>
    <s v="Columbus"/>
    <s v=""/>
    <n v="50636.03"/>
  </r>
  <r>
    <x v="879"/>
    <s v="Jeremiah Castillo"/>
    <s v="Analyst II"/>
    <x v="3"/>
    <s v="Research &amp; Development"/>
    <s v="Male"/>
    <s v="Latino"/>
    <x v="32"/>
    <d v="2006-04-12T00:00:00"/>
    <n v="64202"/>
    <n v="0"/>
    <x v="0"/>
    <s v="Columbus"/>
    <s v=""/>
    <n v="0"/>
  </r>
  <r>
    <x v="517"/>
    <s v="Cooper Jiang"/>
    <s v="Analyst II"/>
    <x v="3"/>
    <s v="Corporate"/>
    <s v="Male"/>
    <s v="Asian"/>
    <x v="37"/>
    <d v="2019-07-25T00:00:00"/>
    <n v="50883"/>
    <n v="0"/>
    <x v="1"/>
    <s v="Chongqing"/>
    <d v="2021-03-02T00:00:00"/>
    <n v="0"/>
  </r>
  <r>
    <x v="880"/>
    <s v="Penelope Silva"/>
    <s v="Network Architect"/>
    <x v="0"/>
    <s v="Speciality Products"/>
    <s v="Female"/>
    <s v="Latino"/>
    <x v="9"/>
    <d v="2016-11-03T00:00:00"/>
    <n v="94618"/>
    <n v="0"/>
    <x v="0"/>
    <s v="Columbus"/>
    <s v=""/>
    <n v="0"/>
  </r>
  <r>
    <x v="881"/>
    <s v="Jose Richardson"/>
    <s v="Director"/>
    <x v="6"/>
    <s v="Research &amp; Development"/>
    <s v="Male"/>
    <s v="Caucasian"/>
    <x v="3"/>
    <d v="2019-10-15T00:00:00"/>
    <n v="151556"/>
    <n v="0.2"/>
    <x v="0"/>
    <s v="Miami"/>
    <s v=""/>
    <n v="30311.200000000001"/>
  </r>
  <r>
    <x v="882"/>
    <s v="Eleanor Chau"/>
    <s v="Development Engineer"/>
    <x v="5"/>
    <s v="Research &amp; Development"/>
    <s v="Female"/>
    <s v="Asian"/>
    <x v="17"/>
    <d v="2020-03-08T00:00:00"/>
    <n v="80659"/>
    <n v="0"/>
    <x v="0"/>
    <s v="Phoenix"/>
    <s v=""/>
    <n v="0"/>
  </r>
  <r>
    <x v="883"/>
    <s v="John Cho"/>
    <s v="Director"/>
    <x v="4"/>
    <s v="Speciality Products"/>
    <s v="Male"/>
    <s v="Asian"/>
    <x v="40"/>
    <d v="2019-11-03T00:00:00"/>
    <n v="195385"/>
    <n v="0.21"/>
    <x v="1"/>
    <s v="Chengdu"/>
    <s v=""/>
    <n v="41030.85"/>
  </r>
  <r>
    <x v="884"/>
    <s v="Julian Delgado"/>
    <s v="Systems Analyst"/>
    <x v="0"/>
    <s v="Speciality Products"/>
    <s v="Male"/>
    <s v="Latino"/>
    <x v="7"/>
    <d v="2016-05-19T00:00:00"/>
    <n v="52693"/>
    <n v="0"/>
    <x v="2"/>
    <s v="Rio de Janerio"/>
    <s v=""/>
    <n v="0"/>
  </r>
  <r>
    <x v="885"/>
    <s v="Isabella Scott"/>
    <s v="Network Administrator"/>
    <x v="0"/>
    <s v="Research &amp; Development"/>
    <s v="Female"/>
    <s v="Caucasian"/>
    <x v="32"/>
    <d v="2016-04-26T00:00:00"/>
    <n v="72045"/>
    <n v="0"/>
    <x v="0"/>
    <s v="Phoenix"/>
    <s v=""/>
    <n v="0"/>
  </r>
  <r>
    <x v="886"/>
    <s v="Parker Avila"/>
    <s v="Analyst II"/>
    <x v="6"/>
    <s v="Manufacturing"/>
    <s v="Male"/>
    <s v="Latino"/>
    <x v="40"/>
    <d v="2005-11-28T00:00:00"/>
    <n v="62749"/>
    <n v="0"/>
    <x v="2"/>
    <s v="Manaus"/>
    <s v=""/>
    <n v="0"/>
  </r>
  <r>
    <x v="887"/>
    <s v="Luke Vu"/>
    <s v="Sr. Manger"/>
    <x v="6"/>
    <s v="Speciality Products"/>
    <s v="Male"/>
    <s v="Asian"/>
    <x v="27"/>
    <d v="2018-06-04T00:00:00"/>
    <n v="154884"/>
    <n v="0.1"/>
    <x v="1"/>
    <s v="Shanghai"/>
    <s v=""/>
    <n v="15488.400000000001"/>
  </r>
  <r>
    <x v="888"/>
    <s v="Jameson Nelson"/>
    <s v="Network Architect"/>
    <x v="0"/>
    <s v="Research &amp; Development"/>
    <s v="Male"/>
    <s v="Caucasian"/>
    <x v="22"/>
    <d v="2016-03-08T00:00:00"/>
    <n v="96566"/>
    <n v="0"/>
    <x v="0"/>
    <s v="Columbus"/>
    <s v=""/>
    <n v="0"/>
  </r>
  <r>
    <x v="889"/>
    <s v="Adrian Fernandez"/>
    <s v="Systems Analyst"/>
    <x v="0"/>
    <s v="Research &amp; Development"/>
    <s v="Male"/>
    <s v="Latino"/>
    <x v="15"/>
    <d v="2001-08-23T00:00:00"/>
    <n v="54994"/>
    <n v="0"/>
    <x v="0"/>
    <s v="Columbus"/>
    <s v=""/>
    <n v="0"/>
  </r>
  <r>
    <x v="890"/>
    <s v="Madison Hunter"/>
    <s v="Network Administrator"/>
    <x v="0"/>
    <s v="Corporate"/>
    <s v="Female"/>
    <s v="Caucasian"/>
    <x v="28"/>
    <d v="2012-02-05T00:00:00"/>
    <n v="61523"/>
    <n v="0"/>
    <x v="0"/>
    <s v="Columbus"/>
    <s v=""/>
    <n v="0"/>
  </r>
  <r>
    <x v="891"/>
    <s v="Jordan Phillips"/>
    <s v="Vice President"/>
    <x v="4"/>
    <s v="Corporate"/>
    <s v="Male"/>
    <s v="Black"/>
    <x v="15"/>
    <d v="2010-12-12T00:00:00"/>
    <n v="190512"/>
    <n v="0.32"/>
    <x v="0"/>
    <s v="Columbus"/>
    <s v=""/>
    <n v="60963.840000000004"/>
  </r>
  <r>
    <x v="892"/>
    <s v="Maya Chan"/>
    <s v="Controls Engineer"/>
    <x v="5"/>
    <s v="Speciality Products"/>
    <s v="Female"/>
    <s v="Asian"/>
    <x v="17"/>
    <d v="2013-02-13T00:00:00"/>
    <n v="124827"/>
    <n v="0"/>
    <x v="1"/>
    <s v="Beijing"/>
    <s v=""/>
    <n v="0"/>
  </r>
  <r>
    <x v="360"/>
    <s v="Wesley King"/>
    <s v="Manager"/>
    <x v="3"/>
    <s v="Manufacturing"/>
    <s v="Male"/>
    <s v="Caucasian"/>
    <x v="4"/>
    <d v="2019-01-19T00:00:00"/>
    <n v="101577"/>
    <n v="0.05"/>
    <x v="0"/>
    <s v="Chicago"/>
    <s v=""/>
    <n v="5078.8500000000004"/>
  </r>
  <r>
    <x v="893"/>
    <s v="Sofia Fernandez"/>
    <s v="Manager"/>
    <x v="3"/>
    <s v="Manufacturing"/>
    <s v="Female"/>
    <s v="Latino"/>
    <x v="18"/>
    <d v="2005-10-17T00:00:00"/>
    <n v="105223"/>
    <n v="0.1"/>
    <x v="0"/>
    <s v="Phoenix"/>
    <s v=""/>
    <n v="10522.300000000001"/>
  </r>
  <r>
    <x v="743"/>
    <s v="Maverick Figueroa"/>
    <s v="IT Systems Architect"/>
    <x v="0"/>
    <s v="Corporate"/>
    <s v="Male"/>
    <s v="Latino"/>
    <x v="35"/>
    <d v="2008-07-06T00:00:00"/>
    <n v="94815"/>
    <n v="0"/>
    <x v="0"/>
    <s v="Chicago"/>
    <s v=""/>
    <n v="0"/>
  </r>
  <r>
    <x v="894"/>
    <s v="Hannah Hoang"/>
    <s v="Manager"/>
    <x v="3"/>
    <s v="Speciality Products"/>
    <s v="Female"/>
    <s v="Asian"/>
    <x v="6"/>
    <d v="2021-12-15T00:00:00"/>
    <n v="114893"/>
    <n v="0.06"/>
    <x v="1"/>
    <s v="Chengdu"/>
    <s v=""/>
    <n v="6893.58"/>
  </r>
  <r>
    <x v="895"/>
    <s v="Violet Garcia"/>
    <s v="Sr. Analyst"/>
    <x v="6"/>
    <s v="Speciality Products"/>
    <s v="Female"/>
    <s v="Latino"/>
    <x v="25"/>
    <d v="2017-01-10T00:00:00"/>
    <n v="80622"/>
    <n v="0"/>
    <x v="0"/>
    <s v="Austin"/>
    <s v=""/>
    <n v="0"/>
  </r>
  <r>
    <x v="34"/>
    <s v="Aaliyah Mai"/>
    <s v="Vice President"/>
    <x v="0"/>
    <s v="Speciality Products"/>
    <s v="Female"/>
    <s v="Asian"/>
    <x v="4"/>
    <d v="2016-11-11T00:00:00"/>
    <n v="246589"/>
    <n v="0.33"/>
    <x v="0"/>
    <s v="Phoenix"/>
    <d v="2017-03-26T00:00:00"/>
    <n v="81374.37000000001"/>
  </r>
  <r>
    <x v="896"/>
    <s v="Austin Vang"/>
    <s v="Manager"/>
    <x v="6"/>
    <s v="Speciality Products"/>
    <s v="Male"/>
    <s v="Asian"/>
    <x v="37"/>
    <d v="2018-05-20T00:00:00"/>
    <n v="119397"/>
    <n v="0.09"/>
    <x v="1"/>
    <s v="Beijing"/>
    <d v="2019-03-14T00:00:00"/>
    <n v="10745.73"/>
  </r>
  <r>
    <x v="897"/>
    <s v="Maria Sun"/>
    <s v="Director"/>
    <x v="2"/>
    <s v="Corporate"/>
    <s v="Female"/>
    <s v="Asian"/>
    <x v="6"/>
    <d v="2021-12-19T00:00:00"/>
    <n v="150666"/>
    <n v="0.23"/>
    <x v="1"/>
    <s v="Chengdu"/>
    <s v=""/>
    <n v="34653.18"/>
  </r>
  <r>
    <x v="898"/>
    <s v="Madelyn Scott"/>
    <s v="Sr. Manger"/>
    <x v="0"/>
    <s v="Research &amp; Development"/>
    <s v="Female"/>
    <s v="Caucasian"/>
    <x v="30"/>
    <d v="2002-01-09T00:00:00"/>
    <n v="148035"/>
    <n v="0.14000000000000001"/>
    <x v="0"/>
    <s v="Phoenix"/>
    <s v=""/>
    <n v="20724.900000000001"/>
  </r>
  <r>
    <x v="69"/>
    <s v="Dylan Chin"/>
    <s v="Director"/>
    <x v="1"/>
    <s v="Corporate"/>
    <s v="Male"/>
    <s v="Asian"/>
    <x v="33"/>
    <d v="2017-06-05T00:00:00"/>
    <n v="158898"/>
    <n v="0.18"/>
    <x v="0"/>
    <s v="Miami"/>
    <s v=""/>
    <n v="28601.64"/>
  </r>
  <r>
    <x v="899"/>
    <s v="Emery Zhang"/>
    <s v="Field Engineer"/>
    <x v="5"/>
    <s v="Corporate"/>
    <s v="Female"/>
    <s v="Asian"/>
    <x v="15"/>
    <d v="2012-02-28T00:00:00"/>
    <n v="89659"/>
    <n v="0"/>
    <x v="1"/>
    <s v="Beijing"/>
    <s v=""/>
    <n v="0"/>
  </r>
  <r>
    <x v="900"/>
    <s v="Riley Washington"/>
    <s v="Director"/>
    <x v="2"/>
    <s v="Speciality Products"/>
    <s v="Female"/>
    <s v="Caucasian"/>
    <x v="38"/>
    <d v="2007-04-29T00:00:00"/>
    <n v="171487"/>
    <n v="0.23"/>
    <x v="0"/>
    <s v="Phoenix"/>
    <s v=""/>
    <n v="39442.01"/>
  </r>
  <r>
    <x v="901"/>
    <s v="Raelynn Rios"/>
    <s v="Vice President"/>
    <x v="2"/>
    <s v="Manufacturing"/>
    <s v="Female"/>
    <s v="Latino"/>
    <x v="19"/>
    <d v="2016-08-21T00:00:00"/>
    <n v="258498"/>
    <n v="0.35"/>
    <x v="0"/>
    <s v="Columbus"/>
    <s v=""/>
    <n v="90474.299999999988"/>
  </r>
  <r>
    <x v="902"/>
    <s v="Anthony Hong"/>
    <s v="Sr. Manger"/>
    <x v="0"/>
    <s v="Research &amp; Development"/>
    <s v="Male"/>
    <s v="Asian"/>
    <x v="17"/>
    <d v="2010-11-29T00:00:00"/>
    <n v="146961"/>
    <n v="0.11"/>
    <x v="0"/>
    <s v="Columbus"/>
    <s v=""/>
    <n v="16165.710000000001"/>
  </r>
  <r>
    <x v="903"/>
    <s v="Leo Herrera"/>
    <s v="Sr. Business Partner"/>
    <x v="4"/>
    <s v="Research &amp; Development"/>
    <s v="Male"/>
    <s v="Latino"/>
    <x v="35"/>
    <d v="1998-04-22T00:00:00"/>
    <n v="85369"/>
    <n v="0"/>
    <x v="2"/>
    <s v="Manaus"/>
    <d v="2004-11-27T00:00:00"/>
    <n v="0"/>
  </r>
  <r>
    <x v="429"/>
    <s v="Robert Wright"/>
    <s v="Technical Architect"/>
    <x v="0"/>
    <s v="Manufacturing"/>
    <s v="Male"/>
    <s v="Caucasian"/>
    <x v="23"/>
    <d v="2015-06-14T00:00:00"/>
    <n v="67489"/>
    <n v="0"/>
    <x v="0"/>
    <s v="Chicago"/>
    <s v=""/>
    <n v="0"/>
  </r>
  <r>
    <x v="904"/>
    <s v="Audrey Richardson"/>
    <s v="Director"/>
    <x v="0"/>
    <s v="Manufacturing"/>
    <s v="Female"/>
    <s v="Caucasian"/>
    <x v="30"/>
    <d v="2018-10-06T00:00:00"/>
    <n v="166259"/>
    <n v="0.17"/>
    <x v="0"/>
    <s v="Chicago"/>
    <s v=""/>
    <n v="28264.030000000002"/>
  </r>
  <r>
    <x v="905"/>
    <s v="Scarlett Kumar"/>
    <s v="Systems Analyst"/>
    <x v="0"/>
    <s v="Corporate"/>
    <s v="Female"/>
    <s v="Asian"/>
    <x v="0"/>
    <d v="2009-01-07T00:00:00"/>
    <n v="47032"/>
    <n v="0"/>
    <x v="0"/>
    <s v="Columbus"/>
    <s v=""/>
    <n v="0"/>
  </r>
  <r>
    <x v="906"/>
    <s v="Wesley Young"/>
    <s v="Sr. Analyst"/>
    <x v="6"/>
    <s v="Speciality Products"/>
    <s v="Male"/>
    <s v="Caucasian"/>
    <x v="29"/>
    <d v="2016-09-18T00:00:00"/>
    <n v="98427"/>
    <n v="0"/>
    <x v="0"/>
    <s v="Columbus"/>
    <s v=""/>
    <n v="0"/>
  </r>
  <r>
    <x v="907"/>
    <s v="Lillian Khan"/>
    <s v="Analyst"/>
    <x v="1"/>
    <s v="Speciality Products"/>
    <s v="Female"/>
    <s v="Asian"/>
    <x v="18"/>
    <d v="2010-05-31T00:00:00"/>
    <n v="47387"/>
    <n v="0"/>
    <x v="1"/>
    <s v="Chengdu"/>
    <d v="2018-01-08T00:00:00"/>
    <n v="0"/>
  </r>
  <r>
    <x v="908"/>
    <s v="Oliver Yang"/>
    <s v="Director"/>
    <x v="6"/>
    <s v="Speciality Products"/>
    <s v="Male"/>
    <s v="Asian"/>
    <x v="11"/>
    <d v="2019-06-10T00:00:00"/>
    <n v="176710"/>
    <n v="0.15"/>
    <x v="0"/>
    <s v="Miami"/>
    <s v=""/>
    <n v="26506.5"/>
  </r>
  <r>
    <x v="909"/>
    <s v="Lily Nguyen"/>
    <s v="Sr. Analyst"/>
    <x v="1"/>
    <s v="Speciality Products"/>
    <s v="Female"/>
    <s v="Asian"/>
    <x v="29"/>
    <d v="2012-01-28T00:00:00"/>
    <n v="95960"/>
    <n v="0"/>
    <x v="1"/>
    <s v="Chengdu"/>
    <s v=""/>
    <n v="0"/>
  </r>
  <r>
    <x v="910"/>
    <s v="Sofia Cheng"/>
    <s v="Vice President"/>
    <x v="3"/>
    <s v="Corporate"/>
    <s v="Female"/>
    <s v="Asian"/>
    <x v="20"/>
    <d v="2020-07-26T00:00:00"/>
    <n v="216195"/>
    <n v="0.31"/>
    <x v="0"/>
    <s v="Miami"/>
    <s v=""/>
    <n v="67020.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x v="0"/>
    <s v="IT"/>
    <s v="Research &amp; Development"/>
    <s v="Female"/>
    <s v="Black"/>
    <n v="55"/>
    <d v="2016-04-08T00:00:00"/>
    <n v="141604"/>
    <n v="0.15"/>
    <s v="United States"/>
    <s v="Seattle"/>
    <d v="2021-10-16T00:00:00"/>
    <n v="21240.6"/>
    <x v="0"/>
  </r>
  <r>
    <s v="E04105"/>
    <s v="Theodore Dinh"/>
    <x v="1"/>
    <s v="IT"/>
    <s v="Manufacturing"/>
    <s v="Male"/>
    <s v="Asian"/>
    <n v="59"/>
    <d v="1997-11-29T00:00:00"/>
    <n v="99975"/>
    <n v="0"/>
    <s v="China"/>
    <s v="Chongqing"/>
    <s v=""/>
    <n v="0"/>
    <x v="1"/>
  </r>
  <r>
    <s v="E02572"/>
    <s v="Luna Sanders"/>
    <x v="2"/>
    <s v="Finance"/>
    <s v="Speciality Products"/>
    <s v="Female"/>
    <s v="Caucasian"/>
    <n v="50"/>
    <d v="2006-10-26T00:00:00"/>
    <n v="163099"/>
    <n v="0.2"/>
    <s v="United States"/>
    <s v="Chicago"/>
    <s v=""/>
    <n v="32619.800000000003"/>
    <x v="2"/>
  </r>
  <r>
    <s v="E02832"/>
    <s v="Penelope Jordan"/>
    <x v="3"/>
    <s v="IT"/>
    <s v="Manufacturing"/>
    <s v="Female"/>
    <s v="Caucasian"/>
    <n v="26"/>
    <d v="2019-09-27T00:00:00"/>
    <n v="84913"/>
    <n v="7.0000000000000007E-2"/>
    <s v="United States"/>
    <s v="Chicago"/>
    <s v=""/>
    <n v="5943.9100000000008"/>
    <x v="3"/>
  </r>
  <r>
    <s v="E01639"/>
    <s v="Austin Vo"/>
    <x v="4"/>
    <s v="Finance"/>
    <s v="Manufacturing"/>
    <s v="Male"/>
    <s v="Asian"/>
    <n v="55"/>
    <d v="1995-11-20T00:00:00"/>
    <n v="95409"/>
    <n v="0"/>
    <s v="United States"/>
    <s v="Phoenix"/>
    <s v=""/>
    <n v="0"/>
    <x v="0"/>
  </r>
  <r>
    <s v="E00644"/>
    <s v="Joshua Gupta"/>
    <x v="5"/>
    <s v="Sales"/>
    <s v="Corporate"/>
    <s v="Male"/>
    <s v="Asian"/>
    <n v="57"/>
    <d v="2017-01-24T00:00:00"/>
    <n v="50994"/>
    <n v="0"/>
    <s v="China"/>
    <s v="Chongqing"/>
    <s v=""/>
    <n v="0"/>
    <x v="1"/>
  </r>
  <r>
    <s v="E01550"/>
    <s v="Ruby Barnes"/>
    <x v="6"/>
    <s v="IT"/>
    <s v="Corporate"/>
    <s v="Female"/>
    <s v="Caucasian"/>
    <n v="27"/>
    <d v="2020-07-01T00:00:00"/>
    <n v="119746"/>
    <n v="0.1"/>
    <s v="United States"/>
    <s v="Phoenix"/>
    <s v=""/>
    <n v="11974.6"/>
    <x v="3"/>
  </r>
  <r>
    <s v="E04332"/>
    <s v="Luke Martin"/>
    <x v="7"/>
    <s v="Finance"/>
    <s v="Manufacturing"/>
    <s v="Male"/>
    <s v="Black"/>
    <n v="25"/>
    <d v="2020-05-16T00:00:00"/>
    <n v="41336"/>
    <n v="0"/>
    <s v="United States"/>
    <s v="Miami"/>
    <d v="2021-05-20T00:00:00"/>
    <n v="0"/>
    <x v="3"/>
  </r>
  <r>
    <s v="E04533"/>
    <s v="Easton Bailey"/>
    <x v="6"/>
    <s v="Accounting"/>
    <s v="Manufacturing"/>
    <s v="Male"/>
    <s v="Caucasian"/>
    <n v="29"/>
    <d v="2019-01-25T00:00:00"/>
    <n v="113527"/>
    <n v="0.06"/>
    <s v="United States"/>
    <s v="Austin"/>
    <s v=""/>
    <n v="6811.62"/>
    <x v="3"/>
  </r>
  <r>
    <s v="E03838"/>
    <s v="Madeline Walker"/>
    <x v="4"/>
    <s v="Finance"/>
    <s v="Speciality Products"/>
    <s v="Female"/>
    <s v="Caucasian"/>
    <n v="34"/>
    <d v="2018-06-13T00:00:00"/>
    <n v="77203"/>
    <n v="0"/>
    <s v="United States"/>
    <s v="Chicago"/>
    <s v=""/>
    <n v="0"/>
    <x v="4"/>
  </r>
  <r>
    <s v="E00591"/>
    <s v="Savannah Ali"/>
    <x v="0"/>
    <s v="Human Resources"/>
    <s v="Manufacturing"/>
    <s v="Female"/>
    <s v="Asian"/>
    <n v="36"/>
    <d v="2009-02-11T00:00:00"/>
    <n v="157333"/>
    <n v="0.15"/>
    <s v="United States"/>
    <s v="Miami"/>
    <s v=""/>
    <n v="23599.95"/>
    <x v="5"/>
  </r>
  <r>
    <s v="E03344"/>
    <s v="Camila Rogers"/>
    <x v="8"/>
    <s v="Engineering"/>
    <s v="Speciality Products"/>
    <s v="Female"/>
    <s v="Caucasian"/>
    <n v="27"/>
    <d v="2021-10-21T00:00:00"/>
    <n v="109851"/>
    <n v="0"/>
    <s v="United States"/>
    <s v="Seattle"/>
    <s v=""/>
    <n v="0"/>
    <x v="3"/>
  </r>
  <r>
    <s v="E00530"/>
    <s v="Eli Jones"/>
    <x v="6"/>
    <s v="Human Resources"/>
    <s v="Manufacturing"/>
    <s v="Male"/>
    <s v="Caucasian"/>
    <n v="59"/>
    <d v="1999-03-14T00:00:00"/>
    <n v="105086"/>
    <n v="0.09"/>
    <s v="United States"/>
    <s v="Austin"/>
    <s v=""/>
    <n v="9457.74"/>
    <x v="1"/>
  </r>
  <r>
    <s v="E04239"/>
    <s v="Everleigh Ng"/>
    <x v="0"/>
    <s v="Finance"/>
    <s v="Research &amp; Development"/>
    <s v="Female"/>
    <s v="Asian"/>
    <n v="51"/>
    <d v="2021-06-10T00:00:00"/>
    <n v="146742"/>
    <n v="0.1"/>
    <s v="China"/>
    <s v="Shanghai"/>
    <s v=""/>
    <n v="14674.2"/>
    <x v="0"/>
  </r>
  <r>
    <s v="E03496"/>
    <s v="Robert Yang"/>
    <x v="4"/>
    <s v="Accounting"/>
    <s v="Speciality Products"/>
    <s v="Male"/>
    <s v="Asian"/>
    <n v="31"/>
    <d v="2017-11-04T00:00:00"/>
    <n v="97078"/>
    <n v="0"/>
    <s v="United States"/>
    <s v="Austin"/>
    <d v="2020-03-09T00:00:00"/>
    <n v="0"/>
    <x v="4"/>
  </r>
  <r>
    <s v="E00549"/>
    <s v="Isabella Xi"/>
    <x v="9"/>
    <s v="Marketing"/>
    <s v="Research &amp; Development"/>
    <s v="Female"/>
    <s v="Asian"/>
    <n v="41"/>
    <d v="2013-03-13T00:00:00"/>
    <n v="249270"/>
    <n v="0.3"/>
    <s v="United States"/>
    <s v="Seattle"/>
    <s v=""/>
    <n v="74781"/>
    <x v="6"/>
  </r>
  <r>
    <s v="E00163"/>
    <s v="Bella Powell"/>
    <x v="2"/>
    <s v="Finance"/>
    <s v="Research &amp; Development"/>
    <s v="Female"/>
    <s v="Black"/>
    <n v="65"/>
    <d v="2002-03-04T00:00:00"/>
    <n v="175837"/>
    <n v="0.2"/>
    <s v="United States"/>
    <s v="Phoenix"/>
    <s v=""/>
    <n v="35167.4"/>
    <x v="7"/>
  </r>
  <r>
    <s v="E00884"/>
    <s v="Camila Silva"/>
    <x v="0"/>
    <s v="Marketing"/>
    <s v="Speciality Products"/>
    <s v="Female"/>
    <s v="Latino"/>
    <n v="64"/>
    <d v="2003-12-01T00:00:00"/>
    <n v="154828"/>
    <n v="0.13"/>
    <s v="United States"/>
    <s v="Seattle"/>
    <s v=""/>
    <n v="20127.64"/>
    <x v="7"/>
  </r>
  <r>
    <s v="E04116"/>
    <s v="David Barnes"/>
    <x v="2"/>
    <s v="IT"/>
    <s v="Corporate"/>
    <s v="Male"/>
    <s v="Caucasian"/>
    <n v="64"/>
    <d v="2013-11-03T00:00:00"/>
    <n v="186503"/>
    <n v="0.24"/>
    <s v="United States"/>
    <s v="Columbus"/>
    <s v=""/>
    <n v="44760.72"/>
    <x v="7"/>
  </r>
  <r>
    <s v="E04625"/>
    <s v="Adam Dang"/>
    <x v="2"/>
    <s v="Sales"/>
    <s v="Research &amp; Development"/>
    <s v="Male"/>
    <s v="Asian"/>
    <n v="45"/>
    <d v="2002-07-09T00:00:00"/>
    <n v="166331"/>
    <n v="0.18"/>
    <s v="China"/>
    <s v="Chongqing"/>
    <s v=""/>
    <n v="29939.579999999998"/>
    <x v="6"/>
  </r>
  <r>
    <s v="E03680"/>
    <s v="Elias Alvarado"/>
    <x v="0"/>
    <s v="IT"/>
    <s v="Manufacturing"/>
    <s v="Male"/>
    <s v="Latino"/>
    <n v="56"/>
    <d v="2012-01-09T00:00:00"/>
    <n v="146140"/>
    <n v="0.1"/>
    <s v="Brazil"/>
    <s v="Manaus"/>
    <s v=""/>
    <n v="14614"/>
    <x v="1"/>
  </r>
  <r>
    <s v="E04732"/>
    <s v="Eva Rivera"/>
    <x v="2"/>
    <s v="Sales"/>
    <s v="Manufacturing"/>
    <s v="Female"/>
    <s v="Latino"/>
    <n v="36"/>
    <d v="2021-04-02T00:00:00"/>
    <n v="151703"/>
    <n v="0.21"/>
    <s v="United States"/>
    <s v="Miami"/>
    <s v=""/>
    <n v="31857.629999999997"/>
    <x v="5"/>
  </r>
  <r>
    <s v="E03484"/>
    <s v="Logan Rivera"/>
    <x v="2"/>
    <s v="IT"/>
    <s v="Research &amp; Development"/>
    <s v="Male"/>
    <s v="Latino"/>
    <n v="59"/>
    <d v="2002-05-24T00:00:00"/>
    <n v="172787"/>
    <n v="0.28000000000000003"/>
    <s v="Brazil"/>
    <s v="Rio de Janerio"/>
    <s v=""/>
    <n v="48380.360000000008"/>
    <x v="1"/>
  </r>
  <r>
    <s v="E00671"/>
    <s v="Leonardo Dixon"/>
    <x v="7"/>
    <s v="Sales"/>
    <s v="Speciality Products"/>
    <s v="Male"/>
    <s v="Caucasian"/>
    <n v="37"/>
    <d v="2019-09-05T00:00:00"/>
    <n v="49998"/>
    <n v="0"/>
    <s v="United States"/>
    <s v="Seattle"/>
    <s v=""/>
    <n v="0"/>
    <x v="5"/>
  </r>
  <r>
    <s v="E02071"/>
    <s v="Mateo Her"/>
    <x v="9"/>
    <s v="Sales"/>
    <s v="Speciality Products"/>
    <s v="Male"/>
    <s v="Asian"/>
    <n v="44"/>
    <d v="2014-03-02T00:00:00"/>
    <n v="207172"/>
    <n v="0.31"/>
    <s v="China"/>
    <s v="Chongqing"/>
    <s v=""/>
    <n v="64223.32"/>
    <x v="6"/>
  </r>
  <r>
    <s v="E02206"/>
    <s v="Jose Henderson"/>
    <x v="2"/>
    <s v="Human Resources"/>
    <s v="Speciality Products"/>
    <s v="Male"/>
    <s v="Black"/>
    <n v="41"/>
    <d v="2015-04-17T00:00:00"/>
    <n v="152239"/>
    <n v="0.23"/>
    <s v="United States"/>
    <s v="Columbus"/>
    <s v=""/>
    <n v="35014.97"/>
    <x v="6"/>
  </r>
  <r>
    <s v="E04545"/>
    <s v="Abigail Mejia"/>
    <x v="10"/>
    <s v="Engineering"/>
    <s v="Corporate"/>
    <s v="Female"/>
    <s v="Latino"/>
    <n v="56"/>
    <d v="2005-02-05T00:00:00"/>
    <n v="98581"/>
    <n v="0"/>
    <s v="Brazil"/>
    <s v="Rio de Janerio"/>
    <s v=""/>
    <n v="0"/>
    <x v="1"/>
  </r>
  <r>
    <s v="E00154"/>
    <s v="Wyatt Chin"/>
    <x v="9"/>
    <s v="Engineering"/>
    <s v="Speciality Products"/>
    <s v="Male"/>
    <s v="Asian"/>
    <n v="43"/>
    <d v="2004-06-07T00:00:00"/>
    <n v="246231"/>
    <n v="0.31"/>
    <s v="United States"/>
    <s v="Seattle"/>
    <s v=""/>
    <n v="76331.61"/>
    <x v="6"/>
  </r>
  <r>
    <s v="E03343"/>
    <s v="Carson Lu"/>
    <x v="11"/>
    <s v="Engineering"/>
    <s v="Speciality Products"/>
    <s v="Male"/>
    <s v="Asian"/>
    <n v="64"/>
    <d v="1996-12-04T00:00:00"/>
    <n v="99354"/>
    <n v="0.12"/>
    <s v="China"/>
    <s v="Beijing"/>
    <s v=""/>
    <n v="11922.48"/>
    <x v="7"/>
  </r>
  <r>
    <s v="E00304"/>
    <s v="Dylan Choi"/>
    <x v="9"/>
    <s v="IT"/>
    <s v="Corporate"/>
    <s v="Male"/>
    <s v="Asian"/>
    <n v="63"/>
    <d v="2012-05-11T00:00:00"/>
    <n v="231141"/>
    <n v="0.34"/>
    <s v="China"/>
    <s v="Beijing"/>
    <s v=""/>
    <n v="78587.94"/>
    <x v="7"/>
  </r>
  <r>
    <s v="E02594"/>
    <s v="Ezekiel Kumar"/>
    <x v="12"/>
    <s v="IT"/>
    <s v="Research &amp; Development"/>
    <s v="Male"/>
    <s v="Asian"/>
    <n v="28"/>
    <d v="2017-06-25T00:00:00"/>
    <n v="54775"/>
    <n v="0"/>
    <s v="United States"/>
    <s v="Columbus"/>
    <s v=""/>
    <n v="0"/>
    <x v="3"/>
  </r>
  <r>
    <s v="E00402"/>
    <s v="Dominic Guzman"/>
    <x v="7"/>
    <s v="Finance"/>
    <s v="Manufacturing"/>
    <s v="Male"/>
    <s v="Latino"/>
    <n v="65"/>
    <d v="2004-05-16T00:00:00"/>
    <n v="55499"/>
    <n v="0"/>
    <s v="Brazil"/>
    <s v="Manaus"/>
    <s v=""/>
    <n v="0"/>
    <x v="7"/>
  </r>
  <r>
    <s v="E01994"/>
    <s v="Angel Powell"/>
    <x v="13"/>
    <s v="Sales"/>
    <s v="Research &amp; Development"/>
    <s v="Male"/>
    <s v="Caucasian"/>
    <n v="61"/>
    <d v="2008-07-11T00:00:00"/>
    <n v="66521"/>
    <n v="0"/>
    <s v="United States"/>
    <s v="Seattle"/>
    <s v=""/>
    <n v="0"/>
    <x v="7"/>
  </r>
  <r>
    <s v="E03549"/>
    <s v="Mateo Vu"/>
    <x v="5"/>
    <s v="Sales"/>
    <s v="Speciality Products"/>
    <s v="Male"/>
    <s v="Asian"/>
    <n v="30"/>
    <d v="2016-09-29T00:00:00"/>
    <n v="59100"/>
    <n v="0"/>
    <s v="China"/>
    <s v="Chongqing"/>
    <s v=""/>
    <n v="0"/>
    <x v="3"/>
  </r>
  <r>
    <s v="E03247"/>
    <s v="Caroline Jenkins"/>
    <x v="7"/>
    <s v="Finance"/>
    <s v="Research &amp; Development"/>
    <s v="Female"/>
    <s v="Caucasian"/>
    <n v="27"/>
    <d v="2018-05-06T00:00:00"/>
    <n v="49011"/>
    <n v="0"/>
    <s v="United States"/>
    <s v="Chicago"/>
    <s v=""/>
    <n v="0"/>
    <x v="3"/>
  </r>
  <r>
    <s v="E02074"/>
    <s v="Nora Brown"/>
    <x v="14"/>
    <s v="IT"/>
    <s v="Manufacturing"/>
    <s v="Female"/>
    <s v="Caucasian"/>
    <n v="32"/>
    <d v="2014-02-11T00:00:00"/>
    <n v="99575"/>
    <n v="0"/>
    <s v="United States"/>
    <s v="Austin"/>
    <s v=""/>
    <n v="0"/>
    <x v="4"/>
  </r>
  <r>
    <s v="E04152"/>
    <s v="Adeline Huang"/>
    <x v="8"/>
    <s v="Engineering"/>
    <s v="Manufacturing"/>
    <s v="Female"/>
    <s v="Asian"/>
    <n v="34"/>
    <d v="2019-12-16T00:00:00"/>
    <n v="99989"/>
    <n v="0"/>
    <s v="China"/>
    <s v="Chengdu"/>
    <s v=""/>
    <n v="0"/>
    <x v="4"/>
  </r>
  <r>
    <s v="E01628"/>
    <s v="Jackson Perry"/>
    <x v="9"/>
    <s v="Marketing"/>
    <s v="Research &amp; Development"/>
    <s v="Male"/>
    <s v="Caucasian"/>
    <n v="27"/>
    <d v="2019-10-20T00:00:00"/>
    <n v="256420"/>
    <n v="0.3"/>
    <s v="United States"/>
    <s v="Phoenix"/>
    <s v=""/>
    <n v="76926"/>
    <x v="3"/>
  </r>
  <r>
    <s v="E04285"/>
    <s v="Riley Padilla"/>
    <x v="1"/>
    <s v="IT"/>
    <s v="Manufacturing"/>
    <s v="Female"/>
    <s v="Latino"/>
    <n v="35"/>
    <d v="2013-05-15T00:00:00"/>
    <n v="78940"/>
    <n v="0"/>
    <s v="United States"/>
    <s v="Miami"/>
    <s v=""/>
    <n v="0"/>
    <x v="4"/>
  </r>
  <r>
    <s v="E01417"/>
    <s v="Leah Pena"/>
    <x v="14"/>
    <s v="IT"/>
    <s v="Corporate"/>
    <s v="Female"/>
    <s v="Latino"/>
    <n v="57"/>
    <d v="1994-01-03T00:00:00"/>
    <n v="82872"/>
    <n v="0"/>
    <s v="Brazil"/>
    <s v="Manaus"/>
    <s v=""/>
    <n v="0"/>
    <x v="1"/>
  </r>
  <r>
    <s v="E01754"/>
    <s v="Owen Lam"/>
    <x v="15"/>
    <s v="Human Resources"/>
    <s v="Speciality Products"/>
    <s v="Male"/>
    <s v="Asian"/>
    <n v="30"/>
    <d v="2017-05-29T00:00:00"/>
    <n v="86317"/>
    <n v="0"/>
    <s v="China"/>
    <s v="Chengdu"/>
    <d v="2017-07-16T00:00:00"/>
    <n v="0"/>
    <x v="3"/>
  </r>
  <r>
    <s v="E03749"/>
    <s v="Kennedy Foster"/>
    <x v="6"/>
    <s v="Marketing"/>
    <s v="Speciality Products"/>
    <s v="Female"/>
    <s v="Caucasian"/>
    <n v="53"/>
    <d v="2013-11-23T00:00:00"/>
    <n v="113135"/>
    <n v="0.05"/>
    <s v="United States"/>
    <s v="Austin"/>
    <s v=""/>
    <n v="5656.75"/>
    <x v="0"/>
  </r>
  <r>
    <s v="E03574"/>
    <s v="John Moore"/>
    <x v="9"/>
    <s v="IT"/>
    <s v="Speciality Products"/>
    <s v="Male"/>
    <s v="Caucasian"/>
    <n v="52"/>
    <d v="2005-11-08T00:00:00"/>
    <n v="199808"/>
    <n v="0.32"/>
    <s v="United States"/>
    <s v="Seattle"/>
    <s v=""/>
    <n v="63938.560000000005"/>
    <x v="0"/>
  </r>
  <r>
    <s v="E04600"/>
    <s v="William Vu"/>
    <x v="5"/>
    <s v="Sales"/>
    <s v="Speciality Products"/>
    <s v="Male"/>
    <s v="Asian"/>
    <n v="37"/>
    <d v="2013-11-14T00:00:00"/>
    <n v="56037"/>
    <n v="0"/>
    <s v="China"/>
    <s v="Shanghai"/>
    <s v=""/>
    <n v="0"/>
    <x v="5"/>
  </r>
  <r>
    <s v="E00586"/>
    <s v="Sadie Washington"/>
    <x v="0"/>
    <s v="Marketing"/>
    <s v="Research &amp; Development"/>
    <s v="Female"/>
    <s v="Caucasian"/>
    <n v="29"/>
    <d v="2019-05-24T00:00:00"/>
    <n v="122350"/>
    <n v="0.12"/>
    <s v="United States"/>
    <s v="Phoenix"/>
    <s v=""/>
    <n v="14682"/>
    <x v="3"/>
  </r>
  <r>
    <s v="E03538"/>
    <s v="Gabriel Holmes"/>
    <x v="14"/>
    <s v="IT"/>
    <s v="Research &amp; Development"/>
    <s v="Male"/>
    <s v="Caucasian"/>
    <n v="40"/>
    <d v="2010-11-04T00:00:00"/>
    <n v="92952"/>
    <n v="0"/>
    <s v="United States"/>
    <s v="Seattle"/>
    <s v=""/>
    <n v="0"/>
    <x v="5"/>
  </r>
  <r>
    <s v="E02185"/>
    <s v="Wyatt Rojas"/>
    <x v="3"/>
    <s v="IT"/>
    <s v="Corporate"/>
    <s v="Male"/>
    <s v="Latino"/>
    <n v="32"/>
    <d v="2013-03-20T00:00:00"/>
    <n v="79921"/>
    <n v="0.05"/>
    <s v="United States"/>
    <s v="Austin"/>
    <s v=""/>
    <n v="3996.05"/>
    <x v="4"/>
  </r>
  <r>
    <s v="E03830"/>
    <s v="Eva Coleman"/>
    <x v="2"/>
    <s v="IT"/>
    <s v="Research &amp; Development"/>
    <s v="Female"/>
    <s v="Black"/>
    <n v="37"/>
    <d v="2009-09-20T00:00:00"/>
    <n v="167199"/>
    <n v="0.2"/>
    <s v="United States"/>
    <s v="Seattle"/>
    <s v=""/>
    <n v="33439.800000000003"/>
    <x v="5"/>
  </r>
  <r>
    <s v="E03720"/>
    <s v="Dominic Clark"/>
    <x v="10"/>
    <s v="Engineering"/>
    <s v="Research &amp; Development"/>
    <s v="Male"/>
    <s v="Caucasian"/>
    <n v="52"/>
    <d v="2012-10-17T00:00:00"/>
    <n v="71476"/>
    <n v="0"/>
    <s v="United States"/>
    <s v="Phoenix"/>
    <s v=""/>
    <n v="0"/>
    <x v="0"/>
  </r>
  <r>
    <s v="E03025"/>
    <s v="Lucy Alexander"/>
    <x v="2"/>
    <s v="Engineering"/>
    <s v="Manufacturing"/>
    <s v="Female"/>
    <s v="Caucasian"/>
    <n v="45"/>
    <d v="2014-10-29T00:00:00"/>
    <n v="189420"/>
    <n v="0.2"/>
    <s v="United States"/>
    <s v="Seattle"/>
    <s v=""/>
    <n v="37884"/>
    <x v="6"/>
  </r>
  <r>
    <s v="E04917"/>
    <s v="Everleigh Washington"/>
    <x v="16"/>
    <s v="Human Resources"/>
    <s v="Research &amp; Development"/>
    <s v="Female"/>
    <s v="Caucasian"/>
    <n v="64"/>
    <d v="2001-10-20T00:00:00"/>
    <n v="64057"/>
    <n v="0"/>
    <s v="United States"/>
    <s v="Phoenix"/>
    <s v=""/>
    <n v="0"/>
    <x v="7"/>
  </r>
  <r>
    <s v="E00415"/>
    <s v="Leilani Butler"/>
    <x v="13"/>
    <s v="Marketing"/>
    <s v="Manufacturing"/>
    <s v="Female"/>
    <s v="Black"/>
    <n v="27"/>
    <d v="2021-09-21T00:00:00"/>
    <n v="68728"/>
    <n v="0"/>
    <s v="United States"/>
    <s v="Phoenix"/>
    <s v=""/>
    <n v="0"/>
    <x v="3"/>
  </r>
  <r>
    <s v="E02862"/>
    <s v="Peyton Huang"/>
    <x v="0"/>
    <s v="IT"/>
    <s v="Manufacturing"/>
    <s v="Female"/>
    <s v="Asian"/>
    <n v="25"/>
    <d v="2021-07-02T00:00:00"/>
    <n v="125633"/>
    <n v="0.11"/>
    <s v="China"/>
    <s v="Beijing"/>
    <s v=""/>
    <n v="13819.63"/>
    <x v="3"/>
  </r>
  <r>
    <s v="E04207"/>
    <s v="John Contreras"/>
    <x v="13"/>
    <s v="Marketing"/>
    <s v="Manufacturing"/>
    <s v="Male"/>
    <s v="Latino"/>
    <n v="35"/>
    <d v="2011-05-15T00:00:00"/>
    <n v="66889"/>
    <n v="0"/>
    <s v="United States"/>
    <s v="Columbus"/>
    <s v=""/>
    <n v="0"/>
    <x v="4"/>
  </r>
  <r>
    <s v="E02139"/>
    <s v="Rylee Yu"/>
    <x v="2"/>
    <s v="Accounting"/>
    <s v="Research &amp; Development"/>
    <s v="Female"/>
    <s v="Asian"/>
    <n v="36"/>
    <d v="2015-09-29T00:00:00"/>
    <n v="178700"/>
    <n v="0.28999999999999998"/>
    <s v="United States"/>
    <s v="Seattle"/>
    <s v=""/>
    <n v="51823"/>
    <x v="5"/>
  </r>
  <r>
    <s v="E01797"/>
    <s v="Piper Lewis"/>
    <x v="17"/>
    <s v="Engineering"/>
    <s v="Research &amp; Development"/>
    <s v="Female"/>
    <s v="Caucasian"/>
    <n v="33"/>
    <d v="2018-12-22T00:00:00"/>
    <n v="83990"/>
    <n v="0"/>
    <s v="United States"/>
    <s v="Chicago"/>
    <s v=""/>
    <n v="0"/>
    <x v="4"/>
  </r>
  <r>
    <s v="E01839"/>
    <s v="Stella Alexander"/>
    <x v="18"/>
    <s v="Engineering"/>
    <s v="Corporate"/>
    <s v="Female"/>
    <s v="Caucasian"/>
    <n v="52"/>
    <d v="2005-12-10T00:00:00"/>
    <n v="102043"/>
    <n v="0"/>
    <s v="United States"/>
    <s v="Chicago"/>
    <s v=""/>
    <n v="0"/>
    <x v="0"/>
  </r>
  <r>
    <s v="E01633"/>
    <s v="Addison Do"/>
    <x v="19"/>
    <s v="Engineering"/>
    <s v="Manufacturing"/>
    <s v="Female"/>
    <s v="Asian"/>
    <n v="46"/>
    <d v="2001-05-30T00:00:00"/>
    <n v="90678"/>
    <n v="0"/>
    <s v="United States"/>
    <s v="Columbus"/>
    <s v=""/>
    <n v="0"/>
    <x v="2"/>
  </r>
  <r>
    <s v="E01848"/>
    <s v="Zoey Jackson"/>
    <x v="20"/>
    <s v="Human Resources"/>
    <s v="Manufacturing"/>
    <s v="Female"/>
    <s v="Black"/>
    <n v="46"/>
    <d v="2008-08-21T00:00:00"/>
    <n v="59067"/>
    <n v="0"/>
    <s v="United States"/>
    <s v="Miami"/>
    <s v=""/>
    <n v="0"/>
    <x v="2"/>
  </r>
  <r>
    <s v="E00716"/>
    <s v="John Chow"/>
    <x v="0"/>
    <s v="Marketing"/>
    <s v="Research &amp; Development"/>
    <s v="Male"/>
    <s v="Asian"/>
    <n v="45"/>
    <d v="2021-03-11T00:00:00"/>
    <n v="135062"/>
    <n v="0.15"/>
    <s v="China"/>
    <s v="Chengdu"/>
    <s v=""/>
    <n v="20259.3"/>
    <x v="6"/>
  </r>
  <r>
    <s v="E00699"/>
    <s v="Ava Ayala"/>
    <x v="0"/>
    <s v="IT"/>
    <s v="Corporate"/>
    <s v="Female"/>
    <s v="Latino"/>
    <n v="55"/>
    <d v="2006-08-16T00:00:00"/>
    <n v="159044"/>
    <n v="0.1"/>
    <s v="Brazil"/>
    <s v="Manaus"/>
    <s v=""/>
    <n v="15904.400000000001"/>
    <x v="0"/>
  </r>
  <r>
    <s v="E00502"/>
    <s v="Natalia Salazar"/>
    <x v="4"/>
    <s v="Accounting"/>
    <s v="Manufacturing"/>
    <s v="Female"/>
    <s v="Latino"/>
    <n v="44"/>
    <d v="2019-01-02T00:00:00"/>
    <n v="74691"/>
    <n v="0"/>
    <s v="Brazil"/>
    <s v="Manaus"/>
    <d v="2020-07-08T00:00:00"/>
    <n v="0"/>
    <x v="6"/>
  </r>
  <r>
    <s v="E04000"/>
    <s v="Skylar Carrillo"/>
    <x v="11"/>
    <s v="Engineering"/>
    <s v="Corporate"/>
    <s v="Female"/>
    <s v="Latino"/>
    <n v="44"/>
    <d v="2008-12-18T00:00:00"/>
    <n v="92753"/>
    <n v="0.13"/>
    <s v="United States"/>
    <s v="Austin"/>
    <d v="2021-06-24T00:00:00"/>
    <n v="12057.890000000001"/>
    <x v="6"/>
  </r>
  <r>
    <s v="E02112"/>
    <s v="Christian Sanders"/>
    <x v="9"/>
    <s v="Human Resources"/>
    <s v="Speciality Products"/>
    <s v="Male"/>
    <s v="Black"/>
    <n v="45"/>
    <d v="2013-08-07T00:00:00"/>
    <n v="236946"/>
    <n v="0.37"/>
    <s v="United States"/>
    <s v="Seattle"/>
    <s v=""/>
    <n v="87670.02"/>
    <x v="6"/>
  </r>
  <r>
    <s v="E03824"/>
    <s v="Penelope Coleman"/>
    <x v="7"/>
    <s v="Finance"/>
    <s v="Corporate"/>
    <s v="Female"/>
    <s v="Black"/>
    <n v="36"/>
    <d v="2021-08-27T00:00:00"/>
    <n v="48906"/>
    <n v="0"/>
    <s v="United States"/>
    <s v="Miami"/>
    <s v=""/>
    <n v="0"/>
    <x v="5"/>
  </r>
  <r>
    <s v="E03906"/>
    <s v="Piper Richardson"/>
    <x v="4"/>
    <s v="Sales"/>
    <s v="Corporate"/>
    <s v="Female"/>
    <s v="Caucasian"/>
    <n v="38"/>
    <d v="2008-01-27T00:00:00"/>
    <n v="80024"/>
    <n v="0"/>
    <s v="United States"/>
    <s v="Columbus"/>
    <s v=""/>
    <n v="0"/>
    <x v="5"/>
  </r>
  <r>
    <s v="E00436"/>
    <s v="Everly Walker"/>
    <x v="16"/>
    <s v="Human Resources"/>
    <s v="Speciality Products"/>
    <s v="Female"/>
    <s v="Caucasian"/>
    <n v="41"/>
    <d v="2009-10-23T00:00:00"/>
    <n v="54415"/>
    <n v="0"/>
    <s v="United States"/>
    <s v="Seattle"/>
    <d v="2014-01-22T00:00:00"/>
    <n v="0"/>
    <x v="6"/>
  </r>
  <r>
    <s v="E04798"/>
    <s v="Aurora Ali"/>
    <x v="6"/>
    <s v="Marketing"/>
    <s v="Research &amp; Development"/>
    <s v="Female"/>
    <s v="Asian"/>
    <n v="30"/>
    <d v="2016-04-24T00:00:00"/>
    <n v="120341"/>
    <n v="7.0000000000000007E-2"/>
    <s v="United States"/>
    <s v="Seattle"/>
    <s v=""/>
    <n v="8423.8700000000008"/>
    <x v="3"/>
  </r>
  <r>
    <s v="E01249"/>
    <s v="Penelope Guerrero"/>
    <x v="9"/>
    <s v="IT"/>
    <s v="Speciality Products"/>
    <s v="Female"/>
    <s v="Latino"/>
    <n v="43"/>
    <d v="2009-08-04T00:00:00"/>
    <n v="208415"/>
    <n v="0.35"/>
    <s v="United States"/>
    <s v="Seattle"/>
    <s v=""/>
    <n v="72945.25"/>
    <x v="6"/>
  </r>
  <r>
    <s v="E03349"/>
    <s v="Anna Mehta"/>
    <x v="21"/>
    <s v="IT"/>
    <s v="Speciality Products"/>
    <s v="Female"/>
    <s v="Asian"/>
    <n v="32"/>
    <d v="2020-01-05T00:00:00"/>
    <n v="78844"/>
    <n v="0"/>
    <s v="United States"/>
    <s v="Seattle"/>
    <s v=""/>
    <n v="0"/>
    <x v="4"/>
  </r>
  <r>
    <s v="E02966"/>
    <s v="William Foster"/>
    <x v="17"/>
    <s v="Engineering"/>
    <s v="Manufacturing"/>
    <s v="Male"/>
    <s v="Caucasian"/>
    <n v="58"/>
    <d v="2002-05-23T00:00:00"/>
    <n v="76354"/>
    <n v="0"/>
    <s v="United States"/>
    <s v="Phoenix"/>
    <d v="2021-09-26T00:00:00"/>
    <n v="0"/>
    <x v="1"/>
  </r>
  <r>
    <s v="E01499"/>
    <s v="Jade Rojas"/>
    <x v="2"/>
    <s v="Finance"/>
    <s v="Speciality Products"/>
    <s v="Female"/>
    <s v="Latino"/>
    <n v="37"/>
    <d v="2019-01-28T00:00:00"/>
    <n v="165927"/>
    <n v="0.2"/>
    <s v="United States"/>
    <s v="Phoenix"/>
    <s v=""/>
    <n v="33185.4"/>
    <x v="5"/>
  </r>
  <r>
    <s v="E00105"/>
    <s v="Isla Espinoza"/>
    <x v="6"/>
    <s v="Accounting"/>
    <s v="Speciality Products"/>
    <s v="Female"/>
    <s v="Latino"/>
    <n v="38"/>
    <d v="2021-11-16T00:00:00"/>
    <n v="109812"/>
    <n v="0.09"/>
    <s v="Brazil"/>
    <s v="Manaus"/>
    <s v=""/>
    <n v="9883.08"/>
    <x v="5"/>
  </r>
  <r>
    <s v="E00665"/>
    <s v="David Chu"/>
    <x v="8"/>
    <s v="Engineering"/>
    <s v="Corporate"/>
    <s v="Male"/>
    <s v="Asian"/>
    <n v="55"/>
    <d v="1998-09-03T00:00:00"/>
    <n v="86299"/>
    <n v="0"/>
    <s v="United States"/>
    <s v="Seattle"/>
    <s v=""/>
    <n v="0"/>
    <x v="0"/>
  </r>
  <r>
    <s v="E00791"/>
    <s v="Thomas Padilla"/>
    <x v="9"/>
    <s v="Marketing"/>
    <s v="Research &amp; Development"/>
    <s v="Male"/>
    <s v="Latino"/>
    <n v="57"/>
    <d v="2003-07-26T00:00:00"/>
    <n v="206624"/>
    <n v="0.4"/>
    <s v="Brazil"/>
    <s v="Sao Paulo"/>
    <s v=""/>
    <n v="82649.600000000006"/>
    <x v="1"/>
  </r>
  <r>
    <s v="E01540"/>
    <s v="Miles Salazar"/>
    <x v="12"/>
    <s v="IT"/>
    <s v="Manufacturing"/>
    <s v="Male"/>
    <s v="Latino"/>
    <n v="36"/>
    <d v="2010-12-23T00:00:00"/>
    <n v="53215"/>
    <n v="0"/>
    <s v="Brazil"/>
    <s v="Sao Paulo"/>
    <d v="2014-03-27T00:00:00"/>
    <n v="0"/>
    <x v="5"/>
  </r>
  <r>
    <s v="E04474"/>
    <s v="Mila Hong"/>
    <x v="22"/>
    <s v="Engineering"/>
    <s v="Research &amp; Development"/>
    <s v="Female"/>
    <s v="Asian"/>
    <n v="30"/>
    <d v="2017-05-22T00:00:00"/>
    <n v="86858"/>
    <n v="0"/>
    <s v="China"/>
    <s v="Chongqing"/>
    <d v="2017-10-08T00:00:00"/>
    <n v="0"/>
    <x v="3"/>
  </r>
  <r>
    <s v="E03417"/>
    <s v="Benjamin Moua"/>
    <x v="3"/>
    <s v="IT"/>
    <s v="Manufacturing"/>
    <s v="Male"/>
    <s v="Asian"/>
    <n v="40"/>
    <d v="2007-07-02T00:00:00"/>
    <n v="93971"/>
    <n v="0.08"/>
    <s v="China"/>
    <s v="Chongqing"/>
    <s v=""/>
    <n v="7517.68"/>
    <x v="5"/>
  </r>
  <r>
    <s v="E00254"/>
    <s v="Samuel Morales"/>
    <x v="13"/>
    <s v="Finance"/>
    <s v="Corporate"/>
    <s v="Male"/>
    <s v="Latino"/>
    <n v="34"/>
    <d v="2015-06-27T00:00:00"/>
    <n v="57008"/>
    <n v="0"/>
    <s v="United States"/>
    <s v="Phoenix"/>
    <s v=""/>
    <n v="0"/>
    <x v="4"/>
  </r>
  <r>
    <s v="E02166"/>
    <s v="John Soto"/>
    <x v="0"/>
    <s v="Finance"/>
    <s v="Manufacturing"/>
    <s v="Male"/>
    <s v="Latino"/>
    <n v="60"/>
    <d v="2015-09-23T00:00:00"/>
    <n v="141899"/>
    <n v="0.15"/>
    <s v="United States"/>
    <s v="Phoenix"/>
    <s v=""/>
    <n v="21284.85"/>
    <x v="1"/>
  </r>
  <r>
    <s v="E00935"/>
    <s v="Joseph Martin"/>
    <x v="13"/>
    <s v="Marketing"/>
    <s v="Corporate"/>
    <s v="Male"/>
    <s v="Black"/>
    <n v="41"/>
    <d v="2016-09-13T00:00:00"/>
    <n v="64847"/>
    <n v="0"/>
    <s v="United States"/>
    <s v="Miami"/>
    <s v=""/>
    <n v="0"/>
    <x v="6"/>
  </r>
  <r>
    <s v="E01525"/>
    <s v="Jose Ross"/>
    <x v="11"/>
    <s v="Engineering"/>
    <s v="Research &amp; Development"/>
    <s v="Male"/>
    <s v="Caucasian"/>
    <n v="53"/>
    <d v="1992-04-08T00:00:00"/>
    <n v="116878"/>
    <n v="0.11"/>
    <s v="United States"/>
    <s v="Miami"/>
    <s v=""/>
    <n v="12856.58"/>
    <x v="0"/>
  </r>
  <r>
    <s v="E00386"/>
    <s v="Parker James"/>
    <x v="10"/>
    <s v="Engineering"/>
    <s v="Speciality Products"/>
    <s v="Male"/>
    <s v="Black"/>
    <n v="45"/>
    <d v="2005-02-05T00:00:00"/>
    <n v="70505"/>
    <n v="0"/>
    <s v="United States"/>
    <s v="Austin"/>
    <s v=""/>
    <n v="0"/>
    <x v="6"/>
  </r>
  <r>
    <s v="E00416"/>
    <s v="Everleigh Fernandez"/>
    <x v="2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  <n v="53116.560000000005"/>
    <x v="3"/>
  </r>
  <r>
    <s v="E03383"/>
    <s v="Lincoln Hall"/>
    <x v="2"/>
    <s v="Accounting"/>
    <s v="Speciality Products"/>
    <s v="Male"/>
    <s v="Caucasian"/>
    <n v="26"/>
    <d v="2020-07-28T00:00:00"/>
    <n v="180664"/>
    <n v="0.27"/>
    <s v="United States"/>
    <s v="Chicago"/>
    <s v=""/>
    <n v="48779.280000000006"/>
    <x v="3"/>
  </r>
  <r>
    <s v="E01516"/>
    <s v="Willow Mai"/>
    <x v="20"/>
    <s v="Human Resources"/>
    <s v="Manufacturing"/>
    <s v="Female"/>
    <s v="Asian"/>
    <n v="45"/>
    <d v="2003-12-17T00:00:00"/>
    <n v="48345"/>
    <n v="0"/>
    <s v="China"/>
    <s v="Chengdu"/>
    <s v=""/>
    <n v="0"/>
    <x v="6"/>
  </r>
  <r>
    <s v="E01234"/>
    <s v="Jack Cheng"/>
    <x v="2"/>
    <s v="Human Resources"/>
    <s v="Manufacturing"/>
    <s v="Male"/>
    <s v="Asian"/>
    <n v="42"/>
    <d v="2014-01-16T00:00:00"/>
    <n v="152214"/>
    <n v="0.3"/>
    <s v="China"/>
    <s v="Beijing"/>
    <s v=""/>
    <n v="45664.2"/>
    <x v="6"/>
  </r>
  <r>
    <s v="E03440"/>
    <s v="Genesis Navarro"/>
    <x v="21"/>
    <s v="IT"/>
    <s v="Corporate"/>
    <s v="Female"/>
    <s v="Latino"/>
    <n v="41"/>
    <d v="2009-04-28T00:00:00"/>
    <n v="69803"/>
    <n v="0"/>
    <s v="Brazil"/>
    <s v="Manaus"/>
    <s v=""/>
    <n v="0"/>
    <x v="6"/>
  </r>
  <r>
    <s v="E00431"/>
    <s v="Eliza Hernandez"/>
    <x v="23"/>
    <s v="IT"/>
    <s v="Corporate"/>
    <s v="Female"/>
    <s v="Latino"/>
    <n v="48"/>
    <d v="2019-07-04T00:00:00"/>
    <n v="76588"/>
    <n v="0"/>
    <s v="Brazil"/>
    <s v="Rio de Janerio"/>
    <s v=""/>
    <n v="0"/>
    <x v="2"/>
  </r>
  <r>
    <s v="E01258"/>
    <s v="Gabriel Brooks"/>
    <x v="24"/>
    <s v="IT"/>
    <s v="Manufacturing"/>
    <s v="Male"/>
    <s v="Caucasian"/>
    <n v="29"/>
    <d v="2018-12-10T00:00:00"/>
    <n v="84596"/>
    <n v="0"/>
    <s v="United States"/>
    <s v="Miami"/>
    <s v=""/>
    <n v="0"/>
    <x v="3"/>
  </r>
  <r>
    <s v="E00440"/>
    <s v="Jack Huynh"/>
    <x v="6"/>
    <s v="Marketing"/>
    <s v="Research &amp; Development"/>
    <s v="Male"/>
    <s v="Asian"/>
    <n v="27"/>
    <d v="2018-09-25T00:00:00"/>
    <n v="114441"/>
    <n v="0.1"/>
    <s v="China"/>
    <s v="Chongqing"/>
    <d v="2019-12-22T00:00:00"/>
    <n v="11444.1"/>
    <x v="3"/>
  </r>
  <r>
    <s v="E00595"/>
    <s v="Everly Chow"/>
    <x v="0"/>
    <s v="Finance"/>
    <s v="Speciality Products"/>
    <s v="Female"/>
    <s v="Asian"/>
    <n v="33"/>
    <d v="2018-04-21T00:00:00"/>
    <n v="140402"/>
    <n v="0.15"/>
    <s v="China"/>
    <s v="Beijing"/>
    <s v=""/>
    <n v="21060.3"/>
    <x v="4"/>
  </r>
  <r>
    <s v="E00972"/>
    <s v="Amelia Salazar"/>
    <x v="13"/>
    <s v="Finance"/>
    <s v="Corporate"/>
    <s v="Female"/>
    <s v="Latino"/>
    <n v="26"/>
    <d v="2019-04-23T00:00:00"/>
    <n v="59817"/>
    <n v="0"/>
    <s v="Brazil"/>
    <s v="Sao Paulo"/>
    <s v=""/>
    <n v="0"/>
    <x v="3"/>
  </r>
  <r>
    <s v="E04562"/>
    <s v="Xavier Zheng"/>
    <x v="5"/>
    <s v="Sales"/>
    <s v="Manufacturing"/>
    <s v="Male"/>
    <s v="Asian"/>
    <n v="31"/>
    <d v="2017-07-22T00:00:00"/>
    <n v="55854"/>
    <n v="0"/>
    <s v="United States"/>
    <s v="Austin"/>
    <s v=""/>
    <n v="0"/>
    <x v="4"/>
  </r>
  <r>
    <s v="E02802"/>
    <s v="Matthew Chau"/>
    <x v="15"/>
    <s v="Human Resources"/>
    <s v="Research &amp; Development"/>
    <s v="Male"/>
    <s v="Asian"/>
    <n v="53"/>
    <d v="2002-11-16T00:00:00"/>
    <n v="95998"/>
    <n v="0"/>
    <s v="United States"/>
    <s v="Seattle"/>
    <s v=""/>
    <n v="0"/>
    <x v="0"/>
  </r>
  <r>
    <s v="E01427"/>
    <s v="Mia Cheng"/>
    <x v="0"/>
    <s v="Sales"/>
    <s v="Manufacturing"/>
    <s v="Female"/>
    <s v="Asian"/>
    <n v="34"/>
    <d v="2015-04-22T00:00:00"/>
    <n v="154941"/>
    <n v="0.13"/>
    <s v="United States"/>
    <s v="Phoenix"/>
    <s v=""/>
    <n v="20142.330000000002"/>
    <x v="4"/>
  </r>
  <r>
    <s v="E04568"/>
    <s v="Rylee Yu"/>
    <x v="9"/>
    <s v="Finance"/>
    <s v="Speciality Products"/>
    <s v="Female"/>
    <s v="Asian"/>
    <n v="54"/>
    <d v="2011-07-10T00:00:00"/>
    <n v="247022"/>
    <n v="0.3"/>
    <s v="China"/>
    <s v="Beijing"/>
    <s v=""/>
    <n v="74106.599999999991"/>
    <x v="0"/>
  </r>
  <r>
    <s v="E04931"/>
    <s v="Zoe Romero"/>
    <x v="23"/>
    <s v="IT"/>
    <s v="Manufacturing"/>
    <s v="Female"/>
    <s v="Latino"/>
    <n v="32"/>
    <d v="2021-10-05T00:00:00"/>
    <n v="88072"/>
    <n v="0"/>
    <s v="Brazil"/>
    <s v="Sao Paulo"/>
    <s v=""/>
    <n v="0"/>
    <x v="4"/>
  </r>
  <r>
    <s v="E00443"/>
    <s v="Nolan Bui"/>
    <x v="3"/>
    <s v="IT"/>
    <s v="Research &amp; Development"/>
    <s v="Male"/>
    <s v="Asian"/>
    <n v="28"/>
    <d v="2020-05-26T00:00:00"/>
    <n v="67925"/>
    <n v="0.08"/>
    <s v="China"/>
    <s v="Shanghai"/>
    <s v=""/>
    <n v="5434"/>
    <x v="3"/>
  </r>
  <r>
    <s v="E03890"/>
    <s v="Nevaeh Jones"/>
    <x v="9"/>
    <s v="Sales"/>
    <s v="Manufacturing"/>
    <s v="Female"/>
    <s v="Caucasian"/>
    <n v="31"/>
    <d v="2020-08-20T00:00:00"/>
    <n v="219693"/>
    <n v="0.3"/>
    <s v="United States"/>
    <s v="Austin"/>
    <s v=""/>
    <n v="65907.899999999994"/>
    <x v="4"/>
  </r>
  <r>
    <s v="E01194"/>
    <s v="Samantha Adams"/>
    <x v="22"/>
    <s v="Engineering"/>
    <s v="Research &amp; Development"/>
    <s v="Female"/>
    <s v="Caucasian"/>
    <n v="45"/>
    <d v="2013-04-22T00:00:00"/>
    <n v="61773"/>
    <n v="0"/>
    <s v="United States"/>
    <s v="Seattle"/>
    <s v=""/>
    <n v="0"/>
    <x v="6"/>
  </r>
  <r>
    <s v="E02875"/>
    <s v="Madeline Shin"/>
    <x v="3"/>
    <s v="IT"/>
    <s v="Speciality Products"/>
    <s v="Female"/>
    <s v="Asian"/>
    <n v="48"/>
    <d v="2007-01-09T00:00:00"/>
    <n v="74546"/>
    <n v="0.09"/>
    <s v="United States"/>
    <s v="Seattle"/>
    <s v=""/>
    <n v="6709.1399999999994"/>
    <x v="2"/>
  </r>
  <r>
    <s v="E04959"/>
    <s v="Noah King"/>
    <x v="25"/>
    <s v="Engineering"/>
    <s v="Speciality Products"/>
    <s v="Male"/>
    <s v="Black"/>
    <n v="56"/>
    <d v="2015-01-27T00:00:00"/>
    <n v="62575"/>
    <n v="0"/>
    <s v="United States"/>
    <s v="Miami"/>
    <s v=""/>
    <n v="0"/>
    <x v="1"/>
  </r>
  <r>
    <s v="E03816"/>
    <s v="Leilani Chow"/>
    <x v="2"/>
    <s v="Human Resources"/>
    <s v="Corporate"/>
    <s v="Female"/>
    <s v="Asian"/>
    <n v="27"/>
    <d v="2021-02-23T00:00:00"/>
    <n v="199041"/>
    <n v="0.16"/>
    <s v="China"/>
    <s v="Beijing"/>
    <s v=""/>
    <n v="31846.560000000001"/>
    <x v="3"/>
  </r>
  <r>
    <s v="E01261"/>
    <s v="Connor Simmons"/>
    <x v="13"/>
    <s v="Accounting"/>
    <s v="Speciality Products"/>
    <s v="Male"/>
    <s v="Caucasian"/>
    <n v="55"/>
    <d v="2007-04-05T00:00:00"/>
    <n v="52310"/>
    <n v="0"/>
    <s v="United States"/>
    <s v="Miami"/>
    <d v="2018-10-12T00:00:00"/>
    <n v="0"/>
    <x v="0"/>
  </r>
  <r>
    <s v="E03612"/>
    <s v="Grayson Cooper"/>
    <x v="0"/>
    <s v="Finance"/>
    <s v="Speciality Products"/>
    <s v="Male"/>
    <s v="Black"/>
    <n v="64"/>
    <d v="2013-06-29T00:00:00"/>
    <n v="159571"/>
    <n v="0.1"/>
    <s v="United States"/>
    <s v="Columbus"/>
    <s v=""/>
    <n v="15957.1"/>
    <x v="7"/>
  </r>
  <r>
    <s v="E01388"/>
    <s v="Ivy Soto"/>
    <x v="17"/>
    <s v="Engineering"/>
    <s v="Research &amp; Development"/>
    <s v="Female"/>
    <s v="Latino"/>
    <n v="50"/>
    <d v="1997-10-23T00:00:00"/>
    <n v="91763"/>
    <n v="0"/>
    <s v="United States"/>
    <s v="Austin"/>
    <s v=""/>
    <n v="0"/>
    <x v="2"/>
  </r>
  <r>
    <s v="E03875"/>
    <s v="Aurora Simmons"/>
    <x v="25"/>
    <s v="Engineering"/>
    <s v="Corporate"/>
    <s v="Female"/>
    <s v="Caucasian"/>
    <n v="51"/>
    <d v="1995-12-22T00:00:00"/>
    <n v="96475"/>
    <n v="0"/>
    <s v="United States"/>
    <s v="Austin"/>
    <s v=""/>
    <n v="0"/>
    <x v="0"/>
  </r>
  <r>
    <s v="E04413"/>
    <s v="Andrew Thomas"/>
    <x v="8"/>
    <s v="Engineering"/>
    <s v="Manufacturing"/>
    <s v="Male"/>
    <s v="Caucasian"/>
    <n v="36"/>
    <d v="2016-12-02T00:00:00"/>
    <n v="113781"/>
    <n v="0"/>
    <s v="United States"/>
    <s v="Columbus"/>
    <s v=""/>
    <n v="0"/>
    <x v="5"/>
  </r>
  <r>
    <s v="E00691"/>
    <s v="Ezekiel Desai"/>
    <x v="2"/>
    <s v="Finance"/>
    <s v="Research &amp; Development"/>
    <s v="Male"/>
    <s v="Asian"/>
    <n v="42"/>
    <d v="2003-01-15T00:00:00"/>
    <n v="166599"/>
    <n v="0.26"/>
    <s v="United States"/>
    <s v="Seattle"/>
    <s v=""/>
    <n v="43315.74"/>
    <x v="6"/>
  </r>
  <r>
    <s v="E03047"/>
    <s v="Gabriella Gupta"/>
    <x v="26"/>
    <s v="Sales"/>
    <s v="Corporate"/>
    <s v="Female"/>
    <s v="Asian"/>
    <n v="41"/>
    <d v="2005-02-15T00:00:00"/>
    <n v="95372"/>
    <n v="0"/>
    <s v="China"/>
    <s v="Shanghai"/>
    <s v=""/>
    <n v="0"/>
    <x v="6"/>
  </r>
  <r>
    <s v="E04903"/>
    <s v="Skylar Liu"/>
    <x v="2"/>
    <s v="IT"/>
    <s v="Research &amp; Development"/>
    <s v="Female"/>
    <s v="Asian"/>
    <n v="29"/>
    <d v="2020-08-09T00:00:00"/>
    <n v="161203"/>
    <n v="0.15"/>
    <s v="China"/>
    <s v="Chengdu"/>
    <s v=""/>
    <n v="24180.45"/>
    <x v="3"/>
  </r>
  <r>
    <s v="E04735"/>
    <s v="Nova Coleman"/>
    <x v="27"/>
    <s v="IT"/>
    <s v="Manufacturing"/>
    <s v="Female"/>
    <s v="Caucasian"/>
    <n v="44"/>
    <d v="2006-12-13T00:00:00"/>
    <n v="74738"/>
    <n v="0"/>
    <s v="United States"/>
    <s v="Miami"/>
    <s v=""/>
    <n v="0"/>
    <x v="6"/>
  </r>
  <r>
    <s v="E02850"/>
    <s v="Evelyn Dinh"/>
    <x v="2"/>
    <s v="Sales"/>
    <s v="Research &amp; Development"/>
    <s v="Female"/>
    <s v="Asian"/>
    <n v="41"/>
    <d v="2018-08-10T00:00:00"/>
    <n v="171173"/>
    <n v="0.21"/>
    <s v="United States"/>
    <s v="Columbus"/>
    <s v=""/>
    <n v="35946.33"/>
    <x v="6"/>
  </r>
  <r>
    <s v="E03583"/>
    <s v="Brooks Marquez"/>
    <x v="9"/>
    <s v="Sales"/>
    <s v="Corporate"/>
    <s v="Male"/>
    <s v="Latino"/>
    <n v="61"/>
    <d v="2019-09-24T00:00:00"/>
    <n v="201464"/>
    <n v="0.37"/>
    <s v="United States"/>
    <s v="Chicago"/>
    <s v=""/>
    <n v="74541.679999999993"/>
    <x v="7"/>
  </r>
  <r>
    <s v="E02017"/>
    <s v="Connor Joseph"/>
    <x v="2"/>
    <s v="Human Resources"/>
    <s v="Corporate"/>
    <s v="Male"/>
    <s v="Caucasian"/>
    <n v="50"/>
    <d v="1998-07-22T00:00:00"/>
    <n v="174895"/>
    <n v="0.15"/>
    <s v="United States"/>
    <s v="Chicago"/>
    <s v=""/>
    <n v="26234.25"/>
    <x v="2"/>
  </r>
  <r>
    <s v="E01642"/>
    <s v="Mia Lam"/>
    <x v="0"/>
    <s v="IT"/>
    <s v="Manufacturing"/>
    <s v="Female"/>
    <s v="Asian"/>
    <n v="49"/>
    <d v="2006-04-18T00:00:00"/>
    <n v="134486"/>
    <n v="0.14000000000000001"/>
    <s v="United States"/>
    <s v="Austin"/>
    <s v=""/>
    <n v="18828.04"/>
    <x v="2"/>
  </r>
  <r>
    <s v="E04379"/>
    <s v="Scarlett Rodriguez"/>
    <x v="4"/>
    <s v="Finance"/>
    <s v="Manufacturing"/>
    <s v="Female"/>
    <s v="Latino"/>
    <n v="60"/>
    <d v="2007-02-24T00:00:00"/>
    <n v="71699"/>
    <n v="0"/>
    <s v="Brazil"/>
    <s v="Manaus"/>
    <s v=""/>
    <n v="0"/>
    <x v="1"/>
  </r>
  <r>
    <s v="E04131"/>
    <s v="Cora Rivera"/>
    <x v="4"/>
    <s v="Marketing"/>
    <s v="Corporate"/>
    <s v="Female"/>
    <s v="Latino"/>
    <n v="42"/>
    <d v="2021-01-02T00:00:00"/>
    <n v="94430"/>
    <n v="0"/>
    <s v="United States"/>
    <s v="Seattle"/>
    <s v=""/>
    <n v="0"/>
    <x v="6"/>
  </r>
  <r>
    <s v="E02872"/>
    <s v="Liam Jung"/>
    <x v="6"/>
    <s v="Finance"/>
    <s v="Corporate"/>
    <s v="Male"/>
    <s v="Asian"/>
    <n v="39"/>
    <d v="2010-01-14T00:00:00"/>
    <n v="103504"/>
    <n v="7.0000000000000007E-2"/>
    <s v="China"/>
    <s v="Chengdu"/>
    <s v=""/>
    <n v="7245.2800000000007"/>
    <x v="5"/>
  </r>
  <r>
    <s v="E02331"/>
    <s v="Sophia Huynh"/>
    <x v="14"/>
    <s v="IT"/>
    <s v="Manufacturing"/>
    <s v="Female"/>
    <s v="Asian"/>
    <n v="55"/>
    <d v="2005-08-09T00:00:00"/>
    <n v="92771"/>
    <n v="0"/>
    <s v="United States"/>
    <s v="Miami"/>
    <s v=""/>
    <n v="0"/>
    <x v="0"/>
  </r>
  <r>
    <s v="E00417"/>
    <s v="Athena Carrillo"/>
    <x v="13"/>
    <s v="Finance"/>
    <s v="Speciality Products"/>
    <s v="Female"/>
    <s v="Latino"/>
    <n v="39"/>
    <d v="2006-04-06T00:00:00"/>
    <n v="71531"/>
    <n v="0"/>
    <s v="United States"/>
    <s v="Columbus"/>
    <s v=""/>
    <n v="0"/>
    <x v="5"/>
  </r>
  <r>
    <s v="E04267"/>
    <s v="Greyson Sanders"/>
    <x v="21"/>
    <s v="IT"/>
    <s v="Speciality Products"/>
    <s v="Male"/>
    <s v="Black"/>
    <n v="28"/>
    <d v="2019-03-06T00:00:00"/>
    <n v="90304"/>
    <n v="0"/>
    <s v="United States"/>
    <s v="Chicago"/>
    <s v=""/>
    <n v="0"/>
    <x v="3"/>
  </r>
  <r>
    <s v="E03061"/>
    <s v="Vivian Lewis"/>
    <x v="6"/>
    <s v="Marketing"/>
    <s v="Manufacturing"/>
    <s v="Female"/>
    <s v="Caucasian"/>
    <n v="65"/>
    <d v="2011-09-07T00:00:00"/>
    <n v="104903"/>
    <n v="0.1"/>
    <s v="United States"/>
    <s v="Columbus"/>
    <s v=""/>
    <n v="10490.300000000001"/>
    <x v="7"/>
  </r>
  <r>
    <s v="E00013"/>
    <s v="Elena Vang"/>
    <x v="7"/>
    <s v="Finance"/>
    <s v="Corporate"/>
    <s v="Female"/>
    <s v="Asian"/>
    <n v="52"/>
    <d v="2019-02-19T00:00:00"/>
    <n v="55859"/>
    <n v="0"/>
    <s v="China"/>
    <s v="Beijing"/>
    <s v=""/>
    <n v="0"/>
    <x v="0"/>
  </r>
  <r>
    <s v="E04265"/>
    <s v="Natalia Diaz"/>
    <x v="19"/>
    <s v="Engineering"/>
    <s v="Corporate"/>
    <s v="Female"/>
    <s v="Latino"/>
    <n v="62"/>
    <d v="2006-10-12T00:00:00"/>
    <n v="79785"/>
    <n v="0"/>
    <s v="United States"/>
    <s v="Austin"/>
    <s v=""/>
    <n v="0"/>
    <x v="7"/>
  </r>
  <r>
    <s v="E04769"/>
    <s v="Mila Leung"/>
    <x v="4"/>
    <s v="Marketing"/>
    <s v="Corporate"/>
    <s v="Female"/>
    <s v="Asian"/>
    <n v="39"/>
    <d v="2007-11-05T00:00:00"/>
    <n v="99017"/>
    <n v="0"/>
    <s v="China"/>
    <s v="Beijing"/>
    <s v=""/>
    <n v="0"/>
    <x v="5"/>
  </r>
  <r>
    <s v="E03042"/>
    <s v="Ava Nelson"/>
    <x v="28"/>
    <s v="IT"/>
    <s v="Manufacturing"/>
    <s v="Female"/>
    <s v="Caucasian"/>
    <n v="63"/>
    <d v="1992-04-01T00:00:00"/>
    <n v="53809"/>
    <n v="0"/>
    <s v="United States"/>
    <s v="Phoenix"/>
    <s v=""/>
    <n v="0"/>
    <x v="7"/>
  </r>
  <r>
    <s v="E00527"/>
    <s v="Mateo Chu"/>
    <x v="17"/>
    <s v="Engineering"/>
    <s v="Speciality Products"/>
    <s v="Male"/>
    <s v="Asian"/>
    <n v="27"/>
    <d v="2020-04-16T00:00:00"/>
    <n v="71864"/>
    <n v="0"/>
    <s v="China"/>
    <s v="Chengdu"/>
    <s v=""/>
    <n v="0"/>
    <x v="3"/>
  </r>
  <r>
    <s v="E01095"/>
    <s v="Isla Lai"/>
    <x v="9"/>
    <s v="Finance"/>
    <s v="Corporate"/>
    <s v="Female"/>
    <s v="Asian"/>
    <n v="37"/>
    <d v="2011-12-06T00:00:00"/>
    <n v="225558"/>
    <n v="0.33"/>
    <s v="China"/>
    <s v="Shanghai"/>
    <s v=""/>
    <n v="74434.14"/>
    <x v="5"/>
  </r>
  <r>
    <s v="E03131"/>
    <s v="Ezekiel Reed"/>
    <x v="0"/>
    <s v="IT"/>
    <s v="Manufacturing"/>
    <s v="Male"/>
    <s v="Caucasian"/>
    <n v="37"/>
    <d v="2014-02-25T00:00:00"/>
    <n v="128984"/>
    <n v="0.12"/>
    <s v="United States"/>
    <s v="Miami"/>
    <d v="2021-05-01T00:00:00"/>
    <n v="15478.08"/>
    <x v="5"/>
  </r>
  <r>
    <s v="E01713"/>
    <s v="Nolan Guzman"/>
    <x v="17"/>
    <s v="Engineering"/>
    <s v="Speciality Products"/>
    <s v="Male"/>
    <s v="Latino"/>
    <n v="46"/>
    <d v="1999-06-20T00:00:00"/>
    <n v="96997"/>
    <n v="0"/>
    <s v="Brazil"/>
    <s v="Sao Paulo"/>
    <s v=""/>
    <n v="0"/>
    <x v="2"/>
  </r>
  <r>
    <s v="E00128"/>
    <s v="Everleigh Espinoza"/>
    <x v="2"/>
    <s v="Human Resources"/>
    <s v="Manufacturing"/>
    <s v="Female"/>
    <s v="Latino"/>
    <n v="54"/>
    <d v="2018-01-22T00:00:00"/>
    <n v="176294"/>
    <n v="0.28000000000000003"/>
    <s v="United States"/>
    <s v="Austin"/>
    <s v=""/>
    <n v="49362.320000000007"/>
    <x v="0"/>
  </r>
  <r>
    <s v="E03849"/>
    <s v="Evelyn Jung"/>
    <x v="7"/>
    <s v="Sales"/>
    <s v="Research &amp; Development"/>
    <s v="Female"/>
    <s v="Asian"/>
    <n v="30"/>
    <d v="2021-02-14T00:00:00"/>
    <n v="48340"/>
    <n v="0"/>
    <s v="China"/>
    <s v="Beijing"/>
    <s v=""/>
    <n v="0"/>
    <x v="3"/>
  </r>
  <r>
    <s v="E02464"/>
    <s v="Sophie Silva"/>
    <x v="9"/>
    <s v="Engineering"/>
    <s v="Corporate"/>
    <s v="Female"/>
    <s v="Latino"/>
    <n v="28"/>
    <d v="2017-07-06T00:00:00"/>
    <n v="240488"/>
    <n v="0.4"/>
    <s v="Brazil"/>
    <s v="Rio de Janerio"/>
    <s v=""/>
    <n v="96195.200000000012"/>
    <x v="3"/>
  </r>
  <r>
    <s v="E00306"/>
    <s v="Mateo Williams"/>
    <x v="14"/>
    <s v="IT"/>
    <s v="Manufacturing"/>
    <s v="Male"/>
    <s v="Caucasian"/>
    <n v="40"/>
    <d v="2011-01-22T00:00:00"/>
    <n v="97339"/>
    <n v="0"/>
    <s v="United States"/>
    <s v="Austin"/>
    <s v=""/>
    <n v="0"/>
    <x v="5"/>
  </r>
  <r>
    <s v="E03737"/>
    <s v="Kennedy Rahman"/>
    <x v="9"/>
    <s v="Human Resources"/>
    <s v="Manufacturing"/>
    <s v="Female"/>
    <s v="Asian"/>
    <n v="49"/>
    <d v="2003-02-28T00:00:00"/>
    <n v="211291"/>
    <n v="0.37"/>
    <s v="China"/>
    <s v="Chongqing"/>
    <s v=""/>
    <n v="78177.67"/>
    <x v="2"/>
  </r>
  <r>
    <s v="E02783"/>
    <s v="Levi Mendez"/>
    <x v="9"/>
    <s v="Sales"/>
    <s v="Research &amp; Development"/>
    <s v="Male"/>
    <s v="Latino"/>
    <n v="39"/>
    <d v="2011-08-23T00:00:00"/>
    <n v="249506"/>
    <n v="0.3"/>
    <s v="Brazil"/>
    <s v="Rio de Janerio"/>
    <s v=""/>
    <n v="74851.8"/>
    <x v="5"/>
  </r>
  <r>
    <s v="E02939"/>
    <s v="Julian Fong"/>
    <x v="10"/>
    <s v="Engineering"/>
    <s v="Speciality Products"/>
    <s v="Male"/>
    <s v="Asian"/>
    <n v="61"/>
    <d v="2002-11-22T00:00:00"/>
    <n v="80950"/>
    <n v="0"/>
    <s v="China"/>
    <s v="Chongqing"/>
    <s v=""/>
    <n v="0"/>
    <x v="7"/>
  </r>
  <r>
    <s v="E02706"/>
    <s v="Nevaeh Kang"/>
    <x v="18"/>
    <s v="Engineering"/>
    <s v="Research &amp; Development"/>
    <s v="Female"/>
    <s v="Asian"/>
    <n v="46"/>
    <d v="2021-01-10T00:00:00"/>
    <n v="86538"/>
    <n v="0"/>
    <s v="China"/>
    <s v="Chengdu"/>
    <s v=""/>
    <n v="0"/>
    <x v="2"/>
  </r>
  <r>
    <s v="E00170"/>
    <s v="Hannah Nelson"/>
    <x v="4"/>
    <s v="Marketing"/>
    <s v="Speciality Products"/>
    <s v="Female"/>
    <s v="Caucasian"/>
    <n v="35"/>
    <d v="2019-09-07T00:00:00"/>
    <n v="70992"/>
    <n v="0"/>
    <s v="United States"/>
    <s v="Austin"/>
    <s v=""/>
    <n v="0"/>
    <x v="4"/>
  </r>
  <r>
    <s v="E01425"/>
    <s v="Anthony Rogers"/>
    <x v="9"/>
    <s v="Engineering"/>
    <s v="Corporate"/>
    <s v="Male"/>
    <s v="Caucasian"/>
    <n v="33"/>
    <d v="2015-06-18T00:00:00"/>
    <n v="205314"/>
    <n v="0.3"/>
    <s v="United States"/>
    <s v="Columbus"/>
    <s v=""/>
    <n v="61594.2"/>
    <x v="4"/>
  </r>
  <r>
    <s v="E00130"/>
    <s v="Paisley Kang"/>
    <x v="9"/>
    <s v="Human Resources"/>
    <s v="Corporate"/>
    <s v="Female"/>
    <s v="Asian"/>
    <n v="61"/>
    <d v="2017-03-10T00:00:00"/>
    <n v="196951"/>
    <n v="0.33"/>
    <s v="China"/>
    <s v="Beijing"/>
    <s v=""/>
    <n v="64993.83"/>
    <x v="7"/>
  </r>
  <r>
    <s v="E02094"/>
    <s v="Matthew Gupta"/>
    <x v="24"/>
    <s v="IT"/>
    <s v="Speciality Products"/>
    <s v="Male"/>
    <s v="Asian"/>
    <n v="45"/>
    <d v="2005-09-18T00:00:00"/>
    <n v="67686"/>
    <n v="0"/>
    <s v="China"/>
    <s v="Beijing"/>
    <s v=""/>
    <n v="0"/>
    <x v="6"/>
  </r>
  <r>
    <s v="E03567"/>
    <s v="Silas Chavez"/>
    <x v="1"/>
    <s v="IT"/>
    <s v="Research &amp; Development"/>
    <s v="Male"/>
    <s v="Latino"/>
    <n v="51"/>
    <d v="2008-04-15T00:00:00"/>
    <n v="86431"/>
    <n v="0"/>
    <s v="United States"/>
    <s v="Columbus"/>
    <s v=""/>
    <n v="0"/>
    <x v="0"/>
  </r>
  <r>
    <s v="E04682"/>
    <s v="Colton Thao"/>
    <x v="6"/>
    <s v="Human Resources"/>
    <s v="Manufacturing"/>
    <s v="Male"/>
    <s v="Asian"/>
    <n v="55"/>
    <d v="1995-11-16T00:00:00"/>
    <n v="125936"/>
    <n v="0.08"/>
    <s v="China"/>
    <s v="Chongqing"/>
    <s v=""/>
    <n v="10074.880000000001"/>
    <x v="0"/>
  </r>
  <r>
    <s v="E00957"/>
    <s v="Genesis Perry"/>
    <x v="0"/>
    <s v="Sales"/>
    <s v="Corporate"/>
    <s v="Female"/>
    <s v="Caucasian"/>
    <n v="46"/>
    <d v="2013-07-18T00:00:00"/>
    <n v="149712"/>
    <n v="0.14000000000000001"/>
    <s v="United States"/>
    <s v="Columbus"/>
    <s v=""/>
    <n v="20959.68"/>
    <x v="2"/>
  </r>
  <r>
    <s v="E04458"/>
    <s v="Alexander Bryant"/>
    <x v="17"/>
    <s v="Engineering"/>
    <s v="Speciality Products"/>
    <s v="Male"/>
    <s v="Caucasian"/>
    <n v="30"/>
    <d v="2021-10-02T00:00:00"/>
    <n v="88758"/>
    <n v="0"/>
    <s v="United States"/>
    <s v="Seattle"/>
    <s v=""/>
    <n v="0"/>
    <x v="3"/>
  </r>
  <r>
    <s v="E01499"/>
    <s v="Elias Zhang"/>
    <x v="29"/>
    <s v="IT"/>
    <s v="Research &amp; Development"/>
    <s v="Male"/>
    <s v="Asian"/>
    <n v="54"/>
    <d v="2013-07-13T00:00:00"/>
    <n v="83639"/>
    <n v="0"/>
    <s v="China"/>
    <s v="Beijing"/>
    <s v=""/>
    <n v="0"/>
    <x v="0"/>
  </r>
  <r>
    <s v="E00521"/>
    <s v="Lily Carter"/>
    <x v="23"/>
    <s v="IT"/>
    <s v="Research &amp; Development"/>
    <s v="Female"/>
    <s v="Caucasian"/>
    <n v="54"/>
    <d v="1998-05-18T00:00:00"/>
    <n v="68268"/>
    <n v="0"/>
    <s v="United States"/>
    <s v="Phoenix"/>
    <s v=""/>
    <n v="0"/>
    <x v="0"/>
  </r>
  <r>
    <s v="E03717"/>
    <s v="Joseph Ruiz"/>
    <x v="17"/>
    <s v="Engineering"/>
    <s v="Manufacturing"/>
    <s v="Male"/>
    <s v="Latino"/>
    <n v="45"/>
    <d v="2002-02-26T00:00:00"/>
    <n v="75819"/>
    <n v="0"/>
    <s v="Brazil"/>
    <s v="Sao Paulo"/>
    <s v=""/>
    <n v="0"/>
    <x v="6"/>
  </r>
  <r>
    <s v="E01533"/>
    <s v="Avery Bailey"/>
    <x v="4"/>
    <s v="Sales"/>
    <s v="Speciality Products"/>
    <s v="Female"/>
    <s v="Caucasian"/>
    <n v="49"/>
    <d v="1996-05-15T00:00:00"/>
    <n v="86658"/>
    <n v="0"/>
    <s v="United States"/>
    <s v="Phoenix"/>
    <s v=""/>
    <n v="0"/>
    <x v="2"/>
  </r>
  <r>
    <s v="E04449"/>
    <s v="Miles Hsu"/>
    <x v="13"/>
    <s v="Finance"/>
    <s v="Research &amp; Development"/>
    <s v="Male"/>
    <s v="Asian"/>
    <n v="55"/>
    <d v="2014-03-16T00:00:00"/>
    <n v="74552"/>
    <n v="0"/>
    <s v="China"/>
    <s v="Chengdu"/>
    <s v=""/>
    <n v="0"/>
    <x v="0"/>
  </r>
  <r>
    <s v="E02855"/>
    <s v="Piper Cheng"/>
    <x v="14"/>
    <s v="IT"/>
    <s v="Manufacturing"/>
    <s v="Female"/>
    <s v="Asian"/>
    <n v="62"/>
    <d v="2009-03-15T00:00:00"/>
    <n v="82839"/>
    <n v="0"/>
    <s v="United States"/>
    <s v="Miami"/>
    <s v=""/>
    <n v="0"/>
    <x v="7"/>
  </r>
  <r>
    <s v="E00816"/>
    <s v="Skylar Watson"/>
    <x v="23"/>
    <s v="IT"/>
    <s v="Speciality Products"/>
    <s v="Female"/>
    <s v="Caucasian"/>
    <n v="28"/>
    <d v="2021-10-08T00:00:00"/>
    <n v="64475"/>
    <n v="0"/>
    <s v="United States"/>
    <s v="Phoenix"/>
    <s v=""/>
    <n v="0"/>
    <x v="3"/>
  </r>
  <r>
    <s v="E02283"/>
    <s v="Jaxon Park"/>
    <x v="23"/>
    <s v="IT"/>
    <s v="Manufacturing"/>
    <s v="Male"/>
    <s v="Asian"/>
    <n v="33"/>
    <d v="2020-07-24T00:00:00"/>
    <n v="69453"/>
    <n v="0"/>
    <s v="China"/>
    <s v="Chengdu"/>
    <s v=""/>
    <n v="0"/>
    <x v="4"/>
  </r>
  <r>
    <s v="E04888"/>
    <s v="Elijah Henry"/>
    <x v="6"/>
    <s v="IT"/>
    <s v="Corporate"/>
    <s v="Male"/>
    <s v="Caucasian"/>
    <n v="32"/>
    <d v="2014-01-03T00:00:00"/>
    <n v="127148"/>
    <n v="0.1"/>
    <s v="United States"/>
    <s v="Miami"/>
    <s v=""/>
    <n v="12714.800000000001"/>
    <x v="4"/>
  </r>
  <r>
    <s v="E03907"/>
    <s v="Camila Watson"/>
    <x v="9"/>
    <s v="Finance"/>
    <s v="Speciality Products"/>
    <s v="Female"/>
    <s v="Caucasian"/>
    <n v="32"/>
    <d v="2018-01-02T00:00:00"/>
    <n v="190253"/>
    <n v="0.33"/>
    <s v="United States"/>
    <s v="Austin"/>
    <s v=""/>
    <n v="62783.490000000005"/>
    <x v="4"/>
  </r>
  <r>
    <s v="E02166"/>
    <s v="Lucas Thomas"/>
    <x v="6"/>
    <s v="Accounting"/>
    <s v="Research &amp; Development"/>
    <s v="Male"/>
    <s v="Caucasian"/>
    <n v="55"/>
    <d v="2000-04-28T00:00:00"/>
    <n v="115798"/>
    <n v="0.05"/>
    <s v="United States"/>
    <s v="Miami"/>
    <s v=""/>
    <n v="5789.9000000000005"/>
    <x v="0"/>
  </r>
  <r>
    <s v="E00431"/>
    <s v="Skylar Doan"/>
    <x v="15"/>
    <s v="Human Resources"/>
    <s v="Research &amp; Development"/>
    <s v="Female"/>
    <s v="Asian"/>
    <n v="58"/>
    <d v="1994-08-21T00:00:00"/>
    <n v="93102"/>
    <n v="0"/>
    <s v="United States"/>
    <s v="Seattle"/>
    <d v="2013-12-13T00:00:00"/>
    <n v="0"/>
    <x v="1"/>
  </r>
  <r>
    <s v="E01501"/>
    <s v="Hudson Liu"/>
    <x v="11"/>
    <s v="Engineering"/>
    <s v="Speciality Products"/>
    <s v="Male"/>
    <s v="Asian"/>
    <n v="34"/>
    <d v="2017-11-16T00:00:00"/>
    <n v="110054"/>
    <n v="0.15"/>
    <s v="United States"/>
    <s v="Miami"/>
    <s v=""/>
    <n v="16508.099999999999"/>
    <x v="4"/>
  </r>
  <r>
    <s v="E01141"/>
    <s v="Gianna Williams"/>
    <x v="10"/>
    <s v="Engineering"/>
    <s v="Research &amp; Development"/>
    <s v="Female"/>
    <s v="Black"/>
    <n v="27"/>
    <d v="2021-01-28T00:00:00"/>
    <n v="95786"/>
    <n v="0"/>
    <s v="United States"/>
    <s v="Chicago"/>
    <s v=""/>
    <n v="0"/>
    <x v="3"/>
  </r>
  <r>
    <s v="E02254"/>
    <s v="Jaxson Sandoval"/>
    <x v="4"/>
    <s v="Sales"/>
    <s v="Speciality Products"/>
    <s v="Male"/>
    <s v="Latino"/>
    <n v="61"/>
    <d v="2017-05-03T00:00:00"/>
    <n v="90855"/>
    <n v="0"/>
    <s v="Brazil"/>
    <s v="Sao Paulo"/>
    <s v=""/>
    <n v="0"/>
    <x v="7"/>
  </r>
  <r>
    <s v="E04504"/>
    <s v="Jameson Alvarado"/>
    <x v="14"/>
    <s v="IT"/>
    <s v="Manufacturing"/>
    <s v="Male"/>
    <s v="Latino"/>
    <n v="47"/>
    <d v="1999-03-14T00:00:00"/>
    <n v="92897"/>
    <n v="0"/>
    <s v="Brazil"/>
    <s v="Sao Paulo"/>
    <s v=""/>
    <n v="0"/>
    <x v="2"/>
  </r>
  <r>
    <s v="E03394"/>
    <s v="Joseph Ly"/>
    <x v="9"/>
    <s v="Marketing"/>
    <s v="Speciality Products"/>
    <s v="Male"/>
    <s v="Asian"/>
    <n v="40"/>
    <d v="2009-02-28T00:00:00"/>
    <n v="242919"/>
    <n v="0.31"/>
    <s v="China"/>
    <s v="Chongqing"/>
    <s v=""/>
    <n v="75304.89"/>
    <x v="5"/>
  </r>
  <r>
    <s v="E02942"/>
    <s v="Daniel Richardson"/>
    <x v="2"/>
    <s v="Engineering"/>
    <s v="Speciality Products"/>
    <s v="Male"/>
    <s v="Caucasian"/>
    <n v="30"/>
    <d v="2018-05-20T00:00:00"/>
    <n v="184368"/>
    <n v="0.28999999999999998"/>
    <s v="United States"/>
    <s v="Austin"/>
    <s v=""/>
    <n v="53466.719999999994"/>
    <x v="3"/>
  </r>
  <r>
    <s v="E04130"/>
    <s v="Elias Figueroa"/>
    <x v="0"/>
    <s v="Finance"/>
    <s v="Corporate"/>
    <s v="Male"/>
    <s v="Latino"/>
    <n v="45"/>
    <d v="2021-12-24T00:00:00"/>
    <n v="144754"/>
    <n v="0.15"/>
    <s v="United States"/>
    <s v="Phoenix"/>
    <s v=""/>
    <n v="21713.1"/>
    <x v="6"/>
  </r>
  <r>
    <s v="E02848"/>
    <s v="Emma Brooks"/>
    <x v="26"/>
    <s v="Sales"/>
    <s v="Research &amp; Development"/>
    <s v="Female"/>
    <s v="Caucasian"/>
    <n v="30"/>
    <d v="2016-12-18T00:00:00"/>
    <n v="89458"/>
    <n v="0"/>
    <s v="United States"/>
    <s v="Austin"/>
    <s v=""/>
    <n v="0"/>
    <x v="3"/>
  </r>
  <r>
    <s v="E00085"/>
    <s v="Isla Wong"/>
    <x v="9"/>
    <s v="Accounting"/>
    <s v="Corporate"/>
    <s v="Female"/>
    <s v="Asian"/>
    <n v="56"/>
    <d v="2014-03-16T00:00:00"/>
    <n v="190815"/>
    <n v="0.4"/>
    <s v="United States"/>
    <s v="Austin"/>
    <s v=""/>
    <n v="76326"/>
    <x v="1"/>
  </r>
  <r>
    <s v="E03956"/>
    <s v="Everly Walker"/>
    <x v="0"/>
    <s v="Sales"/>
    <s v="Research &amp; Development"/>
    <s v="Female"/>
    <s v="Caucasian"/>
    <n v="62"/>
    <d v="1999-08-02T00:00:00"/>
    <n v="137995"/>
    <n v="0.14000000000000001"/>
    <s v="United States"/>
    <s v="Austin"/>
    <s v=""/>
    <n v="19319.300000000003"/>
    <x v="7"/>
  </r>
  <r>
    <s v="E00672"/>
    <s v="Mila Pena"/>
    <x v="15"/>
    <s v="Human Resources"/>
    <s v="Manufacturing"/>
    <s v="Female"/>
    <s v="Latino"/>
    <n v="45"/>
    <d v="2007-12-21T00:00:00"/>
    <n v="93840"/>
    <n v="0"/>
    <s v="Brazil"/>
    <s v="Manaus"/>
    <s v=""/>
    <n v="0"/>
    <x v="6"/>
  </r>
  <r>
    <s v="E04618"/>
    <s v="Mason Zhao"/>
    <x v="1"/>
    <s v="IT"/>
    <s v="Research &amp; Development"/>
    <s v="Male"/>
    <s v="Asian"/>
    <n v="46"/>
    <d v="2021-10-26T00:00:00"/>
    <n v="94790"/>
    <n v="0"/>
    <s v="China"/>
    <s v="Chongqing"/>
    <s v=""/>
    <n v="0"/>
    <x v="2"/>
  </r>
  <r>
    <s v="E03506"/>
    <s v="Jaxson Mai"/>
    <x v="9"/>
    <s v="Human Resources"/>
    <s v="Research &amp; Development"/>
    <s v="Male"/>
    <s v="Asian"/>
    <n v="48"/>
    <d v="2014-03-08T00:00:00"/>
    <n v="197367"/>
    <n v="0.39"/>
    <s v="United States"/>
    <s v="Austin"/>
    <s v=""/>
    <n v="76973.13"/>
    <x v="2"/>
  </r>
  <r>
    <s v="E00568"/>
    <s v="Ava Garza"/>
    <x v="2"/>
    <s v="Accounting"/>
    <s v="Manufacturing"/>
    <s v="Female"/>
    <s v="Latino"/>
    <n v="27"/>
    <d v="2018-06-25T00:00:00"/>
    <n v="174097"/>
    <n v="0.21"/>
    <s v="United States"/>
    <s v="Phoenix"/>
    <s v=""/>
    <n v="36560.369999999995"/>
    <x v="3"/>
  </r>
  <r>
    <s v="E00535"/>
    <s v="Nathan Mendez"/>
    <x v="6"/>
    <s v="IT"/>
    <s v="Speciality Products"/>
    <s v="Male"/>
    <s v="Latino"/>
    <n v="53"/>
    <d v="2006-10-31T00:00:00"/>
    <n v="120128"/>
    <n v="0.1"/>
    <s v="United States"/>
    <s v="Austin"/>
    <s v=""/>
    <n v="12012.800000000001"/>
    <x v="0"/>
  </r>
  <r>
    <s v="E04630"/>
    <s v="Maria Griffin"/>
    <x v="6"/>
    <s v="Marketing"/>
    <s v="Manufacturing"/>
    <s v="Female"/>
    <s v="Caucasian"/>
    <n v="59"/>
    <d v="2007-04-25T00:00:00"/>
    <n v="129708"/>
    <n v="0.05"/>
    <s v="United States"/>
    <s v="Miami"/>
    <s v=""/>
    <n v="6485.4000000000005"/>
    <x v="1"/>
  </r>
  <r>
    <s v="E00874"/>
    <s v="Alexander Choi"/>
    <x v="6"/>
    <s v="Marketing"/>
    <s v="Research &amp; Development"/>
    <s v="Male"/>
    <s v="Asian"/>
    <n v="55"/>
    <d v="1994-09-18T00:00:00"/>
    <n v="102270"/>
    <n v="0.1"/>
    <s v="United States"/>
    <s v="Chicago"/>
    <s v=""/>
    <n v="10227"/>
    <x v="0"/>
  </r>
  <r>
    <s v="E01546"/>
    <s v="Maria Hong"/>
    <x v="9"/>
    <s v="Finance"/>
    <s v="Speciality Products"/>
    <s v="Female"/>
    <s v="Asian"/>
    <n v="43"/>
    <d v="2005-07-31T00:00:00"/>
    <n v="249686"/>
    <n v="0.31"/>
    <s v="China"/>
    <s v="Chongqing"/>
    <s v=""/>
    <n v="77402.66"/>
    <x v="6"/>
  </r>
  <r>
    <s v="E00941"/>
    <s v="Sophie Ali"/>
    <x v="7"/>
    <s v="Finance"/>
    <s v="Manufacturing"/>
    <s v="Female"/>
    <s v="Asian"/>
    <n v="55"/>
    <d v="2002-03-28T00:00:00"/>
    <n v="50475"/>
    <n v="0"/>
    <s v="United States"/>
    <s v="Columbus"/>
    <s v=""/>
    <n v="0"/>
    <x v="0"/>
  </r>
  <r>
    <s v="E03446"/>
    <s v="Julian Ross"/>
    <x v="6"/>
    <s v="Marketing"/>
    <s v="Research &amp; Development"/>
    <s v="Male"/>
    <s v="Caucasian"/>
    <n v="51"/>
    <d v="2020-07-02T00:00:00"/>
    <n v="100099"/>
    <n v="0.08"/>
    <s v="United States"/>
    <s v="Miami"/>
    <s v=""/>
    <n v="8007.92"/>
    <x v="0"/>
  </r>
  <r>
    <s v="E01361"/>
    <s v="Emma Hill"/>
    <x v="12"/>
    <s v="IT"/>
    <s v="Manufacturing"/>
    <s v="Female"/>
    <s v="Caucasian"/>
    <n v="54"/>
    <d v="2016-12-27T00:00:00"/>
    <n v="41673"/>
    <n v="0"/>
    <s v="United States"/>
    <s v="Miami"/>
    <s v=""/>
    <n v="0"/>
    <x v="0"/>
  </r>
  <r>
    <s v="E01631"/>
    <s v="Leilani Yee"/>
    <x v="4"/>
    <s v="Marketing"/>
    <s v="Speciality Products"/>
    <s v="Female"/>
    <s v="Asian"/>
    <n v="47"/>
    <d v="2017-07-12T00:00:00"/>
    <n v="70996"/>
    <n v="0"/>
    <s v="China"/>
    <s v="Chengdu"/>
    <s v=""/>
    <n v="0"/>
    <x v="2"/>
  </r>
  <r>
    <s v="E03719"/>
    <s v="Jack Brown"/>
    <x v="7"/>
    <s v="Marketing"/>
    <s v="Corporate"/>
    <s v="Male"/>
    <s v="Caucasian"/>
    <n v="55"/>
    <d v="2004-12-07T00:00:00"/>
    <n v="40752"/>
    <n v="0"/>
    <s v="United States"/>
    <s v="Phoenix"/>
    <s v=""/>
    <n v="0"/>
    <x v="0"/>
  </r>
  <r>
    <s v="E03269"/>
    <s v="Charlotte Chu"/>
    <x v="24"/>
    <s v="IT"/>
    <s v="Manufacturing"/>
    <s v="Female"/>
    <s v="Asian"/>
    <n v="50"/>
    <d v="2001-01-23T00:00:00"/>
    <n v="97537"/>
    <n v="0"/>
    <s v="China"/>
    <s v="Chengdu"/>
    <s v=""/>
    <n v="0"/>
    <x v="2"/>
  </r>
  <r>
    <s v="E01037"/>
    <s v="Jeremiah Chu"/>
    <x v="30"/>
    <s v="IT"/>
    <s v="Research &amp; Development"/>
    <s v="Male"/>
    <s v="Asian"/>
    <n v="31"/>
    <d v="2020-09-12T00:00:00"/>
    <n v="96567"/>
    <n v="0"/>
    <s v="China"/>
    <s v="Shanghai"/>
    <s v=""/>
    <n v="0"/>
    <x v="4"/>
  </r>
  <r>
    <s v="E00671"/>
    <s v="Miles Cho"/>
    <x v="28"/>
    <s v="IT"/>
    <s v="Speciality Products"/>
    <s v="Male"/>
    <s v="Asian"/>
    <n v="47"/>
    <d v="1999-03-10T00:00:00"/>
    <n v="49404"/>
    <n v="0"/>
    <s v="China"/>
    <s v="Beijing"/>
    <s v=""/>
    <n v="0"/>
    <x v="2"/>
  </r>
  <r>
    <s v="E02216"/>
    <s v="Caleb Marquez"/>
    <x v="30"/>
    <s v="IT"/>
    <s v="Research &amp; Development"/>
    <s v="Male"/>
    <s v="Latino"/>
    <n v="29"/>
    <d v="2019-10-15T00:00:00"/>
    <n v="66819"/>
    <n v="0"/>
    <s v="Brazil"/>
    <s v="Rio de Janerio"/>
    <s v=""/>
    <n v="0"/>
    <x v="3"/>
  </r>
  <r>
    <s v="E02803"/>
    <s v="Eli Soto"/>
    <x v="7"/>
    <s v="Marketing"/>
    <s v="Speciality Products"/>
    <s v="Male"/>
    <s v="Latino"/>
    <n v="38"/>
    <d v="2016-05-02T00:00:00"/>
    <n v="50784"/>
    <n v="0"/>
    <s v="Brazil"/>
    <s v="Rio de Janerio"/>
    <s v=""/>
    <n v="0"/>
    <x v="5"/>
  </r>
  <r>
    <s v="E01584"/>
    <s v="Carter Mejia"/>
    <x v="0"/>
    <s v="Human Resources"/>
    <s v="Research &amp; Development"/>
    <s v="Male"/>
    <s v="Latino"/>
    <n v="29"/>
    <d v="2019-05-09T00:00:00"/>
    <n v="125828"/>
    <n v="0.15"/>
    <s v="Brazil"/>
    <s v="Sao Paulo"/>
    <s v=""/>
    <n v="18874.2"/>
    <x v="3"/>
  </r>
  <r>
    <s v="E02489"/>
    <s v="Ethan Clark"/>
    <x v="15"/>
    <s v="Human Resources"/>
    <s v="Manufacturing"/>
    <s v="Male"/>
    <s v="Caucasian"/>
    <n v="33"/>
    <d v="2017-08-04T00:00:00"/>
    <n v="92610"/>
    <n v="0"/>
    <s v="United States"/>
    <s v="Columbus"/>
    <s v=""/>
    <n v="0"/>
    <x v="4"/>
  </r>
  <r>
    <s v="E03189"/>
    <s v="Asher Jackson"/>
    <x v="0"/>
    <s v="Sales"/>
    <s v="Speciality Products"/>
    <s v="Male"/>
    <s v="Caucasian"/>
    <n v="50"/>
    <d v="2003-03-25T00:00:00"/>
    <n v="123405"/>
    <n v="0.13"/>
    <s v="United States"/>
    <s v="Columbus"/>
    <s v=""/>
    <n v="16042.650000000001"/>
    <x v="2"/>
  </r>
  <r>
    <s v="E03560"/>
    <s v="Ayla Ng"/>
    <x v="5"/>
    <s v="Sales"/>
    <s v="Manufacturing"/>
    <s v="Female"/>
    <s v="Asian"/>
    <n v="46"/>
    <d v="2004-03-20T00:00:00"/>
    <n v="73004"/>
    <n v="0"/>
    <s v="China"/>
    <s v="Beijing"/>
    <s v=""/>
    <n v="0"/>
    <x v="2"/>
  </r>
  <r>
    <s v="E00769"/>
    <s v="Jose Kang"/>
    <x v="11"/>
    <s v="Engineering"/>
    <s v="Corporate"/>
    <s v="Male"/>
    <s v="Asian"/>
    <n v="57"/>
    <d v="1999-04-25T00:00:00"/>
    <n v="95061"/>
    <n v="0.1"/>
    <s v="China"/>
    <s v="Shanghai"/>
    <s v=""/>
    <n v="9506.1"/>
    <x v="1"/>
  </r>
  <r>
    <s v="E02791"/>
    <s v="Aubrey Romero"/>
    <x v="2"/>
    <s v="Sales"/>
    <s v="Corporate"/>
    <s v="Female"/>
    <s v="Latino"/>
    <n v="49"/>
    <d v="1998-04-02T00:00:00"/>
    <n v="160832"/>
    <n v="0.3"/>
    <s v="United States"/>
    <s v="Phoenix"/>
    <s v=""/>
    <n v="48249.599999999999"/>
    <x v="2"/>
  </r>
  <r>
    <s v="E02333"/>
    <s v="Jaxson Wright"/>
    <x v="31"/>
    <s v="IT"/>
    <s v="Manufacturing"/>
    <s v="Male"/>
    <s v="Black"/>
    <n v="54"/>
    <d v="2010-12-28T00:00:00"/>
    <n v="64417"/>
    <n v="0"/>
    <s v="United States"/>
    <s v="Columbus"/>
    <s v=""/>
    <n v="0"/>
    <x v="0"/>
  </r>
  <r>
    <s v="E01002"/>
    <s v="Elias Ali"/>
    <x v="6"/>
    <s v="Sales"/>
    <s v="Corporate"/>
    <s v="Male"/>
    <s v="Asian"/>
    <n v="28"/>
    <d v="2021-03-19T00:00:00"/>
    <n v="127543"/>
    <n v="0.06"/>
    <s v="China"/>
    <s v="Shanghai"/>
    <s v=""/>
    <n v="7652.58"/>
    <x v="3"/>
  </r>
  <r>
    <s v="E03520"/>
    <s v="Nolan Pena"/>
    <x v="7"/>
    <s v="Marketing"/>
    <s v="Manufacturing"/>
    <s v="Male"/>
    <s v="Latino"/>
    <n v="30"/>
    <d v="2018-06-21T00:00:00"/>
    <n v="56154"/>
    <n v="0"/>
    <s v="Brazil"/>
    <s v="Sao Paulo"/>
    <s v=""/>
    <n v="0"/>
    <x v="3"/>
  </r>
  <r>
    <s v="E00752"/>
    <s v="Luna Liu"/>
    <x v="9"/>
    <s v="Sales"/>
    <s v="Manufacturing"/>
    <s v="Female"/>
    <s v="Asian"/>
    <n v="36"/>
    <d v="2014-02-22T00:00:00"/>
    <n v="218530"/>
    <n v="0.3"/>
    <s v="China"/>
    <s v="Shanghai"/>
    <s v=""/>
    <n v="65559"/>
    <x v="5"/>
  </r>
  <r>
    <s v="E00233"/>
    <s v="Brooklyn Reyes"/>
    <x v="31"/>
    <s v="IT"/>
    <s v="Manufacturing"/>
    <s v="Female"/>
    <s v="Latino"/>
    <n v="36"/>
    <d v="2019-12-19T00:00:00"/>
    <n v="91954"/>
    <n v="0"/>
    <s v="United States"/>
    <s v="Columbus"/>
    <s v=""/>
    <n v="0"/>
    <x v="5"/>
  </r>
  <r>
    <s v="E02639"/>
    <s v="Hadley Parker"/>
    <x v="9"/>
    <s v="Marketing"/>
    <s v="Corporate"/>
    <s v="Female"/>
    <s v="Black"/>
    <n v="30"/>
    <d v="2016-09-21T00:00:00"/>
    <n v="221217"/>
    <n v="0.32"/>
    <s v="United States"/>
    <s v="Columbus"/>
    <d v="2017-09-25T00:00:00"/>
    <n v="70789.440000000002"/>
    <x v="3"/>
  </r>
  <r>
    <s v="E00697"/>
    <s v="Jonathan Chavez"/>
    <x v="27"/>
    <s v="IT"/>
    <s v="Manufacturing"/>
    <s v="Male"/>
    <s v="Latino"/>
    <n v="29"/>
    <d v="2017-05-11T00:00:00"/>
    <n v="87536"/>
    <n v="0"/>
    <s v="United States"/>
    <s v="Seattle"/>
    <s v=""/>
    <n v="0"/>
    <x v="3"/>
  </r>
  <r>
    <s v="E02183"/>
    <s v="Sarah Ayala"/>
    <x v="7"/>
    <s v="Sales"/>
    <s v="Corporate"/>
    <s v="Female"/>
    <s v="Latino"/>
    <n v="47"/>
    <d v="2015-06-09T00:00:00"/>
    <n v="41429"/>
    <n v="0"/>
    <s v="United States"/>
    <s v="Seattle"/>
    <s v=""/>
    <n v="0"/>
    <x v="2"/>
  </r>
  <r>
    <s v="E00715"/>
    <s v="Elijah Kang"/>
    <x v="9"/>
    <s v="Engineering"/>
    <s v="Manufacturing"/>
    <s v="Male"/>
    <s v="Asian"/>
    <n v="35"/>
    <d v="2011-10-10T00:00:00"/>
    <n v="245482"/>
    <n v="0.39"/>
    <s v="United States"/>
    <s v="Seattle"/>
    <s v=""/>
    <n v="95737.98000000001"/>
    <x v="4"/>
  </r>
  <r>
    <s v="E04288"/>
    <s v="Ella White"/>
    <x v="25"/>
    <s v="Engineering"/>
    <s v="Manufacturing"/>
    <s v="Female"/>
    <s v="Caucasian"/>
    <n v="25"/>
    <d v="2020-01-20T00:00:00"/>
    <n v="71359"/>
    <n v="0"/>
    <s v="United States"/>
    <s v="Phoenix"/>
    <s v=""/>
    <n v="0"/>
    <x v="3"/>
  </r>
  <r>
    <s v="E02421"/>
    <s v="Jordan Truong"/>
    <x v="2"/>
    <s v="Engineering"/>
    <s v="Speciality Products"/>
    <s v="Male"/>
    <s v="Asian"/>
    <n v="45"/>
    <d v="2014-08-28T00:00:00"/>
    <n v="183161"/>
    <n v="0.22"/>
    <s v="United States"/>
    <s v="Miami"/>
    <s v=""/>
    <n v="40295.42"/>
    <x v="6"/>
  </r>
  <r>
    <s v="E00523"/>
    <s v="Daniel Jordan"/>
    <x v="32"/>
    <s v="IT"/>
    <s v="Corporate"/>
    <s v="Male"/>
    <s v="Caucasian"/>
    <n v="58"/>
    <d v="1993-07-26T00:00:00"/>
    <n v="69260"/>
    <n v="0"/>
    <s v="United States"/>
    <s v="Phoenix"/>
    <s v=""/>
    <n v="0"/>
    <x v="1"/>
  </r>
  <r>
    <s v="E03615"/>
    <s v="Daniel Dixon"/>
    <x v="19"/>
    <s v="Engineering"/>
    <s v="Speciality Products"/>
    <s v="Male"/>
    <s v="Caucasian"/>
    <n v="51"/>
    <d v="1999-10-09T00:00:00"/>
    <n v="95639"/>
    <n v="0"/>
    <s v="United States"/>
    <s v="Austin"/>
    <s v=""/>
    <n v="0"/>
    <x v="0"/>
  </r>
  <r>
    <s v="E02761"/>
    <s v="Luca Duong"/>
    <x v="6"/>
    <s v="Human Resources"/>
    <s v="Research &amp; Development"/>
    <s v="Male"/>
    <s v="Asian"/>
    <n v="48"/>
    <d v="2004-06-30T00:00:00"/>
    <n v="120660"/>
    <n v="7.0000000000000007E-2"/>
    <s v="China"/>
    <s v="Chengdu"/>
    <s v=""/>
    <n v="8446.2000000000007"/>
    <x v="2"/>
  </r>
  <r>
    <s v="E02121"/>
    <s v="Levi Brown"/>
    <x v="4"/>
    <s v="Sales"/>
    <s v="Corporate"/>
    <s v="Male"/>
    <s v="Black"/>
    <n v="36"/>
    <d v="2021-12-26T00:00:00"/>
    <n v="75119"/>
    <n v="0"/>
    <s v="United States"/>
    <s v="Chicago"/>
    <s v=""/>
    <n v="0"/>
    <x v="5"/>
  </r>
  <r>
    <s v="E01486"/>
    <s v="Mason Cho"/>
    <x v="9"/>
    <s v="Accounting"/>
    <s v="Research &amp; Development"/>
    <s v="Male"/>
    <s v="Asian"/>
    <n v="59"/>
    <d v="2011-05-18T00:00:00"/>
    <n v="192213"/>
    <n v="0.4"/>
    <s v="United States"/>
    <s v="Chicago"/>
    <s v=""/>
    <n v="76885.2"/>
    <x v="1"/>
  </r>
  <r>
    <s v="E00725"/>
    <s v="Nova Herrera"/>
    <x v="5"/>
    <s v="Sales"/>
    <s v="Speciality Products"/>
    <s v="Female"/>
    <s v="Latino"/>
    <n v="45"/>
    <d v="2014-05-10T00:00:00"/>
    <n v="65047"/>
    <n v="0"/>
    <s v="Brazil"/>
    <s v="Sao Paulo"/>
    <s v=""/>
    <n v="0"/>
    <x v="6"/>
  </r>
  <r>
    <s v="E03027"/>
    <s v="Elijah Watson"/>
    <x v="0"/>
    <s v="Sales"/>
    <s v="Manufacturing"/>
    <s v="Male"/>
    <s v="Caucasian"/>
    <n v="29"/>
    <d v="2017-03-16T00:00:00"/>
    <n v="151413"/>
    <n v="0.15"/>
    <s v="United States"/>
    <s v="Seattle"/>
    <s v=""/>
    <n v="22711.95"/>
    <x v="3"/>
  </r>
  <r>
    <s v="E03689"/>
    <s v="Wesley Gray"/>
    <x v="4"/>
    <s v="Accounting"/>
    <s v="Speciality Products"/>
    <s v="Male"/>
    <s v="Caucasian"/>
    <n v="62"/>
    <d v="2003-04-22T00:00:00"/>
    <n v="76906"/>
    <n v="0"/>
    <s v="United States"/>
    <s v="Seattle"/>
    <s v=""/>
    <n v="0"/>
    <x v="7"/>
  </r>
  <r>
    <s v="E01986"/>
    <s v="Wesley Sharma"/>
    <x v="6"/>
    <s v="IT"/>
    <s v="Corporate"/>
    <s v="Male"/>
    <s v="Asian"/>
    <n v="51"/>
    <d v="1994-02-23T00:00:00"/>
    <n v="122802"/>
    <n v="0.05"/>
    <s v="China"/>
    <s v="Shanghai"/>
    <s v=""/>
    <n v="6140.1"/>
    <x v="0"/>
  </r>
  <r>
    <s v="E01286"/>
    <s v="Mateo Mendez"/>
    <x v="25"/>
    <s v="Engineering"/>
    <s v="Research &amp; Development"/>
    <s v="Male"/>
    <s v="Latino"/>
    <n v="47"/>
    <d v="1998-07-14T00:00:00"/>
    <n v="99091"/>
    <n v="0"/>
    <s v="United States"/>
    <s v="Austin"/>
    <s v=""/>
    <n v="0"/>
    <x v="2"/>
  </r>
  <r>
    <s v="E01409"/>
    <s v="Jose Molina"/>
    <x v="8"/>
    <s v="Engineering"/>
    <s v="Manufacturing"/>
    <s v="Male"/>
    <s v="Latino"/>
    <n v="40"/>
    <d v="2008-02-28T00:00:00"/>
    <n v="113987"/>
    <n v="0"/>
    <s v="Brazil"/>
    <s v="Manaus"/>
    <s v=""/>
    <n v="0"/>
    <x v="5"/>
  </r>
  <r>
    <s v="E00626"/>
    <s v="Luna Simmons"/>
    <x v="4"/>
    <s v="Finance"/>
    <s v="Corporate"/>
    <s v="Female"/>
    <s v="Caucasian"/>
    <n v="28"/>
    <d v="2020-09-04T00:00:00"/>
    <n v="95045"/>
    <n v="0"/>
    <s v="United States"/>
    <s v="Chicago"/>
    <s v=""/>
    <n v="0"/>
    <x v="3"/>
  </r>
  <r>
    <s v="E04342"/>
    <s v="Samantha Barnes"/>
    <x v="9"/>
    <s v="Marketing"/>
    <s v="Speciality Products"/>
    <s v="Female"/>
    <s v="Caucasian"/>
    <n v="29"/>
    <d v="2017-01-05T00:00:00"/>
    <n v="190401"/>
    <n v="0.37"/>
    <s v="United States"/>
    <s v="Columbus"/>
    <s v=""/>
    <n v="70448.37"/>
    <x v="3"/>
  </r>
  <r>
    <s v="E03904"/>
    <s v="Hunter Ortiz"/>
    <x v="4"/>
    <s v="Finance"/>
    <s v="Corporate"/>
    <s v="Male"/>
    <s v="Latino"/>
    <n v="46"/>
    <d v="2013-01-20T00:00:00"/>
    <n v="86061"/>
    <n v="0"/>
    <s v="Brazil"/>
    <s v="Rio de Janerio"/>
    <s v=""/>
    <n v="0"/>
    <x v="2"/>
  </r>
  <r>
    <s v="E01291"/>
    <s v="Thomas Aguilar"/>
    <x v="26"/>
    <s v="Sales"/>
    <s v="Speciality Products"/>
    <s v="Male"/>
    <s v="Latino"/>
    <n v="45"/>
    <d v="2021-02-10T00:00:00"/>
    <n v="79882"/>
    <n v="0"/>
    <s v="United States"/>
    <s v="Phoenix"/>
    <s v=""/>
    <n v="0"/>
    <x v="6"/>
  </r>
  <r>
    <s v="E00917"/>
    <s v="Skylar Bell"/>
    <x v="9"/>
    <s v="Engineering"/>
    <s v="Manufacturing"/>
    <s v="Female"/>
    <s v="Caucasian"/>
    <n v="30"/>
    <d v="2018-03-06T00:00:00"/>
    <n v="255431"/>
    <n v="0.36"/>
    <s v="United States"/>
    <s v="Columbus"/>
    <s v=""/>
    <n v="91955.16"/>
    <x v="3"/>
  </r>
  <r>
    <s v="E01484"/>
    <s v="Anna Zhu"/>
    <x v="31"/>
    <s v="IT"/>
    <s v="Manufacturing"/>
    <s v="Female"/>
    <s v="Asian"/>
    <n v="48"/>
    <d v="2003-08-22T00:00:00"/>
    <n v="82017"/>
    <n v="0"/>
    <s v="China"/>
    <s v="Beijing"/>
    <s v=""/>
    <n v="0"/>
    <x v="2"/>
  </r>
  <r>
    <s v="E03864"/>
    <s v="Ella Hunter"/>
    <x v="7"/>
    <s v="Finance"/>
    <s v="Manufacturing"/>
    <s v="Female"/>
    <s v="Caucasian"/>
    <n v="51"/>
    <d v="2017-01-18T00:00:00"/>
    <n v="53799"/>
    <n v="0"/>
    <s v="United States"/>
    <s v="Columbus"/>
    <s v=""/>
    <n v="0"/>
    <x v="0"/>
  </r>
  <r>
    <s v="E00488"/>
    <s v="Emery Hunter"/>
    <x v="4"/>
    <s v="Sales"/>
    <s v="Corporate"/>
    <s v="Female"/>
    <s v="Caucasian"/>
    <n v="28"/>
    <d v="2021-07-03T00:00:00"/>
    <n v="82739"/>
    <n v="0"/>
    <s v="United States"/>
    <s v="Phoenix"/>
    <s v=""/>
    <n v="0"/>
    <x v="3"/>
  </r>
  <r>
    <s v="E02227"/>
    <s v="Sofia Parker"/>
    <x v="21"/>
    <s v="IT"/>
    <s v="Manufacturing"/>
    <s v="Female"/>
    <s v="Caucasian"/>
    <n v="36"/>
    <d v="2014-05-30T00:00:00"/>
    <n v="99080"/>
    <n v="0"/>
    <s v="United States"/>
    <s v="Chicago"/>
    <s v=""/>
    <n v="0"/>
    <x v="5"/>
  </r>
  <r>
    <s v="E04802"/>
    <s v="Lucy Fong"/>
    <x v="26"/>
    <s v="Sales"/>
    <s v="Corporate"/>
    <s v="Female"/>
    <s v="Asian"/>
    <n v="40"/>
    <d v="2011-01-20T00:00:00"/>
    <n v="96719"/>
    <n v="0"/>
    <s v="China"/>
    <s v="Chengdu"/>
    <s v=""/>
    <n v="0"/>
    <x v="5"/>
  </r>
  <r>
    <s v="E01970"/>
    <s v="Vivian Barnes"/>
    <x v="2"/>
    <s v="Human Resources"/>
    <s v="Research &amp; Development"/>
    <s v="Female"/>
    <s v="Caucasian"/>
    <n v="51"/>
    <d v="2021-03-28T00:00:00"/>
    <n v="180687"/>
    <n v="0.19"/>
    <s v="United States"/>
    <s v="Phoenix"/>
    <s v=""/>
    <n v="34330.53"/>
    <x v="0"/>
  </r>
  <r>
    <s v="E02813"/>
    <s v="Kai Chow"/>
    <x v="11"/>
    <s v="Engineering"/>
    <s v="Corporate"/>
    <s v="Male"/>
    <s v="Asian"/>
    <n v="45"/>
    <d v="2001-04-12T00:00:00"/>
    <n v="95743"/>
    <n v="0.15"/>
    <s v="United States"/>
    <s v="Austin"/>
    <d v="2010-01-15T00:00:00"/>
    <n v="14361.449999999999"/>
    <x v="6"/>
  </r>
  <r>
    <s v="E02031"/>
    <s v="Melody Cooper"/>
    <x v="25"/>
    <s v="Engineering"/>
    <s v="Research &amp; Development"/>
    <s v="Female"/>
    <s v="Caucasian"/>
    <n v="44"/>
    <d v="2009-09-04T00:00:00"/>
    <n v="89695"/>
    <n v="0"/>
    <s v="United States"/>
    <s v="Austin"/>
    <s v=""/>
    <n v="0"/>
    <x v="6"/>
  </r>
  <r>
    <s v="E03252"/>
    <s v="James Bui"/>
    <x v="6"/>
    <s v="Finance"/>
    <s v="Manufacturing"/>
    <s v="Male"/>
    <s v="Asian"/>
    <n v="64"/>
    <d v="1998-07-20T00:00:00"/>
    <n v="122753"/>
    <n v="0.09"/>
    <s v="China"/>
    <s v="Chongqing"/>
    <s v=""/>
    <n v="11047.77"/>
    <x v="7"/>
  </r>
  <r>
    <s v="E04871"/>
    <s v="Liam Grant"/>
    <x v="15"/>
    <s v="Human Resources"/>
    <s v="Research &amp; Development"/>
    <s v="Male"/>
    <s v="Caucasian"/>
    <n v="30"/>
    <d v="2015-03-15T00:00:00"/>
    <n v="93734"/>
    <n v="0"/>
    <s v="United States"/>
    <s v="Phoenix"/>
    <s v=""/>
    <n v="0"/>
    <x v="3"/>
  </r>
  <r>
    <s v="E03547"/>
    <s v="Owen Han"/>
    <x v="7"/>
    <s v="Accounting"/>
    <s v="Corporate"/>
    <s v="Male"/>
    <s v="Asian"/>
    <n v="28"/>
    <d v="2017-05-12T00:00:00"/>
    <n v="52069"/>
    <n v="0"/>
    <s v="China"/>
    <s v="Chongqing"/>
    <s v=""/>
    <n v="0"/>
    <x v="3"/>
  </r>
  <r>
    <s v="E04742"/>
    <s v="Kinsley Vega"/>
    <x v="9"/>
    <s v="Accounting"/>
    <s v="Corporate"/>
    <s v="Female"/>
    <s v="Latino"/>
    <n v="33"/>
    <d v="2020-12-16T00:00:00"/>
    <n v="258426"/>
    <n v="0.4"/>
    <s v="Brazil"/>
    <s v="Rio de Janerio"/>
    <s v=""/>
    <n v="103370.40000000001"/>
    <x v="4"/>
  </r>
  <r>
    <s v="E01070"/>
    <s v="Leonardo Martin"/>
    <x v="6"/>
    <s v="Finance"/>
    <s v="Speciality Products"/>
    <s v="Male"/>
    <s v="Black"/>
    <n v="51"/>
    <d v="1995-02-16T00:00:00"/>
    <n v="125375"/>
    <n v="0.09"/>
    <s v="United States"/>
    <s v="Chicago"/>
    <s v=""/>
    <n v="11283.75"/>
    <x v="0"/>
  </r>
  <r>
    <s v="E04359"/>
    <s v="Greyson Lam"/>
    <x v="9"/>
    <s v="Accounting"/>
    <s v="Manufacturing"/>
    <s v="Male"/>
    <s v="Asian"/>
    <n v="25"/>
    <d v="2021-02-08T00:00:00"/>
    <n v="198243"/>
    <n v="0.31"/>
    <s v="United States"/>
    <s v="Miami"/>
    <s v=""/>
    <n v="61455.33"/>
    <x v="3"/>
  </r>
  <r>
    <s v="E03268"/>
    <s v="Emilia Rivera"/>
    <x v="22"/>
    <s v="Engineering"/>
    <s v="Research &amp; Development"/>
    <s v="Female"/>
    <s v="Latino"/>
    <n v="42"/>
    <d v="2017-11-23T00:00:00"/>
    <n v="96023"/>
    <n v="0"/>
    <s v="United States"/>
    <s v="Miami"/>
    <s v=""/>
    <n v="0"/>
    <x v="6"/>
  </r>
  <r>
    <s v="E04035"/>
    <s v="Penelope Johnson"/>
    <x v="4"/>
    <s v="Marketing"/>
    <s v="Research &amp; Development"/>
    <s v="Female"/>
    <s v="Caucasian"/>
    <n v="34"/>
    <d v="2012-06-25T00:00:00"/>
    <n v="83066"/>
    <n v="0"/>
    <s v="United States"/>
    <s v="Chicago"/>
    <d v="2013-06-05T00:00:00"/>
    <n v="0"/>
    <x v="4"/>
  </r>
  <r>
    <s v="E01221"/>
    <s v="Eva Figueroa"/>
    <x v="13"/>
    <s v="Sales"/>
    <s v="Research &amp; Development"/>
    <s v="Female"/>
    <s v="Latino"/>
    <n v="48"/>
    <d v="2014-05-14T00:00:00"/>
    <n v="61216"/>
    <n v="0"/>
    <s v="United States"/>
    <s v="Seattle"/>
    <s v=""/>
    <n v="0"/>
    <x v="2"/>
  </r>
  <r>
    <s v="E00276"/>
    <s v="Ezekiel Jordan"/>
    <x v="0"/>
    <s v="Accounting"/>
    <s v="Corporate"/>
    <s v="Male"/>
    <s v="Caucasian"/>
    <n v="33"/>
    <d v="2013-02-10T00:00:00"/>
    <n v="144231"/>
    <n v="0.14000000000000001"/>
    <s v="United States"/>
    <s v="Columbus"/>
    <d v="2020-07-17T00:00:00"/>
    <n v="20192.34"/>
    <x v="4"/>
  </r>
  <r>
    <s v="E01687"/>
    <s v="Luke Mai"/>
    <x v="16"/>
    <s v="Human Resources"/>
    <s v="Research &amp; Development"/>
    <s v="Male"/>
    <s v="Asian"/>
    <n v="41"/>
    <d v="2007-10-24T00:00:00"/>
    <n v="51630"/>
    <n v="0"/>
    <s v="China"/>
    <s v="Beijing"/>
    <s v=""/>
    <n v="0"/>
    <x v="6"/>
  </r>
  <r>
    <s v="E02844"/>
    <s v="Charles Diaz"/>
    <x v="0"/>
    <s v="Sales"/>
    <s v="Corporate"/>
    <s v="Male"/>
    <s v="Latino"/>
    <n v="55"/>
    <d v="2013-11-16T00:00:00"/>
    <n v="124129"/>
    <n v="0.15"/>
    <s v="Brazil"/>
    <s v="Sao Paulo"/>
    <s v=""/>
    <n v="18619.349999999999"/>
    <x v="0"/>
  </r>
  <r>
    <s v="E01263"/>
    <s v="Adam Espinoza"/>
    <x v="22"/>
    <s v="Engineering"/>
    <s v="Manufacturing"/>
    <s v="Male"/>
    <s v="Latino"/>
    <n v="36"/>
    <d v="2009-04-09T00:00:00"/>
    <n v="60055"/>
    <n v="0"/>
    <s v="United States"/>
    <s v="Seattle"/>
    <s v=""/>
    <n v="0"/>
    <x v="5"/>
  </r>
  <r>
    <s v="E00119"/>
    <s v="Jack Maldonado"/>
    <x v="2"/>
    <s v="Engineering"/>
    <s v="Research &amp; Development"/>
    <s v="Male"/>
    <s v="Latino"/>
    <n v="31"/>
    <d v="2020-08-26T00:00:00"/>
    <n v="189290"/>
    <n v="0.22"/>
    <s v="Brazil"/>
    <s v="Sao Paulo"/>
    <d v="2020-09-25T00:00:00"/>
    <n v="41643.800000000003"/>
    <x v="4"/>
  </r>
  <r>
    <s v="E03935"/>
    <s v="Cora Jiang"/>
    <x v="9"/>
    <s v="IT"/>
    <s v="Corporate"/>
    <s v="Female"/>
    <s v="Asian"/>
    <n v="53"/>
    <d v="2008-04-30T00:00:00"/>
    <n v="182202"/>
    <n v="0.3"/>
    <s v="United States"/>
    <s v="Austin"/>
    <s v=""/>
    <n v="54660.6"/>
    <x v="0"/>
  </r>
  <r>
    <s v="E00742"/>
    <s v="Cooper Mitchell"/>
    <x v="6"/>
    <s v="Sales"/>
    <s v="Speciality Products"/>
    <s v="Male"/>
    <s v="Caucasian"/>
    <n v="43"/>
    <d v="2006-01-31T00:00:00"/>
    <n v="117518"/>
    <n v="7.0000000000000007E-2"/>
    <s v="United States"/>
    <s v="Seattle"/>
    <s v=""/>
    <n v="8226.26"/>
    <x v="6"/>
  </r>
  <r>
    <s v="E02810"/>
    <s v="Layla Torres"/>
    <x v="0"/>
    <s v="Finance"/>
    <s v="Manufacturing"/>
    <s v="Female"/>
    <s v="Latino"/>
    <n v="37"/>
    <d v="2013-02-24T00:00:00"/>
    <n v="157474"/>
    <n v="0.11"/>
    <s v="Brazil"/>
    <s v="Rio de Janerio"/>
    <s v=""/>
    <n v="17322.14"/>
    <x v="5"/>
  </r>
  <r>
    <s v="E01860"/>
    <s v="Jack Edwards"/>
    <x v="6"/>
    <s v="Marketing"/>
    <s v="Manufacturing"/>
    <s v="Male"/>
    <s v="Caucasian"/>
    <n v="38"/>
    <d v="2008-04-06T00:00:00"/>
    <n v="126856"/>
    <n v="0.06"/>
    <s v="United States"/>
    <s v="Columbus"/>
    <s v=""/>
    <n v="7611.36"/>
    <x v="5"/>
  </r>
  <r>
    <s v="E04890"/>
    <s v="Eleanor Chan"/>
    <x v="0"/>
    <s v="Accounting"/>
    <s v="Manufacturing"/>
    <s v="Female"/>
    <s v="Asian"/>
    <n v="49"/>
    <d v="2001-04-02T00:00:00"/>
    <n v="129124"/>
    <n v="0.12"/>
    <s v="China"/>
    <s v="Shanghai"/>
    <s v=""/>
    <n v="15494.88"/>
    <x v="2"/>
  </r>
  <r>
    <s v="E02285"/>
    <s v="Aria Xi"/>
    <x v="2"/>
    <s v="Sales"/>
    <s v="Research &amp; Development"/>
    <s v="Female"/>
    <s v="Asian"/>
    <n v="45"/>
    <d v="2002-03-01T00:00:00"/>
    <n v="165181"/>
    <n v="0.16"/>
    <s v="United States"/>
    <s v="Seattle"/>
    <s v=""/>
    <n v="26428.959999999999"/>
    <x v="6"/>
  </r>
  <r>
    <s v="E00842"/>
    <s v="John Vega"/>
    <x v="9"/>
    <s v="Finance"/>
    <s v="Corporate"/>
    <s v="Male"/>
    <s v="Latino"/>
    <n v="50"/>
    <d v="2004-01-18T00:00:00"/>
    <n v="247939"/>
    <n v="0.35"/>
    <s v="Brazil"/>
    <s v="Rio de Janerio"/>
    <s v=""/>
    <n v="86778.65"/>
    <x v="2"/>
  </r>
  <r>
    <s v="E01271"/>
    <s v="Luke Munoz"/>
    <x v="2"/>
    <s v="Engineering"/>
    <s v="Speciality Products"/>
    <s v="Male"/>
    <s v="Latino"/>
    <n v="64"/>
    <d v="2017-08-25T00:00:00"/>
    <n v="169509"/>
    <n v="0.18"/>
    <s v="Brazil"/>
    <s v="Manaus"/>
    <s v=""/>
    <n v="30511.62"/>
    <x v="7"/>
  </r>
  <r>
    <s v="E01921"/>
    <s v="Sarah Daniels"/>
    <x v="0"/>
    <s v="Accounting"/>
    <s v="Manufacturing"/>
    <s v="Female"/>
    <s v="Caucasian"/>
    <n v="55"/>
    <d v="2011-01-09T00:00:00"/>
    <n v="138521"/>
    <n v="0.1"/>
    <s v="United States"/>
    <s v="Miami"/>
    <s v=""/>
    <n v="13852.1"/>
    <x v="0"/>
  </r>
  <r>
    <s v="E03664"/>
    <s v="Aria Castro"/>
    <x v="11"/>
    <s v="Engineering"/>
    <s v="Speciality Products"/>
    <s v="Female"/>
    <s v="Latino"/>
    <n v="45"/>
    <d v="2014-03-14T00:00:00"/>
    <n v="113873"/>
    <n v="0.11"/>
    <s v="Brazil"/>
    <s v="Rio de Janerio"/>
    <s v=""/>
    <n v="12526.03"/>
    <x v="6"/>
  </r>
  <r>
    <s v="E00813"/>
    <s v="Autumn Joseph"/>
    <x v="14"/>
    <s v="IT"/>
    <s v="Corporate"/>
    <s v="Female"/>
    <s v="Black"/>
    <n v="39"/>
    <d v="2018-05-09T00:00:00"/>
    <n v="73317"/>
    <n v="0"/>
    <s v="United States"/>
    <s v="Miami"/>
    <s v=""/>
    <n v="0"/>
    <x v="5"/>
  </r>
  <r>
    <s v="E00870"/>
    <s v="Evelyn Liang"/>
    <x v="31"/>
    <s v="IT"/>
    <s v="Speciality Products"/>
    <s v="Female"/>
    <s v="Asian"/>
    <n v="40"/>
    <d v="2013-06-26T00:00:00"/>
    <n v="69096"/>
    <n v="0"/>
    <s v="United States"/>
    <s v="Seattle"/>
    <s v=""/>
    <n v="0"/>
    <x v="5"/>
  </r>
  <r>
    <s v="E04167"/>
    <s v="Henry Alvarez"/>
    <x v="15"/>
    <s v="Human Resources"/>
    <s v="Manufacturing"/>
    <s v="Male"/>
    <s v="Latino"/>
    <n v="48"/>
    <d v="2005-04-12T00:00:00"/>
    <n v="87158"/>
    <n v="0"/>
    <s v="Brazil"/>
    <s v="Manaus"/>
    <s v=""/>
    <n v="0"/>
    <x v="2"/>
  </r>
  <r>
    <s v="E00245"/>
    <s v="Benjamin Delgado"/>
    <x v="22"/>
    <s v="Engineering"/>
    <s v="Corporate"/>
    <s v="Male"/>
    <s v="Latino"/>
    <n v="64"/>
    <d v="1992-09-28T00:00:00"/>
    <n v="70778"/>
    <n v="0"/>
    <s v="United States"/>
    <s v="Austin"/>
    <s v=""/>
    <n v="0"/>
    <x v="7"/>
  </r>
  <r>
    <s v="E00976"/>
    <s v="Zoe Rodriguez"/>
    <x v="2"/>
    <s v="Human Resources"/>
    <s v="Speciality Products"/>
    <s v="Female"/>
    <s v="Latino"/>
    <n v="65"/>
    <d v="2004-05-23T00:00:00"/>
    <n v="153938"/>
    <n v="0.2"/>
    <s v="United States"/>
    <s v="Phoenix"/>
    <s v=""/>
    <n v="30787.600000000002"/>
    <x v="7"/>
  </r>
  <r>
    <s v="E04112"/>
    <s v="Axel Chu"/>
    <x v="28"/>
    <s v="IT"/>
    <s v="Research &amp; Development"/>
    <s v="Male"/>
    <s v="Asian"/>
    <n v="43"/>
    <d v="2018-05-04T00:00:00"/>
    <n v="59888"/>
    <n v="0"/>
    <s v="China"/>
    <s v="Beijing"/>
    <s v=""/>
    <n v="0"/>
    <x v="6"/>
  </r>
  <r>
    <s v="E01807"/>
    <s v="Cameron Evans"/>
    <x v="22"/>
    <s v="Engineering"/>
    <s v="Corporate"/>
    <s v="Male"/>
    <s v="Caucasian"/>
    <n v="50"/>
    <d v="2018-12-13T00:00:00"/>
    <n v="63098"/>
    <n v="0"/>
    <s v="United States"/>
    <s v="Columbus"/>
    <s v=""/>
    <n v="0"/>
    <x v="2"/>
  </r>
  <r>
    <s v="E04103"/>
    <s v="Isabella Soto"/>
    <x v="9"/>
    <s v="Finance"/>
    <s v="Corporate"/>
    <s v="Female"/>
    <s v="Latino"/>
    <n v="27"/>
    <d v="2021-12-15T00:00:00"/>
    <n v="255369"/>
    <n v="0.33"/>
    <s v="Brazil"/>
    <s v="Sao Paulo"/>
    <s v=""/>
    <n v="84271.77"/>
    <x v="3"/>
  </r>
  <r>
    <s v="E01412"/>
    <s v="Eva Jenkins"/>
    <x v="0"/>
    <s v="Human Resources"/>
    <s v="Manufacturing"/>
    <s v="Female"/>
    <s v="Black"/>
    <n v="55"/>
    <d v="2004-11-10T00:00:00"/>
    <n v="142318"/>
    <n v="0.14000000000000001"/>
    <s v="United States"/>
    <s v="Chicago"/>
    <s v=""/>
    <n v="19924.52"/>
    <x v="0"/>
  </r>
  <r>
    <s v="E04386"/>
    <s v="Cameron Powell"/>
    <x v="20"/>
    <s v="Human Resources"/>
    <s v="Manufacturing"/>
    <s v="Male"/>
    <s v="Black"/>
    <n v="41"/>
    <d v="2004-08-20T00:00:00"/>
    <n v="49186"/>
    <n v="0"/>
    <s v="United States"/>
    <s v="Austin"/>
    <d v="2008-06-17T00:00:00"/>
    <n v="0"/>
    <x v="6"/>
  </r>
  <r>
    <s v="E01232"/>
    <s v="Samantha Foster"/>
    <x v="9"/>
    <s v="Human Resources"/>
    <s v="Research &amp; Development"/>
    <s v="Female"/>
    <s v="Black"/>
    <n v="34"/>
    <d v="2019-07-27T00:00:00"/>
    <n v="220937"/>
    <n v="0.38"/>
    <s v="United States"/>
    <s v="Austin"/>
    <s v=""/>
    <n v="83956.06"/>
    <x v="4"/>
  </r>
  <r>
    <s v="E04572"/>
    <s v="Jade Li"/>
    <x v="2"/>
    <s v="IT"/>
    <s v="Speciality Products"/>
    <s v="Female"/>
    <s v="Asian"/>
    <n v="47"/>
    <d v="2012-10-26T00:00:00"/>
    <n v="183156"/>
    <n v="0.3"/>
    <s v="United States"/>
    <s v="Seattle"/>
    <s v=""/>
    <n v="54946.799999999996"/>
    <x v="2"/>
  </r>
  <r>
    <s v="E02747"/>
    <s v="Kinsley Acosta"/>
    <x v="9"/>
    <s v="IT"/>
    <s v="Speciality Products"/>
    <s v="Female"/>
    <s v="Latino"/>
    <n v="32"/>
    <d v="2020-07-22T00:00:00"/>
    <n v="192749"/>
    <n v="0.31"/>
    <s v="United States"/>
    <s v="Chicago"/>
    <s v=""/>
    <n v="59752.19"/>
    <x v="4"/>
  </r>
  <r>
    <s v="E01064"/>
    <s v="Clara Kang"/>
    <x v="0"/>
    <s v="IT"/>
    <s v="Manufacturing"/>
    <s v="Female"/>
    <s v="Asian"/>
    <n v="39"/>
    <d v="2017-03-25T00:00:00"/>
    <n v="135325"/>
    <n v="0.14000000000000001"/>
    <s v="United States"/>
    <s v="Phoenix"/>
    <s v=""/>
    <n v="18945.5"/>
    <x v="5"/>
  </r>
  <r>
    <s v="E00178"/>
    <s v="Harper Alexander"/>
    <x v="4"/>
    <s v="Sales"/>
    <s v="Speciality Products"/>
    <s v="Female"/>
    <s v="Caucasian"/>
    <n v="26"/>
    <d v="2019-10-14T00:00:00"/>
    <n v="79356"/>
    <n v="0"/>
    <s v="United States"/>
    <s v="Phoenix"/>
    <s v=""/>
    <n v="0"/>
    <x v="3"/>
  </r>
  <r>
    <s v="E01091"/>
    <s v="Carter Reed"/>
    <x v="25"/>
    <s v="Engineering"/>
    <s v="Manufacturing"/>
    <s v="Male"/>
    <s v="Black"/>
    <n v="40"/>
    <d v="2005-07-07T00:00:00"/>
    <n v="74412"/>
    <n v="0"/>
    <s v="United States"/>
    <s v="Seattle"/>
    <s v=""/>
    <n v="0"/>
    <x v="5"/>
  </r>
  <r>
    <s v="E01525"/>
    <s v="Charlotte Ruiz"/>
    <x v="3"/>
    <s v="IT"/>
    <s v="Manufacturing"/>
    <s v="Female"/>
    <s v="Latino"/>
    <n v="32"/>
    <d v="2017-10-02T00:00:00"/>
    <n v="61886"/>
    <n v="0.09"/>
    <s v="Brazil"/>
    <s v="Rio de Janerio"/>
    <s v=""/>
    <n v="5569.74"/>
    <x v="4"/>
  </r>
  <r>
    <s v="E01309"/>
    <s v="Everleigh Jiang"/>
    <x v="2"/>
    <s v="Accounting"/>
    <s v="Research &amp; Development"/>
    <s v="Female"/>
    <s v="Asian"/>
    <n v="58"/>
    <d v="2003-05-14T00:00:00"/>
    <n v="173071"/>
    <n v="0.28999999999999998"/>
    <s v="United States"/>
    <s v="Columbus"/>
    <s v=""/>
    <n v="50190.59"/>
    <x v="1"/>
  </r>
  <r>
    <s v="E02378"/>
    <s v="Audrey Smith"/>
    <x v="17"/>
    <s v="Engineering"/>
    <s v="Research &amp; Development"/>
    <s v="Female"/>
    <s v="Caucasian"/>
    <n v="58"/>
    <d v="1995-10-27T00:00:00"/>
    <n v="70189"/>
    <n v="0"/>
    <s v="United States"/>
    <s v="Columbus"/>
    <s v=""/>
    <n v="0"/>
    <x v="1"/>
  </r>
  <r>
    <s v="E04127"/>
    <s v="Emery Acosta"/>
    <x v="9"/>
    <s v="Sales"/>
    <s v="Research &amp; Development"/>
    <s v="Female"/>
    <s v="Latino"/>
    <n v="42"/>
    <d v="2013-09-11T00:00:00"/>
    <n v="181452"/>
    <n v="0.3"/>
    <s v="United States"/>
    <s v="Columbus"/>
    <s v=""/>
    <n v="54435.6"/>
    <x v="6"/>
  </r>
  <r>
    <s v="E02072"/>
    <s v="Charles Robinson"/>
    <x v="16"/>
    <s v="Human Resources"/>
    <s v="Speciality Products"/>
    <s v="Male"/>
    <s v="Caucasian"/>
    <n v="26"/>
    <d v="2021-03-12T00:00:00"/>
    <n v="70369"/>
    <n v="0"/>
    <s v="United States"/>
    <s v="Seattle"/>
    <s v=""/>
    <n v="0"/>
    <x v="3"/>
  </r>
  <r>
    <s v="E02555"/>
    <s v="Landon Lopez"/>
    <x v="4"/>
    <s v="Accounting"/>
    <s v="Manufacturing"/>
    <s v="Male"/>
    <s v="Latino"/>
    <n v="38"/>
    <d v="2008-07-05T00:00:00"/>
    <n v="78056"/>
    <n v="0"/>
    <s v="Brazil"/>
    <s v="Sao Paulo"/>
    <s v=""/>
    <n v="0"/>
    <x v="5"/>
  </r>
  <r>
    <s v="E00187"/>
    <s v="Miles Mehta"/>
    <x v="2"/>
    <s v="Finance"/>
    <s v="Research &amp; Development"/>
    <s v="Male"/>
    <s v="Asian"/>
    <n v="64"/>
    <d v="1996-05-02T00:00:00"/>
    <n v="189933"/>
    <n v="0.23"/>
    <s v="United States"/>
    <s v="Miami"/>
    <s v=""/>
    <n v="43684.590000000004"/>
    <x v="7"/>
  </r>
  <r>
    <s v="E04332"/>
    <s v="Ezra Simmons"/>
    <x v="18"/>
    <s v="Engineering"/>
    <s v="Speciality Products"/>
    <s v="Male"/>
    <s v="Caucasian"/>
    <n v="38"/>
    <d v="2010-07-01T00:00:00"/>
    <n v="78237"/>
    <n v="0"/>
    <s v="United States"/>
    <s v="Phoenix"/>
    <s v=""/>
    <n v="0"/>
    <x v="5"/>
  </r>
  <r>
    <s v="E02062"/>
    <s v="Nora Santiago"/>
    <x v="7"/>
    <s v="Accounting"/>
    <s v="Research &amp; Development"/>
    <s v="Female"/>
    <s v="Latino"/>
    <n v="55"/>
    <d v="1996-06-26T00:00:00"/>
    <n v="48687"/>
    <n v="0"/>
    <s v="Brazil"/>
    <s v="Rio de Janerio"/>
    <s v=""/>
    <n v="0"/>
    <x v="0"/>
  </r>
  <r>
    <s v="E00034"/>
    <s v="Caroline Herrera"/>
    <x v="0"/>
    <s v="Marketing"/>
    <s v="Manufacturing"/>
    <s v="Female"/>
    <s v="Latino"/>
    <n v="45"/>
    <d v="2004-08-19T00:00:00"/>
    <n v="121065"/>
    <n v="0.15"/>
    <s v="Brazil"/>
    <s v="Rio de Janerio"/>
    <s v=""/>
    <n v="18159.75"/>
    <x v="6"/>
  </r>
  <r>
    <s v="E00273"/>
    <s v="David Owens"/>
    <x v="4"/>
    <s v="Sales"/>
    <s v="Corporate"/>
    <s v="Male"/>
    <s v="Black"/>
    <n v="43"/>
    <d v="2004-04-16T00:00:00"/>
    <n v="94246"/>
    <n v="0"/>
    <s v="United States"/>
    <s v="Austin"/>
    <s v=""/>
    <n v="0"/>
    <x v="6"/>
  </r>
  <r>
    <s v="E00691"/>
    <s v="Avery Yee"/>
    <x v="28"/>
    <s v="IT"/>
    <s v="Manufacturing"/>
    <s v="Female"/>
    <s v="Asian"/>
    <n v="34"/>
    <d v="2016-05-22T00:00:00"/>
    <n v="44614"/>
    <n v="0"/>
    <s v="United States"/>
    <s v="Miami"/>
    <s v=""/>
    <n v="0"/>
    <x v="4"/>
  </r>
  <r>
    <s v="E01403"/>
    <s v="Xavier Park"/>
    <x v="9"/>
    <s v="IT"/>
    <s v="Research &amp; Development"/>
    <s v="Male"/>
    <s v="Asian"/>
    <n v="40"/>
    <d v="2020-11-08T00:00:00"/>
    <n v="234469"/>
    <n v="0.31"/>
    <s v="China"/>
    <s v="Chengdu"/>
    <s v=""/>
    <n v="72685.39"/>
    <x v="5"/>
  </r>
  <r>
    <s v="E03438"/>
    <s v="Asher Morales"/>
    <x v="18"/>
    <s v="Engineering"/>
    <s v="Research &amp; Development"/>
    <s v="Male"/>
    <s v="Latino"/>
    <n v="52"/>
    <d v="2020-07-10T00:00:00"/>
    <n v="88272"/>
    <n v="0"/>
    <s v="Brazil"/>
    <s v="Sao Paulo"/>
    <s v=""/>
    <n v="0"/>
    <x v="0"/>
  </r>
  <r>
    <s v="E04136"/>
    <s v="Mason Cao"/>
    <x v="13"/>
    <s v="Finance"/>
    <s v="Corporate"/>
    <s v="Male"/>
    <s v="Asian"/>
    <n v="52"/>
    <d v="2017-09-14T00:00:00"/>
    <n v="74449"/>
    <n v="0"/>
    <s v="China"/>
    <s v="Beijing"/>
    <s v=""/>
    <n v="0"/>
    <x v="0"/>
  </r>
  <r>
    <s v="E02944"/>
    <s v="Joshua Fong"/>
    <x v="9"/>
    <s v="Engineering"/>
    <s v="Speciality Products"/>
    <s v="Male"/>
    <s v="Asian"/>
    <n v="47"/>
    <d v="2012-06-11T00:00:00"/>
    <n v="222941"/>
    <n v="0.39"/>
    <s v="China"/>
    <s v="Beijing"/>
    <s v=""/>
    <n v="86946.99"/>
    <x v="2"/>
  </r>
  <r>
    <s v="E03300"/>
    <s v="Maria Chin"/>
    <x v="7"/>
    <s v="Marketing"/>
    <s v="Manufacturing"/>
    <s v="Female"/>
    <s v="Asian"/>
    <n v="65"/>
    <d v="2013-09-26T00:00:00"/>
    <n v="50341"/>
    <n v="0"/>
    <s v="China"/>
    <s v="Beijing"/>
    <s v=""/>
    <n v="0"/>
    <x v="7"/>
  </r>
  <r>
    <s v="E00078"/>
    <s v="Eva Garcia"/>
    <x v="16"/>
    <s v="Human Resources"/>
    <s v="Corporate"/>
    <s v="Female"/>
    <s v="Latino"/>
    <n v="31"/>
    <d v="2021-04-11T00:00:00"/>
    <n v="72235"/>
    <n v="0"/>
    <s v="Brazil"/>
    <s v="Manaus"/>
    <s v=""/>
    <n v="0"/>
    <x v="4"/>
  </r>
  <r>
    <s v="E00825"/>
    <s v="Anna Molina"/>
    <x v="4"/>
    <s v="Accounting"/>
    <s v="Corporate"/>
    <s v="Female"/>
    <s v="Latino"/>
    <n v="41"/>
    <d v="2016-06-12T00:00:00"/>
    <n v="70165"/>
    <n v="0"/>
    <s v="United States"/>
    <s v="Columbus"/>
    <s v=""/>
    <n v="0"/>
    <x v="6"/>
  </r>
  <r>
    <s v="E04972"/>
    <s v="Logan Bryant"/>
    <x v="0"/>
    <s v="Marketing"/>
    <s v="Speciality Products"/>
    <s v="Male"/>
    <s v="Caucasian"/>
    <n v="30"/>
    <d v="2020-07-18T00:00:00"/>
    <n v="148485"/>
    <n v="0.15"/>
    <s v="United States"/>
    <s v="Miami"/>
    <s v=""/>
    <n v="22272.75"/>
    <x v="3"/>
  </r>
  <r>
    <s v="E03941"/>
    <s v="Isla Han"/>
    <x v="1"/>
    <s v="IT"/>
    <s v="Manufacturing"/>
    <s v="Female"/>
    <s v="Asian"/>
    <n v="58"/>
    <d v="2005-06-18T00:00:00"/>
    <n v="86089"/>
    <n v="0"/>
    <s v="United States"/>
    <s v="Chicago"/>
    <s v=""/>
    <n v="0"/>
    <x v="1"/>
  </r>
  <r>
    <s v="E02148"/>
    <s v="Christopher Vega"/>
    <x v="11"/>
    <s v="Engineering"/>
    <s v="Research &amp; Development"/>
    <s v="Male"/>
    <s v="Latino"/>
    <n v="54"/>
    <d v="2007-10-27T00:00:00"/>
    <n v="106313"/>
    <n v="0.15"/>
    <s v="United States"/>
    <s v="Chicago"/>
    <s v=""/>
    <n v="15946.949999999999"/>
    <x v="0"/>
  </r>
  <r>
    <s v="E02252"/>
    <s v="Lillian Park"/>
    <x v="7"/>
    <s v="Marketing"/>
    <s v="Research &amp; Development"/>
    <s v="Female"/>
    <s v="Asian"/>
    <n v="40"/>
    <d v="2021-02-24T00:00:00"/>
    <n v="46833"/>
    <n v="0"/>
    <s v="China"/>
    <s v="Chengdu"/>
    <d v="2021-11-10T00:00:00"/>
    <n v="0"/>
    <x v="5"/>
  </r>
  <r>
    <s v="E03096"/>
    <s v="Kennedy Zhang"/>
    <x v="2"/>
    <s v="Finance"/>
    <s v="Research &amp; Development"/>
    <s v="Female"/>
    <s v="Asian"/>
    <n v="63"/>
    <d v="2000-10-27T00:00:00"/>
    <n v="155320"/>
    <n v="0.17"/>
    <s v="China"/>
    <s v="Chongqing"/>
    <s v=""/>
    <n v="26404.400000000001"/>
    <x v="7"/>
  </r>
  <r>
    <s v="E04800"/>
    <s v="Eli Han"/>
    <x v="4"/>
    <s v="Accounting"/>
    <s v="Manufacturing"/>
    <s v="Male"/>
    <s v="Asian"/>
    <n v="40"/>
    <d v="2016-01-15T00:00:00"/>
    <n v="89984"/>
    <n v="0"/>
    <s v="China"/>
    <s v="Chengdu"/>
    <s v=""/>
    <n v="0"/>
    <x v="5"/>
  </r>
  <r>
    <s v="E02838"/>
    <s v="Julia Pham"/>
    <x v="11"/>
    <s v="Engineering"/>
    <s v="Speciality Products"/>
    <s v="Female"/>
    <s v="Asian"/>
    <n v="65"/>
    <d v="2006-03-16T00:00:00"/>
    <n v="83756"/>
    <n v="0.14000000000000001"/>
    <s v="China"/>
    <s v="Shanghai"/>
    <s v=""/>
    <n v="11725.840000000002"/>
    <x v="7"/>
  </r>
  <r>
    <s v="E02980"/>
    <s v="Hailey Shin"/>
    <x v="2"/>
    <s v="Human Resources"/>
    <s v="Corporate"/>
    <s v="Female"/>
    <s v="Asian"/>
    <n v="57"/>
    <d v="2016-10-24T00:00:00"/>
    <n v="176324"/>
    <n v="0.23"/>
    <s v="China"/>
    <s v="Shanghai"/>
    <s v=""/>
    <n v="40554.520000000004"/>
    <x v="1"/>
  </r>
  <r>
    <s v="E04477"/>
    <s v="Connor Grant"/>
    <x v="4"/>
    <s v="Accounting"/>
    <s v="Speciality Products"/>
    <s v="Male"/>
    <s v="Caucasian"/>
    <n v="27"/>
    <d v="2021-10-13T00:00:00"/>
    <n v="74077"/>
    <n v="0"/>
    <s v="United States"/>
    <s v="Seattle"/>
    <s v=""/>
    <n v="0"/>
    <x v="3"/>
  </r>
  <r>
    <s v="E04348"/>
    <s v="Natalia Owens"/>
    <x v="6"/>
    <s v="Human Resources"/>
    <s v="Manufacturing"/>
    <s v="Female"/>
    <s v="Caucasian"/>
    <n v="31"/>
    <d v="2021-01-18T00:00:00"/>
    <n v="104162"/>
    <n v="7.0000000000000007E-2"/>
    <s v="United States"/>
    <s v="Austin"/>
    <s v=""/>
    <n v="7291.3400000000011"/>
    <x v="4"/>
  </r>
  <r>
    <s v="E01638"/>
    <s v="Maria He"/>
    <x v="30"/>
    <s v="IT"/>
    <s v="Corporate"/>
    <s v="Female"/>
    <s v="Asian"/>
    <n v="45"/>
    <d v="2010-08-28T00:00:00"/>
    <n v="82162"/>
    <n v="0"/>
    <s v="China"/>
    <s v="Beijing"/>
    <d v="2020-10-03T00:00:00"/>
    <n v="0"/>
    <x v="6"/>
  </r>
  <r>
    <s v="E03419"/>
    <s v="Jade Yi"/>
    <x v="5"/>
    <s v="Sales"/>
    <s v="Speciality Products"/>
    <s v="Female"/>
    <s v="Asian"/>
    <n v="47"/>
    <d v="2015-07-10T00:00:00"/>
    <n v="63880"/>
    <n v="0"/>
    <s v="China"/>
    <s v="Chongqing"/>
    <s v=""/>
    <n v="0"/>
    <x v="2"/>
  </r>
  <r>
    <s v="E04222"/>
    <s v="Quinn Xiong"/>
    <x v="22"/>
    <s v="Engineering"/>
    <s v="Research &amp; Development"/>
    <s v="Female"/>
    <s v="Asian"/>
    <n v="55"/>
    <d v="2013-09-08T00:00:00"/>
    <n v="73248"/>
    <n v="0"/>
    <s v="United States"/>
    <s v="Columbus"/>
    <s v=""/>
    <n v="0"/>
    <x v="0"/>
  </r>
  <r>
    <s v="E04126"/>
    <s v="Dominic Baker"/>
    <x v="4"/>
    <s v="Accounting"/>
    <s v="Manufacturing"/>
    <s v="Male"/>
    <s v="Black"/>
    <n v="51"/>
    <d v="2020-10-09T00:00:00"/>
    <n v="91853"/>
    <n v="0"/>
    <s v="United States"/>
    <s v="Chicago"/>
    <s v=""/>
    <n v="0"/>
    <x v="0"/>
  </r>
  <r>
    <s v="E01896"/>
    <s v="Adam Nelson"/>
    <x v="2"/>
    <s v="Finance"/>
    <s v="Speciality Products"/>
    <s v="Male"/>
    <s v="Caucasian"/>
    <n v="25"/>
    <d v="2020-01-14T00:00:00"/>
    <n v="168014"/>
    <n v="0.27"/>
    <s v="United States"/>
    <s v="Chicago"/>
    <d v="2021-07-27T00:00:00"/>
    <n v="45363.780000000006"/>
    <x v="3"/>
  </r>
  <r>
    <s v="E03018"/>
    <s v="Autumn Reed"/>
    <x v="25"/>
    <s v="Engineering"/>
    <s v="Corporate"/>
    <s v="Female"/>
    <s v="Caucasian"/>
    <n v="37"/>
    <d v="2017-09-17T00:00:00"/>
    <n v="70770"/>
    <n v="0"/>
    <s v="United States"/>
    <s v="Miami"/>
    <s v=""/>
    <n v="0"/>
    <x v="5"/>
  </r>
  <r>
    <s v="E03325"/>
    <s v="Robert Edwards"/>
    <x v="16"/>
    <s v="Human Resources"/>
    <s v="Corporate"/>
    <s v="Male"/>
    <s v="Caucasian"/>
    <n v="62"/>
    <d v="2004-10-11T00:00:00"/>
    <n v="50825"/>
    <n v="0"/>
    <s v="United States"/>
    <s v="Seattle"/>
    <s v=""/>
    <n v="0"/>
    <x v="7"/>
  </r>
  <r>
    <s v="E04037"/>
    <s v="Roman Martinez"/>
    <x v="0"/>
    <s v="Finance"/>
    <s v="Research &amp; Development"/>
    <s v="Male"/>
    <s v="Latino"/>
    <n v="31"/>
    <d v="2015-09-19T00:00:00"/>
    <n v="145846"/>
    <n v="0.15"/>
    <s v="Brazil"/>
    <s v="Manaus"/>
    <s v=""/>
    <n v="21876.899999999998"/>
    <x v="4"/>
  </r>
  <r>
    <s v="E01902"/>
    <s v="Eleanor Li"/>
    <x v="0"/>
    <s v="Human Resources"/>
    <s v="Research &amp; Development"/>
    <s v="Female"/>
    <s v="Asian"/>
    <n v="64"/>
    <d v="2003-12-07T00:00:00"/>
    <n v="125807"/>
    <n v="0.15"/>
    <s v="United States"/>
    <s v="Chicago"/>
    <s v=""/>
    <n v="18871.05"/>
    <x v="7"/>
  </r>
  <r>
    <s v="E01466"/>
    <s v="Connor Vang"/>
    <x v="7"/>
    <s v="Sales"/>
    <s v="Speciality Products"/>
    <s v="Male"/>
    <s v="Asian"/>
    <n v="25"/>
    <d v="2021-07-28T00:00:00"/>
    <n v="46845"/>
    <n v="0"/>
    <s v="United States"/>
    <s v="Miami"/>
    <s v=""/>
    <n v="0"/>
    <x v="3"/>
  </r>
  <r>
    <s v="E02038"/>
    <s v="Ellie Chung"/>
    <x v="0"/>
    <s v="Marketing"/>
    <s v="Corporate"/>
    <s v="Female"/>
    <s v="Asian"/>
    <n v="59"/>
    <d v="2008-08-29T00:00:00"/>
    <n v="157969"/>
    <n v="0.1"/>
    <s v="China"/>
    <s v="Chongqing"/>
    <s v=""/>
    <n v="15796.900000000001"/>
    <x v="1"/>
  </r>
  <r>
    <s v="E03474"/>
    <s v="Violet Hall"/>
    <x v="29"/>
    <s v="IT"/>
    <s v="Corporate"/>
    <s v="Female"/>
    <s v="Caucasian"/>
    <n v="40"/>
    <d v="2010-12-10T00:00:00"/>
    <n v="97807"/>
    <n v="0"/>
    <s v="United States"/>
    <s v="Chicago"/>
    <s v=""/>
    <n v="0"/>
    <x v="5"/>
  </r>
  <r>
    <s v="E02744"/>
    <s v="Dylan Padilla"/>
    <x v="16"/>
    <s v="Human Resources"/>
    <s v="Manufacturing"/>
    <s v="Male"/>
    <s v="Latino"/>
    <n v="31"/>
    <d v="2015-12-09T00:00:00"/>
    <n v="73854"/>
    <n v="0"/>
    <s v="United States"/>
    <s v="Seattle"/>
    <s v=""/>
    <n v="0"/>
    <x v="4"/>
  </r>
  <r>
    <s v="E00702"/>
    <s v="Nathan Pham"/>
    <x v="0"/>
    <s v="Accounting"/>
    <s v="Manufacturing"/>
    <s v="Male"/>
    <s v="Asian"/>
    <n v="45"/>
    <d v="2006-12-12T00:00:00"/>
    <n v="149537"/>
    <n v="0.14000000000000001"/>
    <s v="United States"/>
    <s v="Seattle"/>
    <s v=""/>
    <n v="20935.18"/>
    <x v="6"/>
  </r>
  <r>
    <s v="E03081"/>
    <s v="Ayla Brown"/>
    <x v="0"/>
    <s v="Sales"/>
    <s v="Manufacturing"/>
    <s v="Female"/>
    <s v="Caucasian"/>
    <n v="49"/>
    <d v="2013-04-15T00:00:00"/>
    <n v="128303"/>
    <n v="0.15"/>
    <s v="United States"/>
    <s v="Phoenix"/>
    <s v=""/>
    <n v="19245.45"/>
    <x v="2"/>
  </r>
  <r>
    <s v="E01281"/>
    <s v="Isaac Mitchell"/>
    <x v="23"/>
    <s v="IT"/>
    <s v="Speciality Products"/>
    <s v="Male"/>
    <s v="Black"/>
    <n v="46"/>
    <d v="2005-06-10T00:00:00"/>
    <n v="67374"/>
    <n v="0"/>
    <s v="United States"/>
    <s v="Austin"/>
    <s v=""/>
    <n v="0"/>
    <x v="2"/>
  </r>
  <r>
    <s v="E04029"/>
    <s v="Jayden Jimenez"/>
    <x v="6"/>
    <s v="Human Resources"/>
    <s v="Corporate"/>
    <s v="Male"/>
    <s v="Latino"/>
    <n v="46"/>
    <d v="2011-09-24T00:00:00"/>
    <n v="102167"/>
    <n v="0.06"/>
    <s v="Brazil"/>
    <s v="Rio de Janerio"/>
    <s v=""/>
    <n v="6130.0199999999995"/>
    <x v="2"/>
  </r>
  <r>
    <s v="E01116"/>
    <s v="Jaxon Tran"/>
    <x v="0"/>
    <s v="Sales"/>
    <s v="Manufacturing"/>
    <s v="Male"/>
    <s v="Asian"/>
    <n v="45"/>
    <d v="2007-09-07T00:00:00"/>
    <n v="151027"/>
    <n v="0.1"/>
    <s v="China"/>
    <s v="Shanghai"/>
    <s v=""/>
    <n v="15102.7"/>
    <x v="6"/>
  </r>
  <r>
    <s v="E01753"/>
    <s v="Connor Fong"/>
    <x v="6"/>
    <s v="Accounting"/>
    <s v="Speciality Products"/>
    <s v="Male"/>
    <s v="Asian"/>
    <n v="40"/>
    <d v="2018-02-16T00:00:00"/>
    <n v="120905"/>
    <n v="0.05"/>
    <s v="United States"/>
    <s v="Seattle"/>
    <s v=""/>
    <n v="6045.25"/>
    <x v="5"/>
  </r>
  <r>
    <s v="E04072"/>
    <s v="Emery Mitchell"/>
    <x v="9"/>
    <s v="Finance"/>
    <s v="Manufacturing"/>
    <s v="Female"/>
    <s v="Caucasian"/>
    <n v="48"/>
    <d v="2018-06-02T00:00:00"/>
    <n v="231567"/>
    <n v="0.36"/>
    <s v="United States"/>
    <s v="Seattle"/>
    <s v=""/>
    <n v="83364.12"/>
    <x v="2"/>
  </r>
  <r>
    <s v="E00672"/>
    <s v="Landon Luu"/>
    <x v="9"/>
    <s v="IT"/>
    <s v="Research &amp; Development"/>
    <s v="Male"/>
    <s v="Asian"/>
    <n v="31"/>
    <d v="2015-07-12T00:00:00"/>
    <n v="215388"/>
    <n v="0.33"/>
    <s v="United States"/>
    <s v="Miami"/>
    <s v=""/>
    <n v="71078.040000000008"/>
    <x v="4"/>
  </r>
  <r>
    <s v="E04419"/>
    <s v="Sophia Ahmed"/>
    <x v="0"/>
    <s v="Sales"/>
    <s v="Speciality Products"/>
    <s v="Female"/>
    <s v="Asian"/>
    <n v="30"/>
    <d v="2015-06-13T00:00:00"/>
    <n v="127972"/>
    <n v="0.11"/>
    <s v="United States"/>
    <s v="Seattle"/>
    <s v=""/>
    <n v="14076.92"/>
    <x v="3"/>
  </r>
  <r>
    <s v="E00467"/>
    <s v="Sofia Dinh"/>
    <x v="19"/>
    <s v="Engineering"/>
    <s v="Corporate"/>
    <s v="Female"/>
    <s v="Asian"/>
    <n v="55"/>
    <d v="1995-08-04T00:00:00"/>
    <n v="80701"/>
    <n v="0"/>
    <s v="United States"/>
    <s v="Chicago"/>
    <d v="2005-04-14T00:00:00"/>
    <n v="0"/>
    <x v="0"/>
  </r>
  <r>
    <s v="E00365"/>
    <s v="Jonathan Patel"/>
    <x v="6"/>
    <s v="Marketing"/>
    <s v="Corporate"/>
    <s v="Male"/>
    <s v="Asian"/>
    <n v="28"/>
    <d v="2020-02-02T00:00:00"/>
    <n v="115417"/>
    <n v="0.06"/>
    <s v="China"/>
    <s v="Shanghai"/>
    <s v=""/>
    <n v="6925.0199999999995"/>
    <x v="3"/>
  </r>
  <r>
    <s v="E00306"/>
    <s v="Piper Patterson"/>
    <x v="10"/>
    <s v="Engineering"/>
    <s v="Corporate"/>
    <s v="Female"/>
    <s v="Caucasian"/>
    <n v="45"/>
    <d v="2019-06-19T00:00:00"/>
    <n v="88045"/>
    <n v="0"/>
    <s v="United States"/>
    <s v="Chicago"/>
    <s v=""/>
    <n v="0"/>
    <x v="6"/>
  </r>
  <r>
    <s v="E03292"/>
    <s v="Cora Evans"/>
    <x v="3"/>
    <s v="IT"/>
    <s v="Speciality Products"/>
    <s v="Female"/>
    <s v="Black"/>
    <n v="45"/>
    <d v="2018-03-26T00:00:00"/>
    <n v="86478"/>
    <n v="0.06"/>
    <s v="United States"/>
    <s v="Austin"/>
    <s v=""/>
    <n v="5188.6799999999994"/>
    <x v="6"/>
  </r>
  <r>
    <s v="E04779"/>
    <s v="Cameron Young"/>
    <x v="9"/>
    <s v="Engineering"/>
    <s v="Manufacturing"/>
    <s v="Male"/>
    <s v="Caucasian"/>
    <n v="63"/>
    <d v="2016-01-18T00:00:00"/>
    <n v="180994"/>
    <n v="0.39"/>
    <s v="United States"/>
    <s v="Seattle"/>
    <s v=""/>
    <n v="70587.66"/>
    <x v="7"/>
  </r>
  <r>
    <s v="E00501"/>
    <s v="Melody Ho"/>
    <x v="13"/>
    <s v="Finance"/>
    <s v="Research &amp; Development"/>
    <s v="Female"/>
    <s v="Asian"/>
    <n v="55"/>
    <d v="2007-12-02T00:00:00"/>
    <n v="64494"/>
    <n v="0"/>
    <s v="United States"/>
    <s v="Columbus"/>
    <s v=""/>
    <n v="0"/>
    <x v="0"/>
  </r>
  <r>
    <s v="E01132"/>
    <s v="Aiden Bryant"/>
    <x v="5"/>
    <s v="Sales"/>
    <s v="Manufacturing"/>
    <s v="Male"/>
    <s v="Black"/>
    <n v="47"/>
    <d v="2002-10-21T00:00:00"/>
    <n v="70122"/>
    <n v="0"/>
    <s v="United States"/>
    <s v="Columbus"/>
    <s v=""/>
    <n v="0"/>
    <x v="2"/>
  </r>
  <r>
    <s v="E00556"/>
    <s v="Grayson Walker"/>
    <x v="2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  <n v="52737.659999999996"/>
    <x v="3"/>
  </r>
  <r>
    <s v="E00311"/>
    <s v="Scarlett Figueroa"/>
    <x v="20"/>
    <s v="Human Resources"/>
    <s v="Speciality Products"/>
    <s v="Female"/>
    <s v="Latino"/>
    <n v="34"/>
    <d v="2016-10-21T00:00:00"/>
    <n v="52811"/>
    <n v="0"/>
    <s v="United States"/>
    <s v="Miami"/>
    <s v=""/>
    <n v="0"/>
    <x v="4"/>
  </r>
  <r>
    <s v="E04567"/>
    <s v="Madeline Hoang"/>
    <x v="28"/>
    <s v="IT"/>
    <s v="Research &amp; Development"/>
    <s v="Female"/>
    <s v="Asian"/>
    <n v="28"/>
    <d v="2019-10-25T00:00:00"/>
    <n v="50111"/>
    <n v="0"/>
    <s v="China"/>
    <s v="Chengdu"/>
    <s v=""/>
    <n v="0"/>
    <x v="3"/>
  </r>
  <r>
    <s v="E04378"/>
    <s v="Ezra Simmons"/>
    <x v="32"/>
    <s v="IT"/>
    <s v="Manufacturing"/>
    <s v="Male"/>
    <s v="Black"/>
    <n v="31"/>
    <d v="2016-05-07T00:00:00"/>
    <n v="71192"/>
    <n v="0"/>
    <s v="United States"/>
    <s v="Austin"/>
    <s v=""/>
    <n v="0"/>
    <x v="4"/>
  </r>
  <r>
    <s v="E03251"/>
    <s v="Ruby Medina"/>
    <x v="2"/>
    <s v="Sales"/>
    <s v="Manufacturing"/>
    <s v="Female"/>
    <s v="Latino"/>
    <n v="50"/>
    <d v="2018-12-18T00:00:00"/>
    <n v="155351"/>
    <n v="0.2"/>
    <s v="United States"/>
    <s v="Seattle"/>
    <s v=""/>
    <n v="31070.2"/>
    <x v="2"/>
  </r>
  <r>
    <s v="E03167"/>
    <s v="Luke Zheng"/>
    <x v="2"/>
    <s v="Human Resources"/>
    <s v="Speciality Products"/>
    <s v="Male"/>
    <s v="Asian"/>
    <n v="39"/>
    <d v="2006-11-28T00:00:00"/>
    <n v="161690"/>
    <n v="0.28999999999999998"/>
    <s v="China"/>
    <s v="Beijing"/>
    <s v=""/>
    <n v="46890.1"/>
    <x v="5"/>
  </r>
  <r>
    <s v="E03347"/>
    <s v="Rylee Dinh"/>
    <x v="25"/>
    <s v="Engineering"/>
    <s v="Speciality Products"/>
    <s v="Female"/>
    <s v="Asian"/>
    <n v="35"/>
    <d v="2017-02-10T00:00:00"/>
    <n v="60132"/>
    <n v="0"/>
    <s v="China"/>
    <s v="Chongqing"/>
    <s v=""/>
    <n v="0"/>
    <x v="4"/>
  </r>
  <r>
    <s v="E03908"/>
    <s v="Miles Evans"/>
    <x v="23"/>
    <s v="IT"/>
    <s v="Manufacturing"/>
    <s v="Male"/>
    <s v="Caucasian"/>
    <n v="54"/>
    <d v="1994-10-24T00:00:00"/>
    <n v="87216"/>
    <n v="0"/>
    <s v="United States"/>
    <s v="Miami"/>
    <s v=""/>
    <n v="0"/>
    <x v="0"/>
  </r>
  <r>
    <s v="E01351"/>
    <s v="Leo Owens"/>
    <x v="28"/>
    <s v="IT"/>
    <s v="Corporate"/>
    <s v="Male"/>
    <s v="Caucasian"/>
    <n v="47"/>
    <d v="2020-04-23T00:00:00"/>
    <n v="50069"/>
    <n v="0"/>
    <s v="United States"/>
    <s v="Seattle"/>
    <s v=""/>
    <n v="0"/>
    <x v="2"/>
  </r>
  <r>
    <s v="E02681"/>
    <s v="Caroline Owens"/>
    <x v="2"/>
    <s v="IT"/>
    <s v="Speciality Products"/>
    <s v="Female"/>
    <s v="Caucasian"/>
    <n v="26"/>
    <d v="2021-07-26T00:00:00"/>
    <n v="151108"/>
    <n v="0.22"/>
    <s v="United States"/>
    <s v="Phoenix"/>
    <s v=""/>
    <n v="33243.760000000002"/>
    <x v="3"/>
  </r>
  <r>
    <s v="E03807"/>
    <s v="Kennedy Do"/>
    <x v="3"/>
    <s v="IT"/>
    <s v="Manufacturing"/>
    <s v="Female"/>
    <s v="Asian"/>
    <n v="42"/>
    <d v="2005-10-15T00:00:00"/>
    <n v="67398"/>
    <n v="7.0000000000000007E-2"/>
    <s v="United States"/>
    <s v="Phoenix"/>
    <s v=""/>
    <n v="4717.8600000000006"/>
    <x v="6"/>
  </r>
  <r>
    <s v="E00422"/>
    <s v="Jade Acosta"/>
    <x v="25"/>
    <s v="Engineering"/>
    <s v="Research &amp; Development"/>
    <s v="Female"/>
    <s v="Latino"/>
    <n v="47"/>
    <d v="2015-08-29T00:00:00"/>
    <n v="68488"/>
    <n v="0"/>
    <s v="United States"/>
    <s v="Seattle"/>
    <s v=""/>
    <n v="0"/>
    <x v="2"/>
  </r>
  <r>
    <s v="E00265"/>
    <s v="Mila Vasquez"/>
    <x v="10"/>
    <s v="Engineering"/>
    <s v="Manufacturing"/>
    <s v="Female"/>
    <s v="Latino"/>
    <n v="60"/>
    <d v="1998-07-16T00:00:00"/>
    <n v="92932"/>
    <n v="0"/>
    <s v="United States"/>
    <s v="Columbus"/>
    <s v=""/>
    <n v="0"/>
    <x v="1"/>
  </r>
  <r>
    <s v="E04601"/>
    <s v="Allison Ayala"/>
    <x v="7"/>
    <s v="Finance"/>
    <s v="Corporate"/>
    <s v="Female"/>
    <s v="Latino"/>
    <n v="36"/>
    <d v="2009-06-30T00:00:00"/>
    <n v="43363"/>
    <n v="0"/>
    <s v="United States"/>
    <s v="Austin"/>
    <s v=""/>
    <n v="0"/>
    <x v="5"/>
  </r>
  <r>
    <s v="E04816"/>
    <s v="Jace Zhang"/>
    <x v="31"/>
    <s v="IT"/>
    <s v="Speciality Products"/>
    <s v="Male"/>
    <s v="Asian"/>
    <n v="31"/>
    <d v="2017-02-14T00:00:00"/>
    <n v="95963"/>
    <n v="0"/>
    <s v="China"/>
    <s v="Chengdu"/>
    <s v=""/>
    <n v="0"/>
    <x v="4"/>
  </r>
  <r>
    <s v="E02147"/>
    <s v="Allison Medina"/>
    <x v="6"/>
    <s v="Finance"/>
    <s v="Speciality Products"/>
    <s v="Female"/>
    <s v="Latino"/>
    <n v="55"/>
    <d v="2010-04-29T00:00:00"/>
    <n v="111038"/>
    <n v="0.05"/>
    <s v="Brazil"/>
    <s v="Sao Paulo"/>
    <s v=""/>
    <n v="5551.9000000000005"/>
    <x v="0"/>
  </r>
  <r>
    <s v="E02914"/>
    <s v="Maria Wilson"/>
    <x v="9"/>
    <s v="Engineering"/>
    <s v="Research &amp; Development"/>
    <s v="Female"/>
    <s v="Caucasian"/>
    <n v="51"/>
    <d v="1996-06-14T00:00:00"/>
    <n v="200246"/>
    <n v="0.34"/>
    <s v="United States"/>
    <s v="Columbus"/>
    <s v=""/>
    <n v="68083.64"/>
    <x v="0"/>
  </r>
  <r>
    <s v="E03268"/>
    <s v="Everly Coleman"/>
    <x v="9"/>
    <s v="IT"/>
    <s v="Corporate"/>
    <s v="Female"/>
    <s v="Caucasian"/>
    <n v="48"/>
    <d v="2015-02-18T00:00:00"/>
    <n v="194871"/>
    <n v="0.35"/>
    <s v="United States"/>
    <s v="Columbus"/>
    <s v=""/>
    <n v="68204.849999999991"/>
    <x v="2"/>
  </r>
  <r>
    <s v="E03972"/>
    <s v="Jordan Gomez"/>
    <x v="4"/>
    <s v="Accounting"/>
    <s v="Research &amp; Development"/>
    <s v="Male"/>
    <s v="Latino"/>
    <n v="58"/>
    <d v="1994-09-15T00:00:00"/>
    <n v="98769"/>
    <n v="0"/>
    <s v="Brazil"/>
    <s v="Rio de Janerio"/>
    <d v="2016-10-03T00:00:00"/>
    <n v="0"/>
    <x v="1"/>
  </r>
  <r>
    <s v="E02189"/>
    <s v="Isla Chavez"/>
    <x v="5"/>
    <s v="Sales"/>
    <s v="Research &amp; Development"/>
    <s v="Female"/>
    <s v="Latino"/>
    <n v="29"/>
    <d v="2018-05-19T00:00:00"/>
    <n v="65334"/>
    <n v="0"/>
    <s v="Brazil"/>
    <s v="Rio de Janerio"/>
    <s v=""/>
    <n v="0"/>
    <x v="3"/>
  </r>
  <r>
    <s v="E04290"/>
    <s v="Hannah Gomez"/>
    <x v="1"/>
    <s v="IT"/>
    <s v="Manufacturing"/>
    <s v="Female"/>
    <s v="Latino"/>
    <n v="25"/>
    <d v="2021-05-11T00:00:00"/>
    <n v="83934"/>
    <n v="0"/>
    <s v="United States"/>
    <s v="Miami"/>
    <s v=""/>
    <n v="0"/>
    <x v="3"/>
  </r>
  <r>
    <s v="E03630"/>
    <s v="Jacob Davis"/>
    <x v="2"/>
    <s v="Accounting"/>
    <s v="Research &amp; Development"/>
    <s v="Male"/>
    <s v="Caucasian"/>
    <n v="36"/>
    <d v="2016-09-03T00:00:00"/>
    <n v="150399"/>
    <n v="0.28000000000000003"/>
    <s v="United States"/>
    <s v="Chicago"/>
    <s v=""/>
    <n v="42111.72"/>
    <x v="5"/>
  </r>
  <r>
    <s v="E00432"/>
    <s v="Eli Gupta"/>
    <x v="2"/>
    <s v="Human Resources"/>
    <s v="Research &amp; Development"/>
    <s v="Male"/>
    <s v="Asian"/>
    <n v="37"/>
    <d v="2012-05-19T00:00:00"/>
    <n v="160280"/>
    <n v="0.19"/>
    <s v="China"/>
    <s v="Beijing"/>
    <s v=""/>
    <n v="30453.200000000001"/>
    <x v="5"/>
  </r>
  <r>
    <s v="E03045"/>
    <s v="Andrew Huynh"/>
    <x v="20"/>
    <s v="Human Resources"/>
    <s v="Speciality Products"/>
    <s v="Male"/>
    <s v="Asian"/>
    <n v="57"/>
    <d v="1997-04-28T00:00:00"/>
    <n v="54051"/>
    <n v="0"/>
    <s v="United States"/>
    <s v="Miami"/>
    <d v="1998-10-11T00:00:00"/>
    <n v="0"/>
    <x v="1"/>
  </r>
  <r>
    <s v="E01924"/>
    <s v="Anna Gutierrez"/>
    <x v="2"/>
    <s v="Engineering"/>
    <s v="Research &amp; Development"/>
    <s v="Female"/>
    <s v="Latino"/>
    <n v="59"/>
    <d v="2003-04-15T00:00:00"/>
    <n v="150699"/>
    <n v="0.28999999999999998"/>
    <s v="Brazil"/>
    <s v="Sao Paulo"/>
    <s v=""/>
    <n v="43702.71"/>
    <x v="1"/>
  </r>
  <r>
    <s v="E04877"/>
    <s v="Samuel Vega"/>
    <x v="13"/>
    <s v="Marketing"/>
    <s v="Speciality Products"/>
    <s v="Male"/>
    <s v="Latino"/>
    <n v="37"/>
    <d v="2013-03-30T00:00:00"/>
    <n v="69570"/>
    <n v="0"/>
    <s v="United States"/>
    <s v="Miami"/>
    <s v=""/>
    <n v="0"/>
    <x v="5"/>
  </r>
  <r>
    <s v="E02770"/>
    <s v="Liliana Do"/>
    <x v="31"/>
    <s v="IT"/>
    <s v="Manufacturing"/>
    <s v="Female"/>
    <s v="Asian"/>
    <n v="30"/>
    <d v="2019-03-29T00:00:00"/>
    <n v="86774"/>
    <n v="0"/>
    <s v="China"/>
    <s v="Chengdu"/>
    <s v=""/>
    <n v="0"/>
    <x v="3"/>
  </r>
  <r>
    <s v="E04590"/>
    <s v="Isaac Sanders"/>
    <x v="16"/>
    <s v="Human Resources"/>
    <s v="Manufacturing"/>
    <s v="Male"/>
    <s v="Caucasian"/>
    <n v="49"/>
    <d v="2001-03-29T00:00:00"/>
    <n v="57606"/>
    <n v="0"/>
    <s v="United States"/>
    <s v="Miami"/>
    <s v=""/>
    <n v="0"/>
    <x v="2"/>
  </r>
  <r>
    <s v="E01977"/>
    <s v="Raelynn Gupta"/>
    <x v="0"/>
    <s v="Finance"/>
    <s v="Corporate"/>
    <s v="Female"/>
    <s v="Asian"/>
    <n v="48"/>
    <d v="2001-09-10T00:00:00"/>
    <n v="125730"/>
    <n v="0.11"/>
    <s v="China"/>
    <s v="Chongqing"/>
    <s v=""/>
    <n v="13830.3"/>
    <x v="2"/>
  </r>
  <r>
    <s v="E01378"/>
    <s v="Genesis Xiong"/>
    <x v="27"/>
    <s v="IT"/>
    <s v="Research &amp; Development"/>
    <s v="Female"/>
    <s v="Asian"/>
    <n v="51"/>
    <d v="2012-02-25T00:00:00"/>
    <n v="64170"/>
    <n v="0"/>
    <s v="United States"/>
    <s v="Columbus"/>
    <s v=""/>
    <n v="0"/>
    <x v="0"/>
  </r>
  <r>
    <s v="E04224"/>
    <s v="Lucas Ramos"/>
    <x v="15"/>
    <s v="Human Resources"/>
    <s v="Speciality Products"/>
    <s v="Male"/>
    <s v="Latino"/>
    <n v="56"/>
    <d v="1998-01-21T00:00:00"/>
    <n v="72303"/>
    <n v="0"/>
    <s v="United States"/>
    <s v="Phoenix"/>
    <s v=""/>
    <n v="0"/>
    <x v="1"/>
  </r>
  <r>
    <s v="E03423"/>
    <s v="Santiago f Gonzalez"/>
    <x v="6"/>
    <s v="Sales"/>
    <s v="Research &amp; Development"/>
    <s v="Male"/>
    <s v="Latino"/>
    <n v="36"/>
    <d v="2012-07-26T00:00:00"/>
    <n v="105891"/>
    <n v="7.0000000000000007E-2"/>
    <s v="United States"/>
    <s v="Seattle"/>
    <s v=""/>
    <n v="7412.3700000000008"/>
    <x v="5"/>
  </r>
  <r>
    <s v="E01584"/>
    <s v="Henry Zhu"/>
    <x v="9"/>
    <s v="Marketing"/>
    <s v="Speciality Products"/>
    <s v="Male"/>
    <s v="Asian"/>
    <n v="38"/>
    <d v="2021-08-25T00:00:00"/>
    <n v="255230"/>
    <n v="0.36"/>
    <s v="United States"/>
    <s v="Austin"/>
    <s v=""/>
    <n v="91882.8"/>
    <x v="5"/>
  </r>
  <r>
    <s v="E00788"/>
    <s v="Emily Contreras"/>
    <x v="13"/>
    <s v="Sales"/>
    <s v="Manufacturing"/>
    <s v="Female"/>
    <s v="Latino"/>
    <n v="56"/>
    <d v="1992-06-15T00:00:00"/>
    <n v="59591"/>
    <n v="0"/>
    <s v="Brazil"/>
    <s v="Sao Paulo"/>
    <s v=""/>
    <n v="0"/>
    <x v="1"/>
  </r>
  <r>
    <s v="E00207"/>
    <s v="Hailey Lai"/>
    <x v="9"/>
    <s v="Human Resources"/>
    <s v="Manufacturing"/>
    <s v="Female"/>
    <s v="Asian"/>
    <n v="52"/>
    <d v="2012-07-23T00:00:00"/>
    <n v="187048"/>
    <n v="0.32"/>
    <s v="China"/>
    <s v="Chengdu"/>
    <s v=""/>
    <n v="59855.360000000001"/>
    <x v="0"/>
  </r>
  <r>
    <s v="E00834"/>
    <s v="Vivian Guzman"/>
    <x v="13"/>
    <s v="Finance"/>
    <s v="Speciality Products"/>
    <s v="Female"/>
    <s v="Latino"/>
    <n v="53"/>
    <d v="2002-02-09T00:00:00"/>
    <n v="58605"/>
    <n v="0"/>
    <s v="United States"/>
    <s v="Phoenix"/>
    <s v=""/>
    <n v="0"/>
    <x v="0"/>
  </r>
  <r>
    <s v="E04571"/>
    <s v="Hadley Contreras"/>
    <x v="2"/>
    <s v="Engineering"/>
    <s v="Corporate"/>
    <s v="Female"/>
    <s v="Latino"/>
    <n v="60"/>
    <d v="2017-01-04T00:00:00"/>
    <n v="178502"/>
    <n v="0.2"/>
    <s v="United States"/>
    <s v="Austin"/>
    <s v=""/>
    <n v="35700.400000000001"/>
    <x v="1"/>
  </r>
  <r>
    <s v="E02652"/>
    <s v="Nathan Sun"/>
    <x v="6"/>
    <s v="Accounting"/>
    <s v="Speciality Products"/>
    <s v="Male"/>
    <s v="Asian"/>
    <n v="63"/>
    <d v="2015-07-29T00:00:00"/>
    <n v="103724"/>
    <n v="0.05"/>
    <s v="China"/>
    <s v="Shanghai"/>
    <s v=""/>
    <n v="5186.2000000000007"/>
    <x v="7"/>
  </r>
  <r>
    <s v="E02693"/>
    <s v="Grace Campos"/>
    <x v="2"/>
    <s v="Engineering"/>
    <s v="Research &amp; Development"/>
    <s v="Female"/>
    <s v="Latino"/>
    <n v="37"/>
    <d v="2008-03-21T00:00:00"/>
    <n v="156277"/>
    <n v="0.22"/>
    <s v="Brazil"/>
    <s v="Manaus"/>
    <s v=""/>
    <n v="34380.94"/>
    <x v="5"/>
  </r>
  <r>
    <s v="E03359"/>
    <s v="Autumn Ortiz"/>
    <x v="17"/>
    <s v="Engineering"/>
    <s v="Research &amp; Development"/>
    <s v="Female"/>
    <s v="Latino"/>
    <n v="30"/>
    <d v="2017-12-17T00:00:00"/>
    <n v="87744"/>
    <n v="0"/>
    <s v="Brazil"/>
    <s v="Sao Paulo"/>
    <s v=""/>
    <n v="0"/>
    <x v="3"/>
  </r>
  <r>
    <s v="E00399"/>
    <s v="Connor Walker"/>
    <x v="13"/>
    <s v="Finance"/>
    <s v="Manufacturing"/>
    <s v="Male"/>
    <s v="Caucasian"/>
    <n v="30"/>
    <d v="2019-03-18T00:00:00"/>
    <n v="54714"/>
    <n v="0"/>
    <s v="United States"/>
    <s v="Columbus"/>
    <s v=""/>
    <n v="0"/>
    <x v="3"/>
  </r>
  <r>
    <s v="E02971"/>
    <s v="Mia Wu"/>
    <x v="14"/>
    <s v="IT"/>
    <s v="Corporate"/>
    <s v="Female"/>
    <s v="Asian"/>
    <n v="45"/>
    <d v="2013-08-25T00:00:00"/>
    <n v="99169"/>
    <n v="0"/>
    <s v="China"/>
    <s v="Beijing"/>
    <s v=""/>
    <n v="0"/>
    <x v="6"/>
  </r>
  <r>
    <s v="E03327"/>
    <s v="Julia Luong"/>
    <x v="0"/>
    <s v="Accounting"/>
    <s v="Research &amp; Development"/>
    <s v="Female"/>
    <s v="Asian"/>
    <n v="55"/>
    <d v="2006-06-20T00:00:00"/>
    <n v="142628"/>
    <n v="0.12"/>
    <s v="China"/>
    <s v="Chongqing"/>
    <s v=""/>
    <n v="17115.36"/>
    <x v="0"/>
  </r>
  <r>
    <s v="E00900"/>
    <s v="Eleanor Delgado"/>
    <x v="4"/>
    <s v="Marketing"/>
    <s v="Manufacturing"/>
    <s v="Female"/>
    <s v="Latino"/>
    <n v="33"/>
    <d v="2014-04-27T00:00:00"/>
    <n v="75869"/>
    <n v="0"/>
    <s v="Brazil"/>
    <s v="Sao Paulo"/>
    <s v=""/>
    <n v="0"/>
    <x v="4"/>
  </r>
  <r>
    <s v="E00836"/>
    <s v="Addison Roberts"/>
    <x v="23"/>
    <s v="IT"/>
    <s v="Manufacturing"/>
    <s v="Female"/>
    <s v="Caucasian"/>
    <n v="65"/>
    <d v="2018-05-14T00:00:00"/>
    <n v="60985"/>
    <n v="0"/>
    <s v="United States"/>
    <s v="Seattle"/>
    <s v=""/>
    <n v="0"/>
    <x v="7"/>
  </r>
  <r>
    <s v="E03854"/>
    <s v="Camila Li"/>
    <x v="0"/>
    <s v="IT"/>
    <s v="Research &amp; Development"/>
    <s v="Female"/>
    <s v="Asian"/>
    <n v="60"/>
    <d v="2010-07-24T00:00:00"/>
    <n v="126911"/>
    <n v="0.1"/>
    <s v="China"/>
    <s v="Shanghai"/>
    <s v=""/>
    <n v="12691.1"/>
    <x v="1"/>
  </r>
  <r>
    <s v="E04729"/>
    <s v="Ezekiel Fong"/>
    <x v="9"/>
    <s v="Sales"/>
    <s v="Research &amp; Development"/>
    <s v="Male"/>
    <s v="Asian"/>
    <n v="56"/>
    <d v="2004-02-25T00:00:00"/>
    <n v="216949"/>
    <n v="0.32"/>
    <s v="China"/>
    <s v="Shanghai"/>
    <s v=""/>
    <n v="69423.680000000008"/>
    <x v="1"/>
  </r>
  <r>
    <s v="E00360"/>
    <s v="Dylan Thao"/>
    <x v="2"/>
    <s v="Engineering"/>
    <s v="Manufacturing"/>
    <s v="Male"/>
    <s v="Asian"/>
    <n v="53"/>
    <d v="2012-10-22T00:00:00"/>
    <n v="168510"/>
    <n v="0.28999999999999998"/>
    <s v="United States"/>
    <s v="Seattle"/>
    <s v=""/>
    <n v="48867.899999999994"/>
    <x v="0"/>
  </r>
  <r>
    <s v="E02284"/>
    <s v="Josephine Salazar"/>
    <x v="17"/>
    <s v="Engineering"/>
    <s v="Speciality Products"/>
    <s v="Female"/>
    <s v="Latino"/>
    <n v="36"/>
    <d v="2016-03-14T00:00:00"/>
    <n v="85870"/>
    <n v="0"/>
    <s v="Brazil"/>
    <s v="Sao Paulo"/>
    <s v=""/>
    <n v="0"/>
    <x v="5"/>
  </r>
  <r>
    <s v="E00181"/>
    <s v="Genesis Hu"/>
    <x v="4"/>
    <s v="Marketing"/>
    <s v="Corporate"/>
    <s v="Female"/>
    <s v="Asian"/>
    <n v="46"/>
    <d v="2002-01-15T00:00:00"/>
    <n v="86510"/>
    <n v="0"/>
    <s v="China"/>
    <s v="Beijing"/>
    <d v="2003-01-02T00:00:00"/>
    <n v="0"/>
    <x v="2"/>
  </r>
  <r>
    <s v="E04168"/>
    <s v="Mila Juarez"/>
    <x v="6"/>
    <s v="Sales"/>
    <s v="Speciality Products"/>
    <s v="Female"/>
    <s v="Latino"/>
    <n v="38"/>
    <d v="2017-09-21T00:00:00"/>
    <n v="119647"/>
    <n v="0.09"/>
    <s v="Brazil"/>
    <s v="Sao Paulo"/>
    <s v=""/>
    <n v="10768.23"/>
    <x v="5"/>
  </r>
  <r>
    <s v="E02861"/>
    <s v="Daniel Perry"/>
    <x v="14"/>
    <s v="IT"/>
    <s v="Research &amp; Development"/>
    <s v="Male"/>
    <s v="Caucasian"/>
    <n v="62"/>
    <d v="2001-04-15T00:00:00"/>
    <n v="80921"/>
    <n v="0"/>
    <s v="United States"/>
    <s v="Columbus"/>
    <s v=""/>
    <n v="0"/>
    <x v="7"/>
  </r>
  <r>
    <s v="E01357"/>
    <s v="Paisley Hunter"/>
    <x v="11"/>
    <s v="Engineering"/>
    <s v="Research &amp; Development"/>
    <s v="Female"/>
    <s v="Caucasian"/>
    <n v="61"/>
    <d v="2010-01-15T00:00:00"/>
    <n v="98110"/>
    <n v="0.13"/>
    <s v="United States"/>
    <s v="Chicago"/>
    <s v=""/>
    <n v="12754.300000000001"/>
    <x v="7"/>
  </r>
  <r>
    <s v="E04387"/>
    <s v="Everleigh White"/>
    <x v="23"/>
    <s v="IT"/>
    <s v="Speciality Products"/>
    <s v="Female"/>
    <s v="Caucasian"/>
    <n v="59"/>
    <d v="2017-10-20T00:00:00"/>
    <n v="86831"/>
    <n v="0"/>
    <s v="United States"/>
    <s v="Phoenix"/>
    <s v=""/>
    <n v="0"/>
    <x v="1"/>
  </r>
  <r>
    <s v="E03090"/>
    <s v="Penelope Choi"/>
    <x v="1"/>
    <s v="IT"/>
    <s v="Speciality Products"/>
    <s v="Female"/>
    <s v="Asian"/>
    <n v="49"/>
    <d v="2010-09-10T00:00:00"/>
    <n v="72826"/>
    <n v="0"/>
    <s v="China"/>
    <s v="Beijing"/>
    <s v=""/>
    <n v="0"/>
    <x v="2"/>
  </r>
  <r>
    <s v="E03591"/>
    <s v="Piper Sun"/>
    <x v="2"/>
    <s v="Marketing"/>
    <s v="Manufacturing"/>
    <s v="Female"/>
    <s v="Asian"/>
    <n v="64"/>
    <d v="2011-02-14T00:00:00"/>
    <n v="171217"/>
    <n v="0.19"/>
    <s v="United States"/>
    <s v="Seattle"/>
    <s v=""/>
    <n v="32531.23"/>
    <x v="7"/>
  </r>
  <r>
    <s v="E03328"/>
    <s v="Lucy Johnson"/>
    <x v="6"/>
    <s v="IT"/>
    <s v="Research &amp; Development"/>
    <s v="Female"/>
    <s v="Caucasian"/>
    <n v="57"/>
    <d v="2020-04-27T00:00:00"/>
    <n v="103058"/>
    <n v="7.0000000000000007E-2"/>
    <s v="United States"/>
    <s v="Columbus"/>
    <s v=""/>
    <n v="7214.06"/>
    <x v="1"/>
  </r>
  <r>
    <s v="E04937"/>
    <s v="Ian Ngo"/>
    <x v="6"/>
    <s v="Sales"/>
    <s v="Speciality Products"/>
    <s v="Male"/>
    <s v="Asian"/>
    <n v="52"/>
    <d v="2014-08-07T00:00:00"/>
    <n v="117062"/>
    <n v="7.0000000000000007E-2"/>
    <s v="United States"/>
    <s v="Phoenix"/>
    <s v=""/>
    <n v="8194.34"/>
    <x v="0"/>
  </r>
  <r>
    <s v="E00515"/>
    <s v="Joseph Vazquez"/>
    <x v="0"/>
    <s v="Accounting"/>
    <s v="Speciality Products"/>
    <s v="Male"/>
    <s v="Latino"/>
    <n v="40"/>
    <d v="2019-01-23T00:00:00"/>
    <n v="159031"/>
    <n v="0.1"/>
    <s v="United States"/>
    <s v="Miami"/>
    <s v=""/>
    <n v="15903.1"/>
    <x v="5"/>
  </r>
  <r>
    <s v="E01241"/>
    <s v="Hadley Guerrero"/>
    <x v="0"/>
    <s v="IT"/>
    <s v="Research &amp; Development"/>
    <s v="Female"/>
    <s v="Latino"/>
    <n v="49"/>
    <d v="2004-01-14T00:00:00"/>
    <n v="125086"/>
    <n v="0.1"/>
    <s v="Brazil"/>
    <s v="Sao Paulo"/>
    <s v=""/>
    <n v="12508.6"/>
    <x v="2"/>
  </r>
  <r>
    <s v="E03255"/>
    <s v="Jose Brown"/>
    <x v="27"/>
    <s v="IT"/>
    <s v="Speciality Products"/>
    <s v="Male"/>
    <s v="Caucasian"/>
    <n v="43"/>
    <d v="2016-04-07T00:00:00"/>
    <n v="67976"/>
    <n v="0"/>
    <s v="United States"/>
    <s v="Seattle"/>
    <s v=""/>
    <n v="0"/>
    <x v="6"/>
  </r>
  <r>
    <s v="E01711"/>
    <s v="Benjamin Ford"/>
    <x v="13"/>
    <s v="Finance"/>
    <s v="Speciality Products"/>
    <s v="Male"/>
    <s v="Caucasian"/>
    <n v="31"/>
    <d v="2021-04-22T00:00:00"/>
    <n v="74215"/>
    <n v="0"/>
    <s v="United States"/>
    <s v="Phoenix"/>
    <s v=""/>
    <n v="0"/>
    <x v="4"/>
  </r>
  <r>
    <s v="E00500"/>
    <s v="Henry Shah"/>
    <x v="2"/>
    <s v="Accounting"/>
    <s v="Manufacturing"/>
    <s v="Male"/>
    <s v="Asian"/>
    <n v="55"/>
    <d v="2010-06-11T00:00:00"/>
    <n v="187389"/>
    <n v="0.25"/>
    <s v="China"/>
    <s v="Chengdu"/>
    <s v=""/>
    <n v="46847.25"/>
    <x v="0"/>
  </r>
  <r>
    <s v="E04972"/>
    <s v="Ivy Daniels"/>
    <x v="0"/>
    <s v="Human Resources"/>
    <s v="Speciality Products"/>
    <s v="Female"/>
    <s v="Caucasian"/>
    <n v="41"/>
    <d v="2008-10-26T00:00:00"/>
    <n v="131841"/>
    <n v="0.13"/>
    <s v="United States"/>
    <s v="Columbus"/>
    <s v=""/>
    <n v="17139.330000000002"/>
    <x v="6"/>
  </r>
  <r>
    <s v="E02728"/>
    <s v="Thomas Chang"/>
    <x v="4"/>
    <s v="Accounting"/>
    <s v="Research &amp; Development"/>
    <s v="Male"/>
    <s v="Asian"/>
    <n v="34"/>
    <d v="2011-07-26T00:00:00"/>
    <n v="97231"/>
    <n v="0"/>
    <s v="China"/>
    <s v="Beijing"/>
    <s v=""/>
    <n v="0"/>
    <x v="4"/>
  </r>
  <r>
    <s v="E04749"/>
    <s v="Caroline Phan"/>
    <x v="0"/>
    <s v="Finance"/>
    <s v="Corporate"/>
    <s v="Female"/>
    <s v="Asian"/>
    <n v="41"/>
    <d v="2004-03-14T00:00:00"/>
    <n v="155004"/>
    <n v="0.12"/>
    <s v="United States"/>
    <s v="Austin"/>
    <s v=""/>
    <n v="18600.48"/>
    <x v="6"/>
  </r>
  <r>
    <s v="E02023"/>
    <s v="Maverick Mehta"/>
    <x v="28"/>
    <s v="IT"/>
    <s v="Manufacturing"/>
    <s v="Male"/>
    <s v="Asian"/>
    <n v="40"/>
    <d v="2007-07-30T00:00:00"/>
    <n v="41859"/>
    <n v="0"/>
    <s v="United States"/>
    <s v="Seattle"/>
    <s v=""/>
    <n v="0"/>
    <x v="5"/>
  </r>
  <r>
    <s v="E03166"/>
    <s v="Austin Edwards"/>
    <x v="12"/>
    <s v="IT"/>
    <s v="Manufacturing"/>
    <s v="Male"/>
    <s v="Black"/>
    <n v="42"/>
    <d v="2006-09-24T00:00:00"/>
    <n v="52733"/>
    <n v="0"/>
    <s v="United States"/>
    <s v="Chicago"/>
    <s v=""/>
    <n v="0"/>
    <x v="6"/>
  </r>
  <r>
    <s v="E02599"/>
    <s v="Daniel Huang"/>
    <x v="9"/>
    <s v="Human Resources"/>
    <s v="Corporate"/>
    <s v="Male"/>
    <s v="Asian"/>
    <n v="31"/>
    <d v="2015-09-03T00:00:00"/>
    <n v="250953"/>
    <n v="0.34"/>
    <s v="United States"/>
    <s v="Columbus"/>
    <s v=""/>
    <n v="85324.02"/>
    <x v="4"/>
  </r>
  <r>
    <s v="E01014"/>
    <s v="Lucas Phan"/>
    <x v="2"/>
    <s v="Marketing"/>
    <s v="Research &amp; Development"/>
    <s v="Male"/>
    <s v="Asian"/>
    <n v="49"/>
    <d v="1999-02-19T00:00:00"/>
    <n v="191807"/>
    <n v="0.21"/>
    <s v="China"/>
    <s v="Chongqing"/>
    <s v=""/>
    <n v="40279.47"/>
    <x v="2"/>
  </r>
  <r>
    <s v="E04529"/>
    <s v="Gabriel Yu"/>
    <x v="1"/>
    <s v="IT"/>
    <s v="Speciality Products"/>
    <s v="Male"/>
    <s v="Asian"/>
    <n v="42"/>
    <d v="2014-06-23T00:00:00"/>
    <n v="64677"/>
    <n v="0"/>
    <s v="China"/>
    <s v="Chongqing"/>
    <s v=""/>
    <n v="0"/>
    <x v="6"/>
  </r>
  <r>
    <s v="E00085"/>
    <s v="Mason Watson"/>
    <x v="0"/>
    <s v="IT"/>
    <s v="Corporate"/>
    <s v="Male"/>
    <s v="Caucasian"/>
    <n v="46"/>
    <d v="2004-09-14T00:00:00"/>
    <n v="130274"/>
    <n v="0.11"/>
    <s v="United States"/>
    <s v="Chicago"/>
    <s v=""/>
    <n v="14330.14"/>
    <x v="2"/>
  </r>
  <r>
    <s v="E00632"/>
    <s v="Angel Chang"/>
    <x v="23"/>
    <s v="IT"/>
    <s v="Research &amp; Development"/>
    <s v="Male"/>
    <s v="Asian"/>
    <n v="37"/>
    <d v="2017-07-06T00:00:00"/>
    <n v="96331"/>
    <n v="0"/>
    <s v="China"/>
    <s v="Shanghai"/>
    <s v=""/>
    <n v="0"/>
    <x v="5"/>
  </r>
  <r>
    <s v="E02108"/>
    <s v="Madeline Coleman"/>
    <x v="0"/>
    <s v="Finance"/>
    <s v="Research &amp; Development"/>
    <s v="Female"/>
    <s v="Caucasian"/>
    <n v="51"/>
    <d v="2006-04-28T00:00:00"/>
    <n v="150758"/>
    <n v="0.13"/>
    <s v="United States"/>
    <s v="Chicago"/>
    <d v="2007-08-16T00:00:00"/>
    <n v="19598.54"/>
    <x v="0"/>
  </r>
  <r>
    <s v="E03802"/>
    <s v="Thomas Vazquez"/>
    <x v="2"/>
    <s v="Engineering"/>
    <s v="Corporate"/>
    <s v="Male"/>
    <s v="Latino"/>
    <n v="46"/>
    <d v="2014-07-19T00:00:00"/>
    <n v="173629"/>
    <n v="0.21"/>
    <s v="Brazil"/>
    <s v="Sao Paulo"/>
    <s v=""/>
    <n v="36462.089999999997"/>
    <x v="2"/>
  </r>
  <r>
    <s v="E03685"/>
    <s v="Silas Hunter"/>
    <x v="29"/>
    <s v="IT"/>
    <s v="Corporate"/>
    <s v="Male"/>
    <s v="Black"/>
    <n v="55"/>
    <d v="1998-05-04T00:00:00"/>
    <n v="62174"/>
    <n v="0"/>
    <s v="United States"/>
    <s v="Chicago"/>
    <s v=""/>
    <n v="0"/>
    <x v="0"/>
  </r>
  <r>
    <s v="E01089"/>
    <s v="Nicholas Brooks"/>
    <x v="13"/>
    <s v="Accounting"/>
    <s v="Manufacturing"/>
    <s v="Male"/>
    <s v="Caucasian"/>
    <n v="43"/>
    <d v="2017-10-20T00:00:00"/>
    <n v="56555"/>
    <n v="0"/>
    <s v="United States"/>
    <s v="Phoenix"/>
    <s v=""/>
    <n v="0"/>
    <x v="6"/>
  </r>
  <r>
    <s v="E03988"/>
    <s v="Dominic Thomas"/>
    <x v="13"/>
    <s v="Marketing"/>
    <s v="Manufacturing"/>
    <s v="Male"/>
    <s v="Caucasian"/>
    <n v="48"/>
    <d v="2005-09-28T00:00:00"/>
    <n v="74655"/>
    <n v="0"/>
    <s v="United States"/>
    <s v="Austin"/>
    <s v=""/>
    <n v="0"/>
    <x v="2"/>
  </r>
  <r>
    <s v="E00401"/>
    <s v="Wesley Adams"/>
    <x v="27"/>
    <s v="IT"/>
    <s v="Corporate"/>
    <s v="Male"/>
    <s v="Caucasian"/>
    <n v="48"/>
    <d v="2003-08-11T00:00:00"/>
    <n v="93017"/>
    <n v="0"/>
    <s v="United States"/>
    <s v="Seattle"/>
    <s v=""/>
    <n v="0"/>
    <x v="2"/>
  </r>
  <r>
    <s v="E03429"/>
    <s v="Ian Wu"/>
    <x v="4"/>
    <s v="Marketing"/>
    <s v="Manufacturing"/>
    <s v="Male"/>
    <s v="Asian"/>
    <n v="51"/>
    <d v="2012-04-14T00:00:00"/>
    <n v="82300"/>
    <n v="0"/>
    <s v="China"/>
    <s v="Chengdu"/>
    <s v=""/>
    <n v="0"/>
    <x v="0"/>
  </r>
  <r>
    <s v="E02417"/>
    <s v="Alice Young"/>
    <x v="18"/>
    <s v="Engineering"/>
    <s v="Research &amp; Development"/>
    <s v="Female"/>
    <s v="Caucasian"/>
    <n v="46"/>
    <d v="2008-01-24T00:00:00"/>
    <n v="91621"/>
    <n v="0"/>
    <s v="United States"/>
    <s v="Chicago"/>
    <s v=""/>
    <n v="0"/>
    <x v="2"/>
  </r>
  <r>
    <s v="E00359"/>
    <s v="Logan Carrillo"/>
    <x v="4"/>
    <s v="Marketing"/>
    <s v="Research &amp; Development"/>
    <s v="Male"/>
    <s v="Latino"/>
    <n v="33"/>
    <d v="2014-11-30T00:00:00"/>
    <n v="91280"/>
    <n v="0"/>
    <s v="United States"/>
    <s v="Miami"/>
    <s v=""/>
    <n v="0"/>
    <x v="4"/>
  </r>
  <r>
    <s v="E02044"/>
    <s v="Caroline Alexander"/>
    <x v="20"/>
    <s v="Human Resources"/>
    <s v="Manufacturing"/>
    <s v="Female"/>
    <s v="Black"/>
    <n v="42"/>
    <d v="2020-09-18T00:00:00"/>
    <n v="47071"/>
    <n v="0"/>
    <s v="United States"/>
    <s v="Columbus"/>
    <s v=""/>
    <n v="0"/>
    <x v="6"/>
  </r>
  <r>
    <s v="E01479"/>
    <s v="Serenity Bailey"/>
    <x v="30"/>
    <s v="IT"/>
    <s v="Manufacturing"/>
    <s v="Female"/>
    <s v="Caucasian"/>
    <n v="55"/>
    <d v="2011-11-21T00:00:00"/>
    <n v="81218"/>
    <n v="0"/>
    <s v="United States"/>
    <s v="Chicago"/>
    <s v=""/>
    <n v="0"/>
    <x v="0"/>
  </r>
  <r>
    <s v="E04962"/>
    <s v="Elena Tan"/>
    <x v="9"/>
    <s v="Engineering"/>
    <s v="Manufacturing"/>
    <s v="Female"/>
    <s v="Asian"/>
    <n v="50"/>
    <d v="2008-10-13T00:00:00"/>
    <n v="181801"/>
    <n v="0.4"/>
    <s v="China"/>
    <s v="Chongqing"/>
    <d v="2019-12-11T00:00:00"/>
    <n v="72720.400000000009"/>
    <x v="2"/>
  </r>
  <r>
    <s v="E02769"/>
    <s v="Eliza Adams"/>
    <x v="5"/>
    <s v="Sales"/>
    <s v="Manufacturing"/>
    <s v="Female"/>
    <s v="Caucasian"/>
    <n v="26"/>
    <d v="2021-11-21T00:00:00"/>
    <n v="63137"/>
    <n v="0"/>
    <s v="United States"/>
    <s v="Chicago"/>
    <s v=""/>
    <n v="0"/>
    <x v="3"/>
  </r>
  <r>
    <s v="E03893"/>
    <s v="Alice Xiong"/>
    <x v="9"/>
    <s v="Engineering"/>
    <s v="Manufacturing"/>
    <s v="Female"/>
    <s v="Asian"/>
    <n v="55"/>
    <d v="2018-09-02T00:00:00"/>
    <n v="221465"/>
    <n v="0.34"/>
    <s v="China"/>
    <s v="Chengdu"/>
    <s v=""/>
    <n v="75298.100000000006"/>
    <x v="0"/>
  </r>
  <r>
    <s v="E00553"/>
    <s v="Isla Yoon"/>
    <x v="10"/>
    <s v="Engineering"/>
    <s v="Research &amp; Development"/>
    <s v="Female"/>
    <s v="Asian"/>
    <n v="50"/>
    <d v="2013-05-10T00:00:00"/>
    <n v="79388"/>
    <n v="0"/>
    <s v="United States"/>
    <s v="Austin"/>
    <d v="2019-08-04T00:00:00"/>
    <n v="0"/>
    <x v="2"/>
  </r>
  <r>
    <s v="E03540"/>
    <s v="Emma Perry"/>
    <x v="29"/>
    <s v="IT"/>
    <s v="Manufacturing"/>
    <s v="Female"/>
    <s v="Caucasian"/>
    <n v="28"/>
    <d v="2018-01-22T00:00:00"/>
    <n v="68176"/>
    <n v="0"/>
    <s v="United States"/>
    <s v="Seattle"/>
    <s v=""/>
    <n v="0"/>
    <x v="3"/>
  </r>
  <r>
    <s v="E02769"/>
    <s v="Riley Marquez"/>
    <x v="0"/>
    <s v="Finance"/>
    <s v="Research &amp; Development"/>
    <s v="Female"/>
    <s v="Latino"/>
    <n v="39"/>
    <d v="2019-10-18T00:00:00"/>
    <n v="122829"/>
    <n v="0.11"/>
    <s v="United States"/>
    <s v="Chicago"/>
    <s v=""/>
    <n v="13511.19"/>
    <x v="5"/>
  </r>
  <r>
    <s v="E03277"/>
    <s v="Caroline Hu"/>
    <x v="0"/>
    <s v="Marketing"/>
    <s v="Speciality Products"/>
    <s v="Female"/>
    <s v="Asian"/>
    <n v="31"/>
    <d v="2019-08-18T00:00:00"/>
    <n v="126353"/>
    <n v="0.12"/>
    <s v="China"/>
    <s v="Shanghai"/>
    <s v=""/>
    <n v="15162.359999999999"/>
    <x v="4"/>
  </r>
  <r>
    <s v="E04194"/>
    <s v="Madison Kumar"/>
    <x v="2"/>
    <s v="Accounting"/>
    <s v="Speciality Products"/>
    <s v="Female"/>
    <s v="Asian"/>
    <n v="55"/>
    <d v="2010-10-17T00:00:00"/>
    <n v="188727"/>
    <n v="0.23"/>
    <s v="China"/>
    <s v="Chengdu"/>
    <s v=""/>
    <n v="43407.21"/>
    <x v="0"/>
  </r>
  <r>
    <s v="E01807"/>
    <s v="Matthew Lim"/>
    <x v="4"/>
    <s v="Sales"/>
    <s v="Research &amp; Development"/>
    <s v="Male"/>
    <s v="Asian"/>
    <n v="52"/>
    <d v="1994-02-18T00:00:00"/>
    <n v="99624"/>
    <n v="0"/>
    <s v="United States"/>
    <s v="Seattle"/>
    <s v=""/>
    <n v="0"/>
    <x v="0"/>
  </r>
  <r>
    <s v="E01762"/>
    <s v="Maya Ngo"/>
    <x v="6"/>
    <s v="Sales"/>
    <s v="Speciality Products"/>
    <s v="Female"/>
    <s v="Asian"/>
    <n v="55"/>
    <d v="2012-10-20T00:00:00"/>
    <n v="108686"/>
    <n v="0.06"/>
    <s v="United States"/>
    <s v="Columbus"/>
    <s v=""/>
    <n v="6521.16"/>
    <x v="0"/>
  </r>
  <r>
    <s v="E02632"/>
    <s v="Alice Soto"/>
    <x v="7"/>
    <s v="Accounting"/>
    <s v="Corporate"/>
    <s v="Female"/>
    <s v="Latino"/>
    <n v="56"/>
    <d v="1995-04-13T00:00:00"/>
    <n v="50857"/>
    <n v="0"/>
    <s v="Brazil"/>
    <s v="Manaus"/>
    <s v=""/>
    <n v="0"/>
    <x v="1"/>
  </r>
  <r>
    <s v="E04226"/>
    <s v="Andrew Moore"/>
    <x v="19"/>
    <s v="Engineering"/>
    <s v="Manufacturing"/>
    <s v="Male"/>
    <s v="Caucasian"/>
    <n v="47"/>
    <d v="2001-01-02T00:00:00"/>
    <n v="120628"/>
    <n v="0"/>
    <s v="United States"/>
    <s v="Chicago"/>
    <s v=""/>
    <n v="0"/>
    <x v="2"/>
  </r>
  <r>
    <s v="E04101"/>
    <s v="Olivia Harris"/>
    <x v="2"/>
    <s v="Sales"/>
    <s v="Speciality Products"/>
    <s v="Female"/>
    <s v="Caucasian"/>
    <n v="63"/>
    <d v="2020-06-14T00:00:00"/>
    <n v="181216"/>
    <n v="0.27"/>
    <s v="United States"/>
    <s v="Columbus"/>
    <s v=""/>
    <n v="48928.32"/>
    <x v="7"/>
  </r>
  <r>
    <s v="E01981"/>
    <s v="Genesis Banks"/>
    <x v="7"/>
    <s v="Finance"/>
    <s v="Corporate"/>
    <s v="Female"/>
    <s v="Caucasian"/>
    <n v="63"/>
    <d v="2012-03-16T00:00:00"/>
    <n v="46081"/>
    <n v="0"/>
    <s v="United States"/>
    <s v="Chicago"/>
    <s v=""/>
    <n v="0"/>
    <x v="7"/>
  </r>
  <r>
    <s v="E02534"/>
    <s v="Victoria Johnson"/>
    <x v="0"/>
    <s v="Accounting"/>
    <s v="Corporate"/>
    <s v="Female"/>
    <s v="Caucasian"/>
    <n v="55"/>
    <d v="2004-05-28T00:00:00"/>
    <n v="159885"/>
    <n v="0.12"/>
    <s v="United States"/>
    <s v="Columbus"/>
    <s v=""/>
    <n v="19186.2"/>
    <x v="0"/>
  </r>
  <r>
    <s v="E01238"/>
    <s v="Eloise Griffin"/>
    <x v="2"/>
    <s v="Sales"/>
    <s v="Manufacturing"/>
    <s v="Female"/>
    <s v="Caucasian"/>
    <n v="55"/>
    <d v="1995-10-29T00:00:00"/>
    <n v="153271"/>
    <n v="0.15"/>
    <s v="United States"/>
    <s v="Austin"/>
    <s v=""/>
    <n v="22990.649999999998"/>
    <x v="0"/>
  </r>
  <r>
    <s v="E01118"/>
    <s v="Roman Yang"/>
    <x v="6"/>
    <s v="Human Resources"/>
    <s v="Manufacturing"/>
    <s v="Male"/>
    <s v="Asian"/>
    <n v="42"/>
    <d v="2009-12-12T00:00:00"/>
    <n v="114242"/>
    <n v="0.08"/>
    <s v="United States"/>
    <s v="Phoenix"/>
    <s v=""/>
    <n v="9139.36"/>
    <x v="6"/>
  </r>
  <r>
    <s v="E04041"/>
    <s v="Clara Huynh"/>
    <x v="12"/>
    <s v="IT"/>
    <s v="Speciality Products"/>
    <s v="Female"/>
    <s v="Asian"/>
    <n v="39"/>
    <d v="2020-11-18T00:00:00"/>
    <n v="48415"/>
    <n v="0"/>
    <s v="China"/>
    <s v="Shanghai"/>
    <s v=""/>
    <n v="0"/>
    <x v="5"/>
  </r>
  <r>
    <s v="E04308"/>
    <s v="Kai Flores"/>
    <x v="25"/>
    <s v="Engineering"/>
    <s v="Manufacturing"/>
    <s v="Male"/>
    <s v="Latino"/>
    <n v="35"/>
    <d v="2017-05-23T00:00:00"/>
    <n v="65566"/>
    <n v="0"/>
    <s v="United States"/>
    <s v="Seattle"/>
    <s v=""/>
    <n v="0"/>
    <x v="4"/>
  </r>
  <r>
    <s v="E01052"/>
    <s v="Jaxson Dinh"/>
    <x v="0"/>
    <s v="Marketing"/>
    <s v="Research &amp; Development"/>
    <s v="Male"/>
    <s v="Asian"/>
    <n v="45"/>
    <d v="2001-05-03T00:00:00"/>
    <n v="147752"/>
    <n v="0.12"/>
    <s v="China"/>
    <s v="Shanghai"/>
    <d v="2011-12-26T00:00:00"/>
    <n v="17730.239999999998"/>
    <x v="6"/>
  </r>
  <r>
    <s v="E04165"/>
    <s v="Sophie Vang"/>
    <x v="0"/>
    <s v="Marketing"/>
    <s v="Manufacturing"/>
    <s v="Female"/>
    <s v="Asian"/>
    <n v="25"/>
    <d v="2021-09-14T00:00:00"/>
    <n v="136810"/>
    <n v="0.14000000000000001"/>
    <s v="China"/>
    <s v="Chongqing"/>
    <s v=""/>
    <n v="19153.400000000001"/>
    <x v="3"/>
  </r>
  <r>
    <s v="E02295"/>
    <s v="Axel Jordan"/>
    <x v="7"/>
    <s v="Sales"/>
    <s v="Corporate"/>
    <s v="Male"/>
    <s v="Caucasian"/>
    <n v="47"/>
    <d v="2013-02-28T00:00:00"/>
    <n v="54635"/>
    <n v="0"/>
    <s v="United States"/>
    <s v="Chicago"/>
    <s v=""/>
    <n v="0"/>
    <x v="2"/>
  </r>
  <r>
    <s v="E04546"/>
    <s v="Jade Hunter"/>
    <x v="21"/>
    <s v="IT"/>
    <s v="Corporate"/>
    <s v="Female"/>
    <s v="Caucasian"/>
    <n v="42"/>
    <d v="2020-02-05T00:00:00"/>
    <n v="96636"/>
    <n v="0"/>
    <s v="United States"/>
    <s v="Columbus"/>
    <s v=""/>
    <n v="0"/>
    <x v="6"/>
  </r>
  <r>
    <s v="E04217"/>
    <s v="Lydia Williams"/>
    <x v="27"/>
    <s v="IT"/>
    <s v="Manufacturing"/>
    <s v="Female"/>
    <s v="Black"/>
    <n v="35"/>
    <d v="2014-10-29T00:00:00"/>
    <n v="91592"/>
    <n v="0"/>
    <s v="United States"/>
    <s v="Chicago"/>
    <s v=""/>
    <n v="0"/>
    <x v="4"/>
  </r>
  <r>
    <s v="E00650"/>
    <s v="Emery Chang"/>
    <x v="20"/>
    <s v="Human Resources"/>
    <s v="Research &amp; Development"/>
    <s v="Female"/>
    <s v="Asian"/>
    <n v="45"/>
    <d v="2000-08-17T00:00:00"/>
    <n v="55563"/>
    <n v="0"/>
    <s v="China"/>
    <s v="Chengdu"/>
    <s v=""/>
    <n v="0"/>
    <x v="6"/>
  </r>
  <r>
    <s v="E00344"/>
    <s v="Savannah He"/>
    <x v="2"/>
    <s v="IT"/>
    <s v="Research &amp; Development"/>
    <s v="Female"/>
    <s v="Asian"/>
    <n v="52"/>
    <d v="1996-02-14T00:00:00"/>
    <n v="159724"/>
    <n v="0.23"/>
    <s v="China"/>
    <s v="Beijing"/>
    <s v=""/>
    <n v="36736.520000000004"/>
    <x v="0"/>
  </r>
  <r>
    <s v="E04645"/>
    <s v="Elias Ahmed"/>
    <x v="9"/>
    <s v="Marketing"/>
    <s v="Corporate"/>
    <s v="Male"/>
    <s v="Asian"/>
    <n v="57"/>
    <d v="2017-08-04T00:00:00"/>
    <n v="183190"/>
    <n v="0.36"/>
    <s v="United States"/>
    <s v="Chicago"/>
    <s v=""/>
    <n v="65948.399999999994"/>
    <x v="1"/>
  </r>
  <r>
    <s v="E03880"/>
    <s v="Samantha Woods"/>
    <x v="7"/>
    <s v="Accounting"/>
    <s v="Speciality Products"/>
    <s v="Female"/>
    <s v="Caucasian"/>
    <n v="56"/>
    <d v="2019-12-25T00:00:00"/>
    <n v="54829"/>
    <n v="0"/>
    <s v="United States"/>
    <s v="Phoenix"/>
    <s v=""/>
    <n v="0"/>
    <x v="1"/>
  </r>
  <r>
    <s v="E02730"/>
    <s v="Axel Soto"/>
    <x v="10"/>
    <s v="Engineering"/>
    <s v="Corporate"/>
    <s v="Male"/>
    <s v="Latino"/>
    <n v="46"/>
    <d v="2005-04-22T00:00:00"/>
    <n v="96639"/>
    <n v="0"/>
    <s v="Brazil"/>
    <s v="Rio de Janerio"/>
    <s v=""/>
    <n v="0"/>
    <x v="2"/>
  </r>
  <r>
    <s v="E04517"/>
    <s v="Amelia Choi"/>
    <x v="6"/>
    <s v="Marketing"/>
    <s v="Speciality Products"/>
    <s v="Female"/>
    <s v="Asian"/>
    <n v="43"/>
    <d v="2006-06-11T00:00:00"/>
    <n v="117278"/>
    <n v="0.09"/>
    <s v="United States"/>
    <s v="Miami"/>
    <s v=""/>
    <n v="10555.02"/>
    <x v="6"/>
  </r>
  <r>
    <s v="E00965"/>
    <s v="Jacob Khan"/>
    <x v="3"/>
    <s v="IT"/>
    <s v="Speciality Products"/>
    <s v="Male"/>
    <s v="Asian"/>
    <n v="53"/>
    <d v="2008-02-09T00:00:00"/>
    <n v="84193"/>
    <n v="0.09"/>
    <s v="China"/>
    <s v="Shanghai"/>
    <s v=""/>
    <n v="7577.37"/>
    <x v="0"/>
  </r>
  <r>
    <s v="E04639"/>
    <s v="Luna Taylor"/>
    <x v="32"/>
    <s v="IT"/>
    <s v="Manufacturing"/>
    <s v="Female"/>
    <s v="Caucasian"/>
    <n v="47"/>
    <d v="2018-07-28T00:00:00"/>
    <n v="87806"/>
    <n v="0"/>
    <s v="United States"/>
    <s v="Seattle"/>
    <s v=""/>
    <n v="0"/>
    <x v="2"/>
  </r>
  <r>
    <s v="E00465"/>
    <s v="Dominic Parker"/>
    <x v="22"/>
    <s v="Engineering"/>
    <s v="Research &amp; Development"/>
    <s v="Male"/>
    <s v="Caucasian"/>
    <n v="62"/>
    <d v="2011-10-04T00:00:00"/>
    <n v="63959"/>
    <n v="0"/>
    <s v="United States"/>
    <s v="Seattle"/>
    <s v=""/>
    <n v="0"/>
    <x v="7"/>
  </r>
  <r>
    <s v="E03058"/>
    <s v="Angel Xiong"/>
    <x v="9"/>
    <s v="IT"/>
    <s v="Research &amp; Development"/>
    <s v="Male"/>
    <s v="Asian"/>
    <n v="35"/>
    <d v="2015-06-11T00:00:00"/>
    <n v="234723"/>
    <n v="0.36"/>
    <s v="China"/>
    <s v="Shanghai"/>
    <s v=""/>
    <n v="84500.28"/>
    <x v="4"/>
  </r>
  <r>
    <s v="E02337"/>
    <s v="Emma Cao"/>
    <x v="7"/>
    <s v="Accounting"/>
    <s v="Corporate"/>
    <s v="Female"/>
    <s v="Asian"/>
    <n v="27"/>
    <d v="2019-08-24T00:00:00"/>
    <n v="50809"/>
    <n v="0"/>
    <s v="China"/>
    <s v="Chongqing"/>
    <s v=""/>
    <n v="0"/>
    <x v="3"/>
  </r>
  <r>
    <s v="E04927"/>
    <s v="Ezekiel Bryant"/>
    <x v="4"/>
    <s v="Finance"/>
    <s v="Manufacturing"/>
    <s v="Male"/>
    <s v="Caucasian"/>
    <n v="55"/>
    <d v="2002-07-19T00:00:00"/>
    <n v="77396"/>
    <n v="0"/>
    <s v="United States"/>
    <s v="Miami"/>
    <s v=""/>
    <n v="0"/>
    <x v="0"/>
  </r>
  <r>
    <s v="E03799"/>
    <s v="Natalie Hwang"/>
    <x v="4"/>
    <s v="Finance"/>
    <s v="Speciality Products"/>
    <s v="Female"/>
    <s v="Asian"/>
    <n v="63"/>
    <d v="1999-12-31T00:00:00"/>
    <n v="89523"/>
    <n v="0"/>
    <s v="United States"/>
    <s v="Phoenix"/>
    <s v=""/>
    <n v="0"/>
    <x v="7"/>
  </r>
  <r>
    <s v="E04538"/>
    <s v="Adeline Yang"/>
    <x v="21"/>
    <s v="IT"/>
    <s v="Corporate"/>
    <s v="Female"/>
    <s v="Asian"/>
    <n v="53"/>
    <d v="2011-07-20T00:00:00"/>
    <n v="86173"/>
    <n v="0"/>
    <s v="China"/>
    <s v="Chongqing"/>
    <s v=""/>
    <n v="0"/>
    <x v="0"/>
  </r>
  <r>
    <s v="E02633"/>
    <s v="Allison Roberts"/>
    <x v="9"/>
    <s v="Sales"/>
    <s v="Manufacturing"/>
    <s v="Female"/>
    <s v="Black"/>
    <n v="54"/>
    <d v="2000-08-19T00:00:00"/>
    <n v="222224"/>
    <n v="0.38"/>
    <s v="United States"/>
    <s v="Columbus"/>
    <s v=""/>
    <n v="84445.119999999995"/>
    <x v="0"/>
  </r>
  <r>
    <s v="E02965"/>
    <s v="Andrew Do"/>
    <x v="0"/>
    <s v="Finance"/>
    <s v="Research &amp; Development"/>
    <s v="Male"/>
    <s v="Asian"/>
    <n v="43"/>
    <d v="2021-04-17T00:00:00"/>
    <n v="146140"/>
    <n v="0.15"/>
    <s v="United States"/>
    <s v="Seattle"/>
    <s v=""/>
    <n v="21921"/>
    <x v="6"/>
  </r>
  <r>
    <s v="E04345"/>
    <s v="Eliana Grant"/>
    <x v="11"/>
    <s v="Engineering"/>
    <s v="Speciality Products"/>
    <s v="Female"/>
    <s v="Caucasian"/>
    <n v="64"/>
    <d v="1994-06-20T00:00:00"/>
    <n v="109456"/>
    <n v="0.1"/>
    <s v="United States"/>
    <s v="Chicago"/>
    <s v=""/>
    <n v="10945.6"/>
    <x v="7"/>
  </r>
  <r>
    <s v="E02895"/>
    <s v="Mila Soto"/>
    <x v="2"/>
    <s v="Finance"/>
    <s v="Research &amp; Development"/>
    <s v="Female"/>
    <s v="Latino"/>
    <n v="65"/>
    <d v="2008-10-07T00:00:00"/>
    <n v="170221"/>
    <n v="0.15"/>
    <s v="Brazil"/>
    <s v="Manaus"/>
    <s v=""/>
    <n v="25533.149999999998"/>
    <x v="7"/>
  </r>
  <r>
    <s v="E01132"/>
    <s v="Gabriella Johnson"/>
    <x v="3"/>
    <s v="IT"/>
    <s v="Research &amp; Development"/>
    <s v="Female"/>
    <s v="Caucasian"/>
    <n v="42"/>
    <d v="2006-03-01T00:00:00"/>
    <n v="97433"/>
    <n v="0.05"/>
    <s v="United States"/>
    <s v="Seattle"/>
    <d v="2015-08-08T00:00:00"/>
    <n v="4871.6500000000005"/>
    <x v="6"/>
  </r>
  <r>
    <s v="E00758"/>
    <s v="Jonathan Khan"/>
    <x v="5"/>
    <s v="Sales"/>
    <s v="Manufacturing"/>
    <s v="Male"/>
    <s v="Asian"/>
    <n v="35"/>
    <d v="2013-08-30T00:00:00"/>
    <n v="59646"/>
    <n v="0"/>
    <s v="China"/>
    <s v="Shanghai"/>
    <s v=""/>
    <n v="0"/>
    <x v="4"/>
  </r>
  <r>
    <s v="E03750"/>
    <s v="Elias Dang"/>
    <x v="2"/>
    <s v="Engineering"/>
    <s v="Speciality Products"/>
    <s v="Male"/>
    <s v="Asian"/>
    <n v="64"/>
    <d v="1995-08-29T00:00:00"/>
    <n v="158787"/>
    <n v="0.18"/>
    <s v="China"/>
    <s v="Chengdu"/>
    <s v=""/>
    <n v="28581.66"/>
    <x v="7"/>
  </r>
  <r>
    <s v="E00144"/>
    <s v="Theodore Ngo"/>
    <x v="8"/>
    <s v="Engineering"/>
    <s v="Research &amp; Development"/>
    <s v="Male"/>
    <s v="Asian"/>
    <n v="55"/>
    <d v="2018-04-29T00:00:00"/>
    <n v="83378"/>
    <n v="0"/>
    <s v="China"/>
    <s v="Beijing"/>
    <s v=""/>
    <n v="0"/>
    <x v="0"/>
  </r>
  <r>
    <s v="E02943"/>
    <s v="Bella Lopez"/>
    <x v="4"/>
    <s v="Marketing"/>
    <s v="Corporate"/>
    <s v="Female"/>
    <s v="Latino"/>
    <n v="32"/>
    <d v="2013-11-12T00:00:00"/>
    <n v="88895"/>
    <n v="0"/>
    <s v="United States"/>
    <s v="Chicago"/>
    <s v=""/>
    <n v="0"/>
    <x v="4"/>
  </r>
  <r>
    <s v="E03901"/>
    <s v="Luca Truong"/>
    <x v="2"/>
    <s v="Marketing"/>
    <s v="Corporate"/>
    <s v="Male"/>
    <s v="Asian"/>
    <n v="45"/>
    <d v="2004-12-11T00:00:00"/>
    <n v="168846"/>
    <n v="0.24"/>
    <s v="China"/>
    <s v="Chongqing"/>
    <s v=""/>
    <n v="40523.040000000001"/>
    <x v="6"/>
  </r>
  <r>
    <s v="E03461"/>
    <s v="Nathan Lau"/>
    <x v="20"/>
    <s v="Human Resources"/>
    <s v="Research &amp; Development"/>
    <s v="Male"/>
    <s v="Asian"/>
    <n v="35"/>
    <d v="2011-02-22T00:00:00"/>
    <n v="43336"/>
    <n v="0"/>
    <s v="United States"/>
    <s v="Austin"/>
    <d v="2020-07-12T00:00:00"/>
    <n v="0"/>
    <x v="4"/>
  </r>
  <r>
    <s v="E03490"/>
    <s v="Henry Campos"/>
    <x v="0"/>
    <s v="Human Resources"/>
    <s v="Corporate"/>
    <s v="Male"/>
    <s v="Latino"/>
    <n v="38"/>
    <d v="2009-09-27T00:00:00"/>
    <n v="127801"/>
    <n v="0.15"/>
    <s v="United States"/>
    <s v="Phoenix"/>
    <s v=""/>
    <n v="19170.149999999998"/>
    <x v="5"/>
  </r>
  <r>
    <s v="E04466"/>
    <s v="Connor Bell"/>
    <x v="32"/>
    <s v="IT"/>
    <s v="Corporate"/>
    <s v="Male"/>
    <s v="Black"/>
    <n v="54"/>
    <d v="2000-04-01T00:00:00"/>
    <n v="76352"/>
    <n v="0"/>
    <s v="United States"/>
    <s v="Austin"/>
    <s v=""/>
    <n v="0"/>
    <x v="0"/>
  </r>
  <r>
    <s v="E03226"/>
    <s v="Angel Stewart"/>
    <x v="9"/>
    <s v="Finance"/>
    <s v="Corporate"/>
    <s v="Male"/>
    <s v="Caucasian"/>
    <n v="28"/>
    <d v="2019-06-22T00:00:00"/>
    <n v="250767"/>
    <n v="0.38"/>
    <s v="United States"/>
    <s v="Seattle"/>
    <s v=""/>
    <n v="95291.46"/>
    <x v="3"/>
  </r>
  <r>
    <s v="E04607"/>
    <s v="Landon Brown"/>
    <x v="9"/>
    <s v="Marketing"/>
    <s v="Corporate"/>
    <s v="Male"/>
    <s v="Caucasian"/>
    <n v="26"/>
    <d v="2020-09-27T00:00:00"/>
    <n v="223055"/>
    <n v="0.3"/>
    <s v="United States"/>
    <s v="Columbus"/>
    <s v=""/>
    <n v="66916.5"/>
    <x v="3"/>
  </r>
  <r>
    <s v="E02678"/>
    <s v="Nicholas Rivera"/>
    <x v="2"/>
    <s v="Engineering"/>
    <s v="Corporate"/>
    <s v="Male"/>
    <s v="Latino"/>
    <n v="45"/>
    <d v="2007-04-13T00:00:00"/>
    <n v="189680"/>
    <n v="0.23"/>
    <s v="Brazil"/>
    <s v="Sao Paulo"/>
    <s v=""/>
    <n v="43626.400000000001"/>
    <x v="6"/>
  </r>
  <r>
    <s v="E02190"/>
    <s v="Gabriel Carter"/>
    <x v="22"/>
    <s v="Engineering"/>
    <s v="Manufacturing"/>
    <s v="Male"/>
    <s v="Caucasian"/>
    <n v="57"/>
    <d v="2018-07-18T00:00:00"/>
    <n v="71167"/>
    <n v="0"/>
    <s v="United States"/>
    <s v="Columbus"/>
    <s v=""/>
    <n v="0"/>
    <x v="1"/>
  </r>
  <r>
    <s v="E00747"/>
    <s v="Leilani Baker"/>
    <x v="1"/>
    <s v="IT"/>
    <s v="Speciality Products"/>
    <s v="Female"/>
    <s v="Caucasian"/>
    <n v="59"/>
    <d v="2010-04-04T00:00:00"/>
    <n v="76027"/>
    <n v="0"/>
    <s v="United States"/>
    <s v="Seattle"/>
    <s v=""/>
    <n v="0"/>
    <x v="1"/>
  </r>
  <r>
    <s v="E00268"/>
    <s v="Ian Flores"/>
    <x v="2"/>
    <s v="Engineering"/>
    <s v="Corporate"/>
    <s v="Male"/>
    <s v="Latino"/>
    <n v="48"/>
    <d v="2019-12-10T00:00:00"/>
    <n v="183113"/>
    <n v="0.24"/>
    <s v="Brazil"/>
    <s v="Rio de Janerio"/>
    <s v=""/>
    <n v="43947.119999999995"/>
    <x v="2"/>
  </r>
  <r>
    <s v="E01416"/>
    <s v="Hudson Thompson"/>
    <x v="13"/>
    <s v="Accounting"/>
    <s v="Manufacturing"/>
    <s v="Male"/>
    <s v="Black"/>
    <n v="30"/>
    <d v="2020-10-20T00:00:00"/>
    <n v="67753"/>
    <n v="0"/>
    <s v="United States"/>
    <s v="Phoenix"/>
    <s v=""/>
    <n v="0"/>
    <x v="3"/>
  </r>
  <r>
    <s v="E01524"/>
    <s v="Ian Miller"/>
    <x v="3"/>
    <s v="IT"/>
    <s v="Corporate"/>
    <s v="Male"/>
    <s v="Black"/>
    <n v="31"/>
    <d v="2016-10-13T00:00:00"/>
    <n v="63744"/>
    <n v="0.08"/>
    <s v="United States"/>
    <s v="Austin"/>
    <s v=""/>
    <n v="5099.5200000000004"/>
    <x v="4"/>
  </r>
  <r>
    <s v="E03849"/>
    <s v="Harper Chin"/>
    <x v="10"/>
    <s v="Engineering"/>
    <s v="Manufacturing"/>
    <s v="Female"/>
    <s v="Asian"/>
    <n v="50"/>
    <d v="2002-07-09T00:00:00"/>
    <n v="92209"/>
    <n v="0"/>
    <s v="China"/>
    <s v="Shanghai"/>
    <s v=""/>
    <n v="0"/>
    <x v="2"/>
  </r>
  <r>
    <s v="E02801"/>
    <s v="Santiago f Brooks"/>
    <x v="0"/>
    <s v="Sales"/>
    <s v="Corporate"/>
    <s v="Male"/>
    <s v="Black"/>
    <n v="51"/>
    <d v="2000-09-01T00:00:00"/>
    <n v="157487"/>
    <n v="0.12"/>
    <s v="United States"/>
    <s v="Phoenix"/>
    <s v=""/>
    <n v="18898.439999999999"/>
    <x v="0"/>
  </r>
  <r>
    <s v="E04155"/>
    <s v="Dylan Dominguez"/>
    <x v="4"/>
    <s v="Marketing"/>
    <s v="Research &amp; Development"/>
    <s v="Male"/>
    <s v="Latino"/>
    <n v="42"/>
    <d v="2015-04-07T00:00:00"/>
    <n v="99697"/>
    <n v="0"/>
    <s v="Brazil"/>
    <s v="Rio de Janerio"/>
    <s v=""/>
    <n v="0"/>
    <x v="6"/>
  </r>
  <r>
    <s v="E01952"/>
    <s v="Everett Lee"/>
    <x v="32"/>
    <s v="IT"/>
    <s v="Research &amp; Development"/>
    <s v="Male"/>
    <s v="Asian"/>
    <n v="45"/>
    <d v="2010-02-26T00:00:00"/>
    <n v="90770"/>
    <n v="0"/>
    <s v="United States"/>
    <s v="Columbus"/>
    <s v=""/>
    <n v="0"/>
    <x v="6"/>
  </r>
  <r>
    <s v="E00116"/>
    <s v="Madelyn Mehta"/>
    <x v="7"/>
    <s v="Sales"/>
    <s v="Speciality Products"/>
    <s v="Female"/>
    <s v="Asian"/>
    <n v="64"/>
    <d v="2005-01-28T00:00:00"/>
    <n v="55369"/>
    <n v="0"/>
    <s v="United States"/>
    <s v="Phoenix"/>
    <s v=""/>
    <n v="0"/>
    <x v="7"/>
  </r>
  <r>
    <s v="E04811"/>
    <s v="Athena Vasquez"/>
    <x v="17"/>
    <s v="Engineering"/>
    <s v="Speciality Products"/>
    <s v="Female"/>
    <s v="Latino"/>
    <n v="59"/>
    <d v="2014-09-16T00:00:00"/>
    <n v="69578"/>
    <n v="0"/>
    <s v="Brazil"/>
    <s v="Rio de Janerio"/>
    <s v=""/>
    <n v="0"/>
    <x v="1"/>
  </r>
  <r>
    <s v="E00624"/>
    <s v="William Watson"/>
    <x v="2"/>
    <s v="Accounting"/>
    <s v="Speciality Products"/>
    <s v="Male"/>
    <s v="Caucasian"/>
    <n v="41"/>
    <d v="2013-06-04T00:00:00"/>
    <n v="167526"/>
    <n v="0.26"/>
    <s v="United States"/>
    <s v="Miami"/>
    <s v=""/>
    <n v="43556.76"/>
    <x v="6"/>
  </r>
  <r>
    <s v="E03404"/>
    <s v="Everleigh Nunez"/>
    <x v="17"/>
    <s v="Engineering"/>
    <s v="Speciality Products"/>
    <s v="Female"/>
    <s v="Latino"/>
    <n v="42"/>
    <d v="2021-02-05T00:00:00"/>
    <n v="65507"/>
    <n v="0"/>
    <s v="Brazil"/>
    <s v="Manaus"/>
    <s v=""/>
    <n v="0"/>
    <x v="6"/>
  </r>
  <r>
    <s v="E01845"/>
    <s v="Leo Fernandez"/>
    <x v="6"/>
    <s v="Finance"/>
    <s v="Research &amp; Development"/>
    <s v="Male"/>
    <s v="Latino"/>
    <n v="54"/>
    <d v="1998-04-28T00:00:00"/>
    <n v="108268"/>
    <n v="0.09"/>
    <s v="Brazil"/>
    <s v="Sao Paulo"/>
    <d v="2004-05-15T00:00:00"/>
    <n v="9744.119999999999"/>
    <x v="0"/>
  </r>
  <r>
    <s v="E04784"/>
    <s v="Joshua Lin"/>
    <x v="1"/>
    <s v="IT"/>
    <s v="Research &amp; Development"/>
    <s v="Male"/>
    <s v="Asian"/>
    <n v="37"/>
    <d v="2016-02-05T00:00:00"/>
    <n v="80055"/>
    <n v="0"/>
    <s v="China"/>
    <s v="Beijing"/>
    <s v=""/>
    <n v="0"/>
    <x v="5"/>
  </r>
  <r>
    <s v="E00145"/>
    <s v="Alexander Rivera"/>
    <x v="4"/>
    <s v="Sales"/>
    <s v="Research &amp; Development"/>
    <s v="Male"/>
    <s v="Latino"/>
    <n v="58"/>
    <d v="2009-04-27T00:00:00"/>
    <n v="76802"/>
    <n v="0"/>
    <s v="Brazil"/>
    <s v="Manaus"/>
    <s v=""/>
    <n v="0"/>
    <x v="1"/>
  </r>
  <r>
    <s v="E00218"/>
    <s v="David Desai"/>
    <x v="9"/>
    <s v="Sales"/>
    <s v="Speciality Products"/>
    <s v="Male"/>
    <s v="Asian"/>
    <n v="47"/>
    <d v="2016-11-22T00:00:00"/>
    <n v="253249"/>
    <n v="0.31"/>
    <s v="United States"/>
    <s v="Austin"/>
    <s v=""/>
    <n v="78507.19"/>
    <x v="2"/>
  </r>
  <r>
    <s v="E02185"/>
    <s v="Aubrey Yoon"/>
    <x v="15"/>
    <s v="Human Resources"/>
    <s v="Research &amp; Development"/>
    <s v="Female"/>
    <s v="Asian"/>
    <n v="60"/>
    <d v="2005-11-11T00:00:00"/>
    <n v="78388"/>
    <n v="0"/>
    <s v="China"/>
    <s v="Chongqing"/>
    <s v=""/>
    <n v="0"/>
    <x v="1"/>
  </r>
  <r>
    <s v="E01070"/>
    <s v="Grayson Brown"/>
    <x v="9"/>
    <s v="IT"/>
    <s v="Corporate"/>
    <s v="Male"/>
    <s v="Caucasian"/>
    <n v="38"/>
    <d v="2016-06-22T00:00:00"/>
    <n v="249870"/>
    <n v="0.34"/>
    <s v="United States"/>
    <s v="Chicago"/>
    <s v=""/>
    <n v="84955.8"/>
    <x v="5"/>
  </r>
  <r>
    <s v="E03807"/>
    <s v="Noah Chen"/>
    <x v="0"/>
    <s v="Marketing"/>
    <s v="Manufacturing"/>
    <s v="Male"/>
    <s v="Asian"/>
    <n v="63"/>
    <d v="2015-03-01T00:00:00"/>
    <n v="148321"/>
    <n v="0.15"/>
    <s v="China"/>
    <s v="Beijing"/>
    <s v=""/>
    <n v="22248.149999999998"/>
    <x v="7"/>
  </r>
  <r>
    <s v="E00784"/>
    <s v="Ella Nguyen"/>
    <x v="31"/>
    <s v="IT"/>
    <s v="Corporate"/>
    <s v="Female"/>
    <s v="Asian"/>
    <n v="60"/>
    <d v="2004-02-10T00:00:00"/>
    <n v="90258"/>
    <n v="0"/>
    <s v="China"/>
    <s v="Chongqing"/>
    <s v=""/>
    <n v="0"/>
    <x v="1"/>
  </r>
  <r>
    <s v="E04925"/>
    <s v="Athena Jordan"/>
    <x v="27"/>
    <s v="IT"/>
    <s v="Manufacturing"/>
    <s v="Female"/>
    <s v="Black"/>
    <n v="42"/>
    <d v="2011-02-19T00:00:00"/>
    <n v="72486"/>
    <n v="0"/>
    <s v="United States"/>
    <s v="Seattle"/>
    <s v=""/>
    <n v="0"/>
    <x v="6"/>
  </r>
  <r>
    <s v="E04448"/>
    <s v="Adrian Ruiz"/>
    <x v="4"/>
    <s v="Finance"/>
    <s v="Corporate"/>
    <s v="Male"/>
    <s v="Latino"/>
    <n v="34"/>
    <d v="2014-09-04T00:00:00"/>
    <n v="95499"/>
    <n v="0"/>
    <s v="Brazil"/>
    <s v="Sao Paulo"/>
    <d v="2017-08-11T00:00:00"/>
    <n v="0"/>
    <x v="4"/>
  </r>
  <r>
    <s v="E04817"/>
    <s v="Zoe Sanchez"/>
    <x v="4"/>
    <s v="Accounting"/>
    <s v="Research &amp; Development"/>
    <s v="Female"/>
    <s v="Latino"/>
    <n v="53"/>
    <d v="2004-12-23T00:00:00"/>
    <n v="90212"/>
    <n v="0"/>
    <s v="Brazil"/>
    <s v="Sao Paulo"/>
    <s v=""/>
    <n v="0"/>
    <x v="0"/>
  </r>
  <r>
    <s v="E00325"/>
    <s v="Jameson Chen"/>
    <x v="9"/>
    <s v="Marketing"/>
    <s v="Research &amp; Development"/>
    <s v="Male"/>
    <s v="Asian"/>
    <n v="39"/>
    <d v="2019-12-05T00:00:00"/>
    <n v="254057"/>
    <n v="0.39"/>
    <s v="China"/>
    <s v="Shanghai"/>
    <s v=""/>
    <n v="99082.23000000001"/>
    <x v="5"/>
  </r>
  <r>
    <s v="E00403"/>
    <s v="Liliana Soto"/>
    <x v="20"/>
    <s v="Human Resources"/>
    <s v="Manufacturing"/>
    <s v="Female"/>
    <s v="Latino"/>
    <n v="58"/>
    <d v="2010-10-12T00:00:00"/>
    <n v="43001"/>
    <n v="0"/>
    <s v="United States"/>
    <s v="Austin"/>
    <s v=""/>
    <n v="0"/>
    <x v="1"/>
  </r>
  <r>
    <s v="E00436"/>
    <s v="Lincoln Reyes"/>
    <x v="3"/>
    <s v="IT"/>
    <s v="Manufacturing"/>
    <s v="Male"/>
    <s v="Latino"/>
    <n v="60"/>
    <d v="1998-08-03T00:00:00"/>
    <n v="85120"/>
    <n v="0.09"/>
    <s v="United States"/>
    <s v="Seattle"/>
    <s v=""/>
    <n v="7660.7999999999993"/>
    <x v="1"/>
  </r>
  <r>
    <s v="E04358"/>
    <s v="Grayson Soto"/>
    <x v="20"/>
    <s v="Human Resources"/>
    <s v="Manufacturing"/>
    <s v="Male"/>
    <s v="Latino"/>
    <n v="34"/>
    <d v="2015-08-03T00:00:00"/>
    <n v="52200"/>
    <n v="0"/>
    <s v="United States"/>
    <s v="Columbus"/>
    <s v=""/>
    <n v="0"/>
    <x v="4"/>
  </r>
  <r>
    <s v="E04662"/>
    <s v="Julia Morris"/>
    <x v="0"/>
    <s v="Human Resources"/>
    <s v="Corporate"/>
    <s v="Female"/>
    <s v="Caucasian"/>
    <n v="60"/>
    <d v="2008-10-18T00:00:00"/>
    <n v="150855"/>
    <n v="0.11"/>
    <s v="United States"/>
    <s v="Phoenix"/>
    <s v=""/>
    <n v="16594.05"/>
    <x v="1"/>
  </r>
  <r>
    <s v="E01496"/>
    <s v="Ava Ortiz"/>
    <x v="14"/>
    <s v="IT"/>
    <s v="Manufacturing"/>
    <s v="Female"/>
    <s v="Latino"/>
    <n v="53"/>
    <d v="2004-07-20T00:00:00"/>
    <n v="65702"/>
    <n v="0"/>
    <s v="United States"/>
    <s v="Columbus"/>
    <s v=""/>
    <n v="0"/>
    <x v="0"/>
  </r>
  <r>
    <s v="E01870"/>
    <s v="Carson Chau"/>
    <x v="2"/>
    <s v="Finance"/>
    <s v="Corporate"/>
    <s v="Male"/>
    <s v="Asian"/>
    <n v="58"/>
    <d v="2007-10-12T00:00:00"/>
    <n v="162038"/>
    <n v="0.24"/>
    <s v="China"/>
    <s v="Chongqing"/>
    <s v=""/>
    <n v="38889.119999999995"/>
    <x v="1"/>
  </r>
  <r>
    <s v="E03971"/>
    <s v="Lillian Chen"/>
    <x v="0"/>
    <s v="Marketing"/>
    <s v="Research &amp; Development"/>
    <s v="Female"/>
    <s v="Asian"/>
    <n v="25"/>
    <d v="2020-04-09T00:00:00"/>
    <n v="157057"/>
    <n v="0.1"/>
    <s v="United States"/>
    <s v="Columbus"/>
    <s v=""/>
    <n v="15705.7"/>
    <x v="3"/>
  </r>
  <r>
    <s v="E03616"/>
    <s v="Josiah Lewis"/>
    <x v="6"/>
    <s v="IT"/>
    <s v="Research &amp; Development"/>
    <s v="Male"/>
    <s v="Caucasian"/>
    <n v="46"/>
    <d v="2021-08-11T00:00:00"/>
    <n v="127559"/>
    <n v="0.1"/>
    <s v="United States"/>
    <s v="Austin"/>
    <s v=""/>
    <n v="12755.900000000001"/>
    <x v="2"/>
  </r>
  <r>
    <s v="E00153"/>
    <s v="Claire Jones"/>
    <x v="17"/>
    <s v="Engineering"/>
    <s v="Corporate"/>
    <s v="Female"/>
    <s v="Caucasian"/>
    <n v="39"/>
    <d v="2019-03-12T00:00:00"/>
    <n v="62644"/>
    <n v="0"/>
    <s v="United States"/>
    <s v="Seattle"/>
    <s v=""/>
    <n v="0"/>
    <x v="5"/>
  </r>
  <r>
    <s v="E02313"/>
    <s v="Jeremiah Lu"/>
    <x v="23"/>
    <s v="IT"/>
    <s v="Manufacturing"/>
    <s v="Male"/>
    <s v="Asian"/>
    <n v="50"/>
    <d v="2001-03-06T00:00:00"/>
    <n v="73907"/>
    <n v="0"/>
    <s v="China"/>
    <s v="Shanghai"/>
    <s v=""/>
    <n v="0"/>
    <x v="2"/>
  </r>
  <r>
    <s v="E02960"/>
    <s v="Nova Hill"/>
    <x v="4"/>
    <s v="Accounting"/>
    <s v="Manufacturing"/>
    <s v="Female"/>
    <s v="Caucasian"/>
    <n v="56"/>
    <d v="2018-03-10T00:00:00"/>
    <n v="90040"/>
    <n v="0"/>
    <s v="United States"/>
    <s v="Chicago"/>
    <s v=""/>
    <n v="0"/>
    <x v="1"/>
  </r>
  <r>
    <s v="E00096"/>
    <s v="Peyton Cruz"/>
    <x v="25"/>
    <s v="Engineering"/>
    <s v="Manufacturing"/>
    <s v="Female"/>
    <s v="Latino"/>
    <n v="30"/>
    <d v="2016-05-26T00:00:00"/>
    <n v="91134"/>
    <n v="0"/>
    <s v="Brazil"/>
    <s v="Sao Paulo"/>
    <s v=""/>
    <n v="0"/>
    <x v="3"/>
  </r>
  <r>
    <s v="E02140"/>
    <s v="Naomi Zhao"/>
    <x v="9"/>
    <s v="Human Resources"/>
    <s v="Speciality Products"/>
    <s v="Female"/>
    <s v="Asian"/>
    <n v="45"/>
    <d v="2021-09-22T00:00:00"/>
    <n v="201396"/>
    <n v="0.32"/>
    <s v="United States"/>
    <s v="Miami"/>
    <s v=""/>
    <n v="64446.720000000001"/>
    <x v="6"/>
  </r>
  <r>
    <s v="E00826"/>
    <s v="Rylee Bui"/>
    <x v="7"/>
    <s v="Accounting"/>
    <s v="Corporate"/>
    <s v="Female"/>
    <s v="Asian"/>
    <n v="55"/>
    <d v="2011-12-22T00:00:00"/>
    <n v="54733"/>
    <n v="0"/>
    <s v="China"/>
    <s v="Chongqing"/>
    <s v=""/>
    <n v="0"/>
    <x v="0"/>
  </r>
  <r>
    <s v="E03881"/>
    <s v="Andrew Reed"/>
    <x v="27"/>
    <s v="IT"/>
    <s v="Corporate"/>
    <s v="Male"/>
    <s v="Black"/>
    <n v="28"/>
    <d v="2019-06-17T00:00:00"/>
    <n v="65341"/>
    <n v="0"/>
    <s v="United States"/>
    <s v="Miami"/>
    <d v="2022-04-11T00:00:00"/>
    <n v="0"/>
    <x v="3"/>
  </r>
  <r>
    <s v="E02604"/>
    <s v="Brooklyn Collins"/>
    <x v="0"/>
    <s v="Finance"/>
    <s v="Corporate"/>
    <s v="Female"/>
    <s v="Black"/>
    <n v="59"/>
    <d v="2018-10-27T00:00:00"/>
    <n v="139208"/>
    <n v="0.11"/>
    <s v="United States"/>
    <s v="Austin"/>
    <s v=""/>
    <n v="15312.88"/>
    <x v="1"/>
  </r>
  <r>
    <s v="E02613"/>
    <s v="John Jung"/>
    <x v="4"/>
    <s v="Sales"/>
    <s v="Speciality Products"/>
    <s v="Male"/>
    <s v="Asian"/>
    <n v="63"/>
    <d v="2018-03-12T00:00:00"/>
    <n v="73200"/>
    <n v="0"/>
    <s v="China"/>
    <s v="Shanghai"/>
    <s v=""/>
    <n v="0"/>
    <x v="7"/>
  </r>
  <r>
    <s v="E00864"/>
    <s v="Samantha Aguilar"/>
    <x v="6"/>
    <s v="Accounting"/>
    <s v="Speciality Products"/>
    <s v="Female"/>
    <s v="Latino"/>
    <n v="46"/>
    <d v="2010-04-24T00:00:00"/>
    <n v="102636"/>
    <n v="0.06"/>
    <s v="United States"/>
    <s v="Seattle"/>
    <s v=""/>
    <n v="6158.16"/>
    <x v="2"/>
  </r>
  <r>
    <s v="E01760"/>
    <s v="Madeline Acosta"/>
    <x v="26"/>
    <s v="Sales"/>
    <s v="Speciality Products"/>
    <s v="Female"/>
    <s v="Latino"/>
    <n v="26"/>
    <d v="2021-02-09T00:00:00"/>
    <n v="87427"/>
    <n v="0"/>
    <s v="Brazil"/>
    <s v="Sao Paulo"/>
    <s v=""/>
    <n v="0"/>
    <x v="3"/>
  </r>
  <r>
    <s v="E03223"/>
    <s v="Ethan Joseph"/>
    <x v="12"/>
    <s v="IT"/>
    <s v="Research &amp; Development"/>
    <s v="Male"/>
    <s v="Caucasian"/>
    <n v="45"/>
    <d v="2018-05-28T00:00:00"/>
    <n v="49219"/>
    <n v="0"/>
    <s v="United States"/>
    <s v="Columbus"/>
    <s v=""/>
    <n v="0"/>
    <x v="6"/>
  </r>
  <r>
    <s v="E01262"/>
    <s v="Miles Mehta"/>
    <x v="6"/>
    <s v="Finance"/>
    <s v="Manufacturing"/>
    <s v="Male"/>
    <s v="Asian"/>
    <n v="50"/>
    <d v="2018-05-19T00:00:00"/>
    <n v="106437"/>
    <n v="7.0000000000000007E-2"/>
    <s v="China"/>
    <s v="Chongqing"/>
    <s v=""/>
    <n v="7450.5900000000011"/>
    <x v="2"/>
  </r>
  <r>
    <s v="E01075"/>
    <s v="Joshua Juarez"/>
    <x v="13"/>
    <s v="Finance"/>
    <s v="Manufacturing"/>
    <s v="Male"/>
    <s v="Latino"/>
    <n v="46"/>
    <d v="2015-05-05T00:00:00"/>
    <n v="64364"/>
    <n v="0"/>
    <s v="Brazil"/>
    <s v="Sao Paulo"/>
    <s v=""/>
    <n v="0"/>
    <x v="2"/>
  </r>
  <r>
    <s v="E00364"/>
    <s v="Matthew Howard"/>
    <x v="2"/>
    <s v="Human Resources"/>
    <s v="Manufacturing"/>
    <s v="Male"/>
    <s v="Caucasian"/>
    <n v="50"/>
    <d v="2021-10-17T00:00:00"/>
    <n v="172180"/>
    <n v="0.3"/>
    <s v="United States"/>
    <s v="Columbus"/>
    <s v=""/>
    <n v="51654"/>
    <x v="2"/>
  </r>
  <r>
    <s v="E04108"/>
    <s v="Jade Figueroa"/>
    <x v="4"/>
    <s v="Sales"/>
    <s v="Manufacturing"/>
    <s v="Female"/>
    <s v="Latino"/>
    <n v="33"/>
    <d v="2012-05-14T00:00:00"/>
    <n v="88343"/>
    <n v="0"/>
    <s v="Brazil"/>
    <s v="Rio de Janerio"/>
    <s v=""/>
    <n v="0"/>
    <x v="4"/>
  </r>
  <r>
    <s v="E02917"/>
    <s v="Everett Morales"/>
    <x v="29"/>
    <s v="IT"/>
    <s v="Speciality Products"/>
    <s v="Male"/>
    <s v="Latino"/>
    <n v="57"/>
    <d v="2014-07-10T00:00:00"/>
    <n v="66649"/>
    <n v="0"/>
    <s v="Brazil"/>
    <s v="Rio de Janerio"/>
    <s v=""/>
    <n v="0"/>
    <x v="1"/>
  </r>
  <r>
    <s v="E03720"/>
    <s v="Genesis Hunter"/>
    <x v="6"/>
    <s v="Finance"/>
    <s v="Corporate"/>
    <s v="Female"/>
    <s v="Caucasian"/>
    <n v="48"/>
    <d v="1999-04-22T00:00:00"/>
    <n v="102847"/>
    <n v="0.05"/>
    <s v="United States"/>
    <s v="Chicago"/>
    <s v=""/>
    <n v="5142.3500000000004"/>
    <x v="2"/>
  </r>
  <r>
    <s v="E03393"/>
    <s v="Henry Figueroa"/>
    <x v="0"/>
    <s v="Finance"/>
    <s v="Manufacturing"/>
    <s v="Male"/>
    <s v="Latino"/>
    <n v="46"/>
    <d v="2010-07-19T00:00:00"/>
    <n v="134881"/>
    <n v="0.15"/>
    <s v="Brazil"/>
    <s v="Manaus"/>
    <s v=""/>
    <n v="20232.149999999998"/>
    <x v="2"/>
  </r>
  <r>
    <s v="E02977"/>
    <s v="Nicholas Song"/>
    <x v="13"/>
    <s v="Marketing"/>
    <s v="Manufacturing"/>
    <s v="Male"/>
    <s v="Asian"/>
    <n v="52"/>
    <d v="1999-05-23T00:00:00"/>
    <n v="68807"/>
    <n v="0"/>
    <s v="China"/>
    <s v="Chengdu"/>
    <d v="2015-11-30T00:00:00"/>
    <n v="0"/>
    <x v="0"/>
  </r>
  <r>
    <s v="E03371"/>
    <s v="Jack Alexander"/>
    <x v="9"/>
    <s v="IT"/>
    <s v="Manufacturing"/>
    <s v="Male"/>
    <s v="Caucasian"/>
    <n v="56"/>
    <d v="2006-05-29T00:00:00"/>
    <n v="228822"/>
    <n v="0.36"/>
    <s v="United States"/>
    <s v="Miami"/>
    <s v=""/>
    <n v="82375.92"/>
    <x v="1"/>
  </r>
  <r>
    <s v="E02531"/>
    <s v="Jameson Foster"/>
    <x v="7"/>
    <s v="Marketing"/>
    <s v="Manufacturing"/>
    <s v="Male"/>
    <s v="Caucasian"/>
    <n v="28"/>
    <d v="2021-07-18T00:00:00"/>
    <n v="43391"/>
    <n v="0"/>
    <s v="United States"/>
    <s v="Columbus"/>
    <s v=""/>
    <n v="0"/>
    <x v="3"/>
  </r>
  <r>
    <s v="E02473"/>
    <s v="Leonardo Lo"/>
    <x v="10"/>
    <s v="Engineering"/>
    <s v="Speciality Products"/>
    <s v="Male"/>
    <s v="Asian"/>
    <n v="29"/>
    <d v="2021-11-15T00:00:00"/>
    <n v="91782"/>
    <n v="0"/>
    <s v="China"/>
    <s v="Chongqing"/>
    <s v=""/>
    <n v="0"/>
    <x v="3"/>
  </r>
  <r>
    <s v="E02468"/>
    <s v="Ella Huang"/>
    <x v="9"/>
    <s v="Marketing"/>
    <s v="Corporate"/>
    <s v="Female"/>
    <s v="Asian"/>
    <n v="45"/>
    <d v="2016-02-28T00:00:00"/>
    <n v="211637"/>
    <n v="0.31"/>
    <s v="United States"/>
    <s v="Chicago"/>
    <s v=""/>
    <n v="65607.47"/>
    <x v="6"/>
  </r>
  <r>
    <s v="E01499"/>
    <s v="Liam Jordan"/>
    <x v="3"/>
    <s v="IT"/>
    <s v="Manufacturing"/>
    <s v="Male"/>
    <s v="Caucasian"/>
    <n v="28"/>
    <d v="2020-08-08T00:00:00"/>
    <n v="73255"/>
    <n v="0.09"/>
    <s v="United States"/>
    <s v="Phoenix"/>
    <s v=""/>
    <n v="6592.95"/>
    <x v="3"/>
  </r>
  <r>
    <s v="E03697"/>
    <s v="Isaac Woods"/>
    <x v="6"/>
    <s v="Sales"/>
    <s v="Corporate"/>
    <s v="Male"/>
    <s v="Caucasian"/>
    <n v="28"/>
    <d v="2021-01-08T00:00:00"/>
    <n v="108826"/>
    <n v="0.1"/>
    <s v="United States"/>
    <s v="Miami"/>
    <s v=""/>
    <n v="10882.6"/>
    <x v="3"/>
  </r>
  <r>
    <s v="E00593"/>
    <s v="Luke Wilson"/>
    <x v="29"/>
    <s v="IT"/>
    <s v="Speciality Products"/>
    <s v="Male"/>
    <s v="Caucasian"/>
    <n v="34"/>
    <d v="2016-05-24T00:00:00"/>
    <n v="94352"/>
    <n v="0"/>
    <s v="United States"/>
    <s v="Miami"/>
    <s v=""/>
    <n v="0"/>
    <x v="4"/>
  </r>
  <r>
    <s v="E01103"/>
    <s v="Lyla Alvarez"/>
    <x v="30"/>
    <s v="IT"/>
    <s v="Research &amp; Development"/>
    <s v="Female"/>
    <s v="Latino"/>
    <n v="55"/>
    <d v="1994-08-30T00:00:00"/>
    <n v="73955"/>
    <n v="0"/>
    <s v="United States"/>
    <s v="Phoenix"/>
    <s v=""/>
    <n v="0"/>
    <x v="0"/>
  </r>
  <r>
    <s v="E03889"/>
    <s v="Caleb Flores"/>
    <x v="6"/>
    <s v="Human Resources"/>
    <s v="Manufacturing"/>
    <s v="Male"/>
    <s v="Latino"/>
    <n v="34"/>
    <d v="2013-08-13T00:00:00"/>
    <n v="113909"/>
    <n v="0.06"/>
    <s v="Brazil"/>
    <s v="Rio de Janerio"/>
    <s v=""/>
    <n v="6834.54"/>
    <x v="4"/>
  </r>
  <r>
    <s v="E01958"/>
    <s v="Angel Lin"/>
    <x v="32"/>
    <s v="IT"/>
    <s v="Manufacturing"/>
    <s v="Male"/>
    <s v="Asian"/>
    <n v="27"/>
    <d v="2020-12-24T00:00:00"/>
    <n v="92321"/>
    <n v="0"/>
    <s v="United States"/>
    <s v="Chicago"/>
    <s v=""/>
    <n v="0"/>
    <x v="3"/>
  </r>
  <r>
    <s v="E01870"/>
    <s v="Easton Moore"/>
    <x v="3"/>
    <s v="IT"/>
    <s v="Research &amp; Development"/>
    <s v="Male"/>
    <s v="Caucasian"/>
    <n v="52"/>
    <d v="2013-05-23T00:00:00"/>
    <n v="99557"/>
    <n v="0.09"/>
    <s v="United States"/>
    <s v="Seattle"/>
    <s v=""/>
    <n v="8960.1299999999992"/>
    <x v="0"/>
  </r>
  <r>
    <s v="E01167"/>
    <s v="Kinsley Collins"/>
    <x v="18"/>
    <s v="Engineering"/>
    <s v="Speciality Products"/>
    <s v="Female"/>
    <s v="Caucasian"/>
    <n v="28"/>
    <d v="2018-11-14T00:00:00"/>
    <n v="115854"/>
    <n v="0"/>
    <s v="United States"/>
    <s v="Phoenix"/>
    <s v=""/>
    <n v="0"/>
    <x v="3"/>
  </r>
  <r>
    <s v="E00099"/>
    <s v="Brooklyn Salazar"/>
    <x v="30"/>
    <s v="IT"/>
    <s v="Manufacturing"/>
    <s v="Female"/>
    <s v="Latino"/>
    <n v="44"/>
    <d v="2011-03-01T00:00:00"/>
    <n v="82462"/>
    <n v="0"/>
    <s v="United States"/>
    <s v="Austin"/>
    <s v=""/>
    <n v="0"/>
    <x v="6"/>
  </r>
  <r>
    <s v="E00044"/>
    <s v="Scarlett Jenkins"/>
    <x v="9"/>
    <s v="IT"/>
    <s v="Research &amp; Development"/>
    <s v="Female"/>
    <s v="Caucasian"/>
    <n v="53"/>
    <d v="2011-11-09T00:00:00"/>
    <n v="198473"/>
    <n v="0.32"/>
    <s v="United States"/>
    <s v="Miami"/>
    <s v=""/>
    <n v="63511.360000000001"/>
    <x v="0"/>
  </r>
  <r>
    <s v="E00711"/>
    <s v="Melody Chin"/>
    <x v="0"/>
    <s v="Finance"/>
    <s v="Corporate"/>
    <s v="Female"/>
    <s v="Asian"/>
    <n v="43"/>
    <d v="2006-10-15T00:00:00"/>
    <n v="153492"/>
    <n v="0.11"/>
    <s v="United States"/>
    <s v="Chicago"/>
    <s v=""/>
    <n v="16884.12"/>
    <x v="6"/>
  </r>
  <r>
    <s v="E04795"/>
    <s v="Eloise Alexander"/>
    <x v="9"/>
    <s v="Human Resources"/>
    <s v="Corporate"/>
    <s v="Female"/>
    <s v="Black"/>
    <n v="28"/>
    <d v="2018-01-21T00:00:00"/>
    <n v="208210"/>
    <n v="0.3"/>
    <s v="United States"/>
    <s v="Seattle"/>
    <s v=""/>
    <n v="62463"/>
    <x v="3"/>
  </r>
  <r>
    <s v="E03912"/>
    <s v="Carter Turner"/>
    <x v="4"/>
    <s v="Marketing"/>
    <s v="Corporate"/>
    <s v="Male"/>
    <s v="Caucasian"/>
    <n v="33"/>
    <d v="2015-11-17T00:00:00"/>
    <n v="91632"/>
    <n v="0"/>
    <s v="United States"/>
    <s v="Phoenix"/>
    <s v=""/>
    <n v="0"/>
    <x v="4"/>
  </r>
  <r>
    <s v="E02103"/>
    <s v="Andrew Ma"/>
    <x v="16"/>
    <s v="Human Resources"/>
    <s v="Corporate"/>
    <s v="Male"/>
    <s v="Asian"/>
    <n v="31"/>
    <d v="2017-09-24T00:00:00"/>
    <n v="71755"/>
    <n v="0"/>
    <s v="China"/>
    <s v="Chongqing"/>
    <s v=""/>
    <n v="0"/>
    <x v="4"/>
  </r>
  <r>
    <s v="E04213"/>
    <s v="Hailey Xi"/>
    <x v="6"/>
    <s v="Accounting"/>
    <s v="Corporate"/>
    <s v="Female"/>
    <s v="Asian"/>
    <n v="52"/>
    <d v="2021-11-19T00:00:00"/>
    <n v="111006"/>
    <n v="0.08"/>
    <s v="China"/>
    <s v="Chongqing"/>
    <s v=""/>
    <n v="8880.48"/>
    <x v="0"/>
  </r>
  <r>
    <s v="E04756"/>
    <s v="Aiden Le"/>
    <x v="21"/>
    <s v="IT"/>
    <s v="Corporate"/>
    <s v="Male"/>
    <s v="Asian"/>
    <n v="55"/>
    <d v="1994-12-24T00:00:00"/>
    <n v="99774"/>
    <n v="0"/>
    <s v="United States"/>
    <s v="Austin"/>
    <s v=""/>
    <n v="0"/>
    <x v="0"/>
  </r>
  <r>
    <s v="E04114"/>
    <s v="Christopher Lim"/>
    <x v="2"/>
    <s v="IT"/>
    <s v="Research &amp; Development"/>
    <s v="Male"/>
    <s v="Asian"/>
    <n v="55"/>
    <d v="2007-03-13T00:00:00"/>
    <n v="184648"/>
    <n v="0.24"/>
    <s v="China"/>
    <s v="Shanghai"/>
    <s v=""/>
    <n v="44315.519999999997"/>
    <x v="0"/>
  </r>
  <r>
    <s v="E01423"/>
    <s v="James Castillo"/>
    <x v="9"/>
    <s v="IT"/>
    <s v="Manufacturing"/>
    <s v="Male"/>
    <s v="Latino"/>
    <n v="51"/>
    <d v="2001-07-19T00:00:00"/>
    <n v="247874"/>
    <n v="0.33"/>
    <s v="Brazil"/>
    <s v="Manaus"/>
    <s v=""/>
    <n v="81798.42"/>
    <x v="0"/>
  </r>
  <r>
    <s v="E03181"/>
    <s v="Greyson Dang"/>
    <x v="25"/>
    <s v="Engineering"/>
    <s v="Manufacturing"/>
    <s v="Male"/>
    <s v="Asian"/>
    <n v="60"/>
    <d v="2009-05-11T00:00:00"/>
    <n v="62239"/>
    <n v="0"/>
    <s v="China"/>
    <s v="Beijing"/>
    <s v=""/>
    <n v="0"/>
    <x v="1"/>
  </r>
  <r>
    <s v="E03305"/>
    <s v="Hannah King"/>
    <x v="6"/>
    <s v="Accounting"/>
    <s v="Speciality Products"/>
    <s v="Female"/>
    <s v="Caucasian"/>
    <n v="31"/>
    <d v="2014-10-07T00:00:00"/>
    <n v="114911"/>
    <n v="7.0000000000000007E-2"/>
    <s v="United States"/>
    <s v="Chicago"/>
    <s v=""/>
    <n v="8043.77"/>
    <x v="4"/>
  </r>
  <r>
    <s v="E00703"/>
    <s v="Wesley Dominguez"/>
    <x v="11"/>
    <s v="Engineering"/>
    <s v="Corporate"/>
    <s v="Male"/>
    <s v="Latino"/>
    <n v="45"/>
    <d v="2018-04-27T00:00:00"/>
    <n v="115490"/>
    <n v="0.12"/>
    <s v="United States"/>
    <s v="Chicago"/>
    <s v=""/>
    <n v="13858.8"/>
    <x v="6"/>
  </r>
  <r>
    <s v="E04403"/>
    <s v="Dominic Hu"/>
    <x v="6"/>
    <s v="Accounting"/>
    <s v="Speciality Products"/>
    <s v="Male"/>
    <s v="Asian"/>
    <n v="34"/>
    <d v="2012-02-13T00:00:00"/>
    <n v="118708"/>
    <n v="7.0000000000000007E-2"/>
    <s v="China"/>
    <s v="Shanghai"/>
    <s v=""/>
    <n v="8309.5600000000013"/>
    <x v="4"/>
  </r>
  <r>
    <s v="E00103"/>
    <s v="Nora Park"/>
    <x v="2"/>
    <s v="Accounting"/>
    <s v="Speciality Products"/>
    <s v="Female"/>
    <s v="Asian"/>
    <n v="29"/>
    <d v="2017-06-28T00:00:00"/>
    <n v="197649"/>
    <n v="0.2"/>
    <s v="United States"/>
    <s v="Columbus"/>
    <s v=""/>
    <n v="39529.800000000003"/>
    <x v="3"/>
  </r>
  <r>
    <s v="E04487"/>
    <s v="Audrey Hwang"/>
    <x v="4"/>
    <s v="Accounting"/>
    <s v="Speciality Products"/>
    <s v="Female"/>
    <s v="Asian"/>
    <n v="45"/>
    <d v="2020-06-17T00:00:00"/>
    <n v="89841"/>
    <n v="0"/>
    <s v="China"/>
    <s v="Beijing"/>
    <s v=""/>
    <n v="0"/>
    <x v="6"/>
  </r>
  <r>
    <s v="E01194"/>
    <s v="Ella Jenkins"/>
    <x v="13"/>
    <s v="Finance"/>
    <s v="Speciality Products"/>
    <s v="Female"/>
    <s v="Caucasian"/>
    <n v="52"/>
    <d v="2019-12-20T00:00:00"/>
    <n v="61026"/>
    <n v="0"/>
    <s v="United States"/>
    <s v="Phoenix"/>
    <s v=""/>
    <n v="0"/>
    <x v="0"/>
  </r>
  <r>
    <s v="E02179"/>
    <s v="Peyton Owens"/>
    <x v="8"/>
    <s v="Engineering"/>
    <s v="Speciality Products"/>
    <s v="Female"/>
    <s v="Caucasian"/>
    <n v="48"/>
    <d v="2014-09-25T00:00:00"/>
    <n v="96693"/>
    <n v="0"/>
    <s v="United States"/>
    <s v="Chicago"/>
    <s v=""/>
    <n v="0"/>
    <x v="2"/>
  </r>
  <r>
    <s v="E04242"/>
    <s v="Alice Lopez"/>
    <x v="22"/>
    <s v="Engineering"/>
    <s v="Speciality Products"/>
    <s v="Female"/>
    <s v="Latino"/>
    <n v="48"/>
    <d v="2009-06-27T00:00:00"/>
    <n v="82907"/>
    <n v="0"/>
    <s v="United States"/>
    <s v="Seattle"/>
    <s v=""/>
    <n v="0"/>
    <x v="2"/>
  </r>
  <r>
    <s v="E01371"/>
    <s v="Dominic Le"/>
    <x v="9"/>
    <s v="Marketing"/>
    <s v="Corporate"/>
    <s v="Male"/>
    <s v="Asian"/>
    <n v="41"/>
    <d v="2014-10-04T00:00:00"/>
    <n v="257194"/>
    <n v="0.35"/>
    <s v="China"/>
    <s v="Chongqing"/>
    <s v=""/>
    <n v="90017.9"/>
    <x v="6"/>
  </r>
  <r>
    <s v="E03065"/>
    <s v="Ezra Ortiz"/>
    <x v="10"/>
    <s v="Engineering"/>
    <s v="Research &amp; Development"/>
    <s v="Male"/>
    <s v="Latino"/>
    <n v="41"/>
    <d v="2012-01-21T00:00:00"/>
    <n v="94658"/>
    <n v="0"/>
    <s v="United States"/>
    <s v="Miami"/>
    <s v=""/>
    <n v="0"/>
    <x v="6"/>
  </r>
  <r>
    <s v="E01377"/>
    <s v="Grayson Luu"/>
    <x v="10"/>
    <s v="Engineering"/>
    <s v="Research &amp; Development"/>
    <s v="Male"/>
    <s v="Asian"/>
    <n v="55"/>
    <d v="2011-04-30T00:00:00"/>
    <n v="89419"/>
    <n v="0"/>
    <s v="China"/>
    <s v="Shanghai"/>
    <s v=""/>
    <n v="0"/>
    <x v="0"/>
  </r>
  <r>
    <s v="E03097"/>
    <s v="Brooks Stewart"/>
    <x v="16"/>
    <s v="Human Resources"/>
    <s v="Manufacturing"/>
    <s v="Male"/>
    <s v="Black"/>
    <n v="45"/>
    <d v="2015-12-19T00:00:00"/>
    <n v="51983"/>
    <n v="0"/>
    <s v="United States"/>
    <s v="Columbus"/>
    <s v=""/>
    <n v="0"/>
    <x v="6"/>
  </r>
  <r>
    <s v="E01668"/>
    <s v="Naomi Xi"/>
    <x v="2"/>
    <s v="Finance"/>
    <s v="Corporate"/>
    <s v="Female"/>
    <s v="Asian"/>
    <n v="53"/>
    <d v="2002-02-17T00:00:00"/>
    <n v="179494"/>
    <n v="0.2"/>
    <s v="China"/>
    <s v="Chongqing"/>
    <s v=""/>
    <n v="35898.800000000003"/>
    <x v="0"/>
  </r>
  <r>
    <s v="E03354"/>
    <s v="Silas Estrada"/>
    <x v="30"/>
    <s v="IT"/>
    <s v="Corporate"/>
    <s v="Male"/>
    <s v="Latino"/>
    <n v="49"/>
    <d v="2016-06-24T00:00:00"/>
    <n v="68426"/>
    <n v="0"/>
    <s v="Brazil"/>
    <s v="Rio de Janerio"/>
    <s v=""/>
    <n v="0"/>
    <x v="2"/>
  </r>
  <r>
    <s v="E02088"/>
    <s v="Skylar Ayala"/>
    <x v="0"/>
    <s v="Finance"/>
    <s v="Corporate"/>
    <s v="Female"/>
    <s v="Latino"/>
    <n v="55"/>
    <d v="2017-02-06T00:00:00"/>
    <n v="144986"/>
    <n v="0.12"/>
    <s v="United States"/>
    <s v="Phoenix"/>
    <s v=""/>
    <n v="17398.32"/>
    <x v="0"/>
  </r>
  <r>
    <s v="E03980"/>
    <s v="Lydia Huynh"/>
    <x v="5"/>
    <s v="Sales"/>
    <s v="Speciality Products"/>
    <s v="Female"/>
    <s v="Asian"/>
    <n v="45"/>
    <d v="2000-08-16T00:00:00"/>
    <n v="60113"/>
    <n v="0"/>
    <s v="United States"/>
    <s v="Chicago"/>
    <s v=""/>
    <n v="0"/>
    <x v="6"/>
  </r>
  <r>
    <s v="E00972"/>
    <s v="Hazel Cortez"/>
    <x v="16"/>
    <s v="Human Resources"/>
    <s v="Research &amp; Development"/>
    <s v="Female"/>
    <s v="Latino"/>
    <n v="52"/>
    <d v="2021-04-18T00:00:00"/>
    <n v="50548"/>
    <n v="0"/>
    <s v="Brazil"/>
    <s v="Sao Paulo"/>
    <s v=""/>
    <n v="0"/>
    <x v="0"/>
  </r>
  <r>
    <s v="E00824"/>
    <s v="Everleigh Adams"/>
    <x v="13"/>
    <s v="Marketing"/>
    <s v="Manufacturing"/>
    <s v="Female"/>
    <s v="Caucasian"/>
    <n v="33"/>
    <d v="2020-03-14T00:00:00"/>
    <n v="68846"/>
    <n v="0"/>
    <s v="United States"/>
    <s v="Chicago"/>
    <s v=""/>
    <n v="0"/>
    <x v="4"/>
  </r>
  <r>
    <s v="E04359"/>
    <s v="Layla Salazar"/>
    <x v="29"/>
    <s v="IT"/>
    <s v="Corporate"/>
    <s v="Female"/>
    <s v="Latino"/>
    <n v="59"/>
    <d v="2014-03-19T00:00:00"/>
    <n v="90901"/>
    <n v="0"/>
    <s v="United States"/>
    <s v="Seattle"/>
    <s v=""/>
    <n v="0"/>
    <x v="1"/>
  </r>
  <r>
    <s v="E03113"/>
    <s v="Willow Chen"/>
    <x v="6"/>
    <s v="Accounting"/>
    <s v="Corporate"/>
    <s v="Female"/>
    <s v="Asian"/>
    <n v="50"/>
    <d v="2012-09-03T00:00:00"/>
    <n v="102033"/>
    <n v="0.08"/>
    <s v="United States"/>
    <s v="Austin"/>
    <s v=""/>
    <n v="8162.64"/>
    <x v="2"/>
  </r>
  <r>
    <s v="E01488"/>
    <s v="Penelope Griffin"/>
    <x v="2"/>
    <s v="Sales"/>
    <s v="Manufacturing"/>
    <s v="Female"/>
    <s v="Caucasian"/>
    <n v="61"/>
    <d v="2021-01-23T00:00:00"/>
    <n v="151783"/>
    <n v="0.26"/>
    <s v="United States"/>
    <s v="Seattle"/>
    <s v=""/>
    <n v="39463.58"/>
    <x v="7"/>
  </r>
  <r>
    <s v="E01787"/>
    <s v="Lillian Romero"/>
    <x v="2"/>
    <s v="Engineering"/>
    <s v="Corporate"/>
    <s v="Female"/>
    <s v="Latino"/>
    <n v="27"/>
    <d v="2018-12-07T00:00:00"/>
    <n v="170164"/>
    <n v="0.17"/>
    <s v="United States"/>
    <s v="Austin"/>
    <s v=""/>
    <n v="28927.88"/>
    <x v="3"/>
  </r>
  <r>
    <s v="E03550"/>
    <s v="Stella Wu"/>
    <x v="0"/>
    <s v="Marketing"/>
    <s v="Speciality Products"/>
    <s v="Female"/>
    <s v="Asian"/>
    <n v="35"/>
    <d v="2014-02-20T00:00:00"/>
    <n v="155905"/>
    <n v="0.14000000000000001"/>
    <s v="United States"/>
    <s v="Phoenix"/>
    <s v=""/>
    <n v="21826.7"/>
    <x v="4"/>
  </r>
  <r>
    <s v="E01052"/>
    <s v="Parker Vang"/>
    <x v="7"/>
    <s v="Sales"/>
    <s v="Corporate"/>
    <s v="Male"/>
    <s v="Asian"/>
    <n v="40"/>
    <d v="2016-12-17T00:00:00"/>
    <n v="50733"/>
    <n v="0"/>
    <s v="United States"/>
    <s v="Miami"/>
    <s v=""/>
    <n v="0"/>
    <x v="5"/>
  </r>
  <r>
    <s v="E04799"/>
    <s v="Mila Roberts"/>
    <x v="15"/>
    <s v="Human Resources"/>
    <s v="Corporate"/>
    <s v="Female"/>
    <s v="Caucasian"/>
    <n v="30"/>
    <d v="2017-01-26T00:00:00"/>
    <n v="88663"/>
    <n v="0"/>
    <s v="United States"/>
    <s v="Phoenix"/>
    <s v=""/>
    <n v="0"/>
    <x v="3"/>
  </r>
  <r>
    <s v="E03402"/>
    <s v="Isaac Liu"/>
    <x v="17"/>
    <s v="Engineering"/>
    <s v="Manufacturing"/>
    <s v="Male"/>
    <s v="Asian"/>
    <n v="60"/>
    <d v="1992-10-13T00:00:00"/>
    <n v="88213"/>
    <n v="0"/>
    <s v="China"/>
    <s v="Chongqing"/>
    <s v=""/>
    <n v="0"/>
    <x v="1"/>
  </r>
  <r>
    <s v="E04128"/>
    <s v="Jacob Doan"/>
    <x v="13"/>
    <s v="Sales"/>
    <s v="Speciality Products"/>
    <s v="Male"/>
    <s v="Asian"/>
    <n v="55"/>
    <d v="2021-08-02T00:00:00"/>
    <n v="67130"/>
    <n v="0"/>
    <s v="United States"/>
    <s v="Miami"/>
    <s v=""/>
    <n v="0"/>
    <x v="0"/>
  </r>
  <r>
    <s v="E00013"/>
    <s v="Raelynn Ma"/>
    <x v="4"/>
    <s v="Finance"/>
    <s v="Speciality Products"/>
    <s v="Female"/>
    <s v="Asian"/>
    <n v="33"/>
    <d v="2015-10-08T00:00:00"/>
    <n v="94876"/>
    <n v="0"/>
    <s v="United States"/>
    <s v="Miami"/>
    <s v=""/>
    <n v="0"/>
    <x v="4"/>
  </r>
  <r>
    <s v="E03114"/>
    <s v="Jameson Juarez"/>
    <x v="25"/>
    <s v="Engineering"/>
    <s v="Speciality Products"/>
    <s v="Male"/>
    <s v="Latino"/>
    <n v="62"/>
    <d v="1994-10-09T00:00:00"/>
    <n v="98230"/>
    <n v="0"/>
    <s v="United States"/>
    <s v="Miami"/>
    <s v=""/>
    <n v="0"/>
    <x v="7"/>
  </r>
  <r>
    <s v="E04004"/>
    <s v="Everleigh Shah"/>
    <x v="22"/>
    <s v="Engineering"/>
    <s v="Research &amp; Development"/>
    <s v="Female"/>
    <s v="Asian"/>
    <n v="36"/>
    <d v="2018-12-14T00:00:00"/>
    <n v="96757"/>
    <n v="0"/>
    <s v="United States"/>
    <s v="Columbus"/>
    <s v=""/>
    <n v="0"/>
    <x v="5"/>
  </r>
  <r>
    <s v="E04472"/>
    <s v="Alexander Foster"/>
    <x v="13"/>
    <s v="Marketing"/>
    <s v="Manufacturing"/>
    <s v="Male"/>
    <s v="Black"/>
    <n v="35"/>
    <d v="2020-07-03T00:00:00"/>
    <n v="51513"/>
    <n v="0"/>
    <s v="United States"/>
    <s v="Columbus"/>
    <s v=""/>
    <n v="0"/>
    <x v="4"/>
  </r>
  <r>
    <s v="E00161"/>
    <s v="Ryan Ha"/>
    <x v="9"/>
    <s v="Marketing"/>
    <s v="Corporate"/>
    <s v="Male"/>
    <s v="Asian"/>
    <n v="60"/>
    <d v="2007-01-27T00:00:00"/>
    <n v="234311"/>
    <n v="0.37"/>
    <s v="United States"/>
    <s v="Miami"/>
    <s v=""/>
    <n v="86695.069999999992"/>
    <x v="1"/>
  </r>
  <r>
    <s v="E04417"/>
    <s v="Chloe Salazar"/>
    <x v="0"/>
    <s v="Human Resources"/>
    <s v="Speciality Products"/>
    <s v="Female"/>
    <s v="Latino"/>
    <n v="45"/>
    <d v="2011-05-22T00:00:00"/>
    <n v="152353"/>
    <n v="0.14000000000000001"/>
    <s v="United States"/>
    <s v="Seattle"/>
    <s v=""/>
    <n v="21329.420000000002"/>
    <x v="6"/>
  </r>
  <r>
    <s v="E04536"/>
    <s v="Layla Scott"/>
    <x v="0"/>
    <s v="Accounting"/>
    <s v="Speciality Products"/>
    <s v="Female"/>
    <s v="Caucasian"/>
    <n v="48"/>
    <d v="2010-07-30T00:00:00"/>
    <n v="124774"/>
    <n v="0.12"/>
    <s v="United States"/>
    <s v="Phoenix"/>
    <s v=""/>
    <n v="14972.88"/>
    <x v="2"/>
  </r>
  <r>
    <s v="E02534"/>
    <s v="Leah Khan"/>
    <x v="2"/>
    <s v="Marketing"/>
    <s v="Corporate"/>
    <s v="Female"/>
    <s v="Asian"/>
    <n v="36"/>
    <d v="2010-09-13T00:00:00"/>
    <n v="157070"/>
    <n v="0.28000000000000003"/>
    <s v="China"/>
    <s v="Chongqing"/>
    <s v=""/>
    <n v="43979.600000000006"/>
    <x v="5"/>
  </r>
  <r>
    <s v="E02857"/>
    <s v="Mason Jimenez"/>
    <x v="0"/>
    <s v="Finance"/>
    <s v="Speciality Products"/>
    <s v="Male"/>
    <s v="Latino"/>
    <n v="44"/>
    <d v="2019-08-08T00:00:00"/>
    <n v="130133"/>
    <n v="0.15"/>
    <s v="United States"/>
    <s v="Austin"/>
    <d v="2022-05-18T00:00:00"/>
    <n v="19519.95"/>
    <x v="6"/>
  </r>
  <r>
    <s v="E03059"/>
    <s v="Hailey Dang"/>
    <x v="6"/>
    <s v="Marketing"/>
    <s v="Manufacturing"/>
    <s v="Female"/>
    <s v="Asian"/>
    <n v="64"/>
    <d v="2019-09-21T00:00:00"/>
    <n v="108780"/>
    <n v="0.06"/>
    <s v="China"/>
    <s v="Shanghai"/>
    <s v=""/>
    <n v="6526.8"/>
    <x v="7"/>
  </r>
  <r>
    <s v="E02477"/>
    <s v="Amelia Bui"/>
    <x v="2"/>
    <s v="Engineering"/>
    <s v="Speciality Products"/>
    <s v="Female"/>
    <s v="Asian"/>
    <n v="46"/>
    <d v="2020-10-21T00:00:00"/>
    <n v="151853"/>
    <n v="0.16"/>
    <s v="China"/>
    <s v="Chengdu"/>
    <s v=""/>
    <n v="24296.48"/>
    <x v="2"/>
  </r>
  <r>
    <s v="E00022"/>
    <s v="Elena Her"/>
    <x v="5"/>
    <s v="Sales"/>
    <s v="Manufacturing"/>
    <s v="Female"/>
    <s v="Asian"/>
    <n v="62"/>
    <d v="2006-09-17T00:00:00"/>
    <n v="64669"/>
    <n v="0"/>
    <s v="China"/>
    <s v="Chongqing"/>
    <s v=""/>
    <n v="0"/>
    <x v="7"/>
  </r>
  <r>
    <s v="E03370"/>
    <s v="Ian Cortez"/>
    <x v="13"/>
    <s v="Marketing"/>
    <s v="Research &amp; Development"/>
    <s v="Male"/>
    <s v="Latino"/>
    <n v="61"/>
    <d v="2008-04-30T00:00:00"/>
    <n v="69352"/>
    <n v="0"/>
    <s v="Brazil"/>
    <s v="Rio de Janerio"/>
    <s v=""/>
    <n v="0"/>
    <x v="7"/>
  </r>
  <r>
    <s v="E00555"/>
    <s v="Christian Ali"/>
    <x v="13"/>
    <s v="Marketing"/>
    <s v="Research &amp; Development"/>
    <s v="Male"/>
    <s v="Asian"/>
    <n v="65"/>
    <d v="2001-10-17T00:00:00"/>
    <n v="74631"/>
    <n v="0"/>
    <s v="China"/>
    <s v="Chongqing"/>
    <s v=""/>
    <n v="0"/>
    <x v="7"/>
  </r>
  <r>
    <s v="E03160"/>
    <s v="Carter Ortiz"/>
    <x v="10"/>
    <s v="Engineering"/>
    <s v="Speciality Products"/>
    <s v="Male"/>
    <s v="Latino"/>
    <n v="54"/>
    <d v="2012-04-29T00:00:00"/>
    <n v="96441"/>
    <n v="0"/>
    <s v="Brazil"/>
    <s v="Sao Paulo"/>
    <s v=""/>
    <n v="0"/>
    <x v="0"/>
  </r>
  <r>
    <s v="E03919"/>
    <s v="Grayson Chan"/>
    <x v="11"/>
    <s v="Engineering"/>
    <s v="Speciality Products"/>
    <s v="Male"/>
    <s v="Asian"/>
    <n v="46"/>
    <d v="2011-10-20T00:00:00"/>
    <n v="114250"/>
    <n v="0.14000000000000001"/>
    <s v="China"/>
    <s v="Chengdu"/>
    <s v=""/>
    <n v="15995.000000000002"/>
    <x v="2"/>
  </r>
  <r>
    <s v="E01724"/>
    <s v="Nolan Molina"/>
    <x v="3"/>
    <s v="IT"/>
    <s v="Corporate"/>
    <s v="Male"/>
    <s v="Latino"/>
    <n v="36"/>
    <d v="2020-12-27T00:00:00"/>
    <n v="70165"/>
    <n v="7.0000000000000007E-2"/>
    <s v="Brazil"/>
    <s v="Manaus"/>
    <s v=""/>
    <n v="4911.55"/>
    <x v="5"/>
  </r>
  <r>
    <s v="E04087"/>
    <s v="Adam Kaur"/>
    <x v="6"/>
    <s v="IT"/>
    <s v="Corporate"/>
    <s v="Male"/>
    <s v="Asian"/>
    <n v="60"/>
    <d v="2000-01-29T00:00:00"/>
    <n v="109059"/>
    <n v="7.0000000000000007E-2"/>
    <s v="China"/>
    <s v="Chengdu"/>
    <s v=""/>
    <n v="7634.130000000001"/>
    <x v="1"/>
  </r>
  <r>
    <s v="E02856"/>
    <s v="Amelia Kaur"/>
    <x v="19"/>
    <s v="Engineering"/>
    <s v="Research &amp; Development"/>
    <s v="Female"/>
    <s v="Asian"/>
    <n v="30"/>
    <d v="2015-11-14T00:00:00"/>
    <n v="77442"/>
    <n v="0"/>
    <s v="United States"/>
    <s v="Columbus"/>
    <s v=""/>
    <n v="0"/>
    <x v="3"/>
  </r>
  <r>
    <s v="E03805"/>
    <s v="Autumn Gonzales"/>
    <x v="13"/>
    <s v="Sales"/>
    <s v="Corporate"/>
    <s v="Female"/>
    <s v="Latino"/>
    <n v="34"/>
    <d v="2012-06-06T00:00:00"/>
    <n v="72126"/>
    <n v="0"/>
    <s v="Brazil"/>
    <s v="Manaus"/>
    <s v=""/>
    <n v="0"/>
    <x v="4"/>
  </r>
  <r>
    <s v="E00319"/>
    <s v="Ezra Wilson"/>
    <x v="31"/>
    <s v="IT"/>
    <s v="Manufacturing"/>
    <s v="Male"/>
    <s v="Caucasian"/>
    <n v="55"/>
    <d v="2013-10-18T00:00:00"/>
    <n v="70334"/>
    <n v="0"/>
    <s v="United States"/>
    <s v="Miami"/>
    <s v=""/>
    <n v="0"/>
    <x v="0"/>
  </r>
  <r>
    <s v="E01090"/>
    <s v="Jacob Cheng"/>
    <x v="10"/>
    <s v="Engineering"/>
    <s v="Research &amp; Development"/>
    <s v="Male"/>
    <s v="Asian"/>
    <n v="59"/>
    <d v="2009-12-23T00:00:00"/>
    <n v="78006"/>
    <n v="0"/>
    <s v="United States"/>
    <s v="Miami"/>
    <s v=""/>
    <n v="0"/>
    <x v="1"/>
  </r>
  <r>
    <s v="E04323"/>
    <s v="Melody Valdez"/>
    <x v="2"/>
    <s v="IT"/>
    <s v="Manufacturing"/>
    <s v="Female"/>
    <s v="Latino"/>
    <n v="28"/>
    <d v="2021-01-25T00:00:00"/>
    <n v="160385"/>
    <n v="0.23"/>
    <s v="United States"/>
    <s v="Miami"/>
    <d v="2021-05-18T00:00:00"/>
    <n v="36888.550000000003"/>
    <x v="3"/>
  </r>
  <r>
    <s v="E02687"/>
    <s v="Caroline Nelson"/>
    <x v="9"/>
    <s v="Finance"/>
    <s v="Corporate"/>
    <s v="Female"/>
    <s v="Caucasian"/>
    <n v="36"/>
    <d v="2014-01-11T00:00:00"/>
    <n v="202323"/>
    <n v="0.39"/>
    <s v="United States"/>
    <s v="Chicago"/>
    <s v=""/>
    <n v="78905.97"/>
    <x v="5"/>
  </r>
  <r>
    <s v="E01407"/>
    <s v="Ellie Guerrero"/>
    <x v="0"/>
    <s v="Human Resources"/>
    <s v="Corporate"/>
    <s v="Female"/>
    <s v="Latino"/>
    <n v="29"/>
    <d v="2020-07-13T00:00:00"/>
    <n v="141555"/>
    <n v="0.11"/>
    <s v="Brazil"/>
    <s v="Manaus"/>
    <s v=""/>
    <n v="15571.05"/>
    <x v="3"/>
  </r>
  <r>
    <s v="E02748"/>
    <s v="Genesis Zhu"/>
    <x v="2"/>
    <s v="Finance"/>
    <s v="Speciality Products"/>
    <s v="Female"/>
    <s v="Asian"/>
    <n v="34"/>
    <d v="2020-07-20T00:00:00"/>
    <n v="184960"/>
    <n v="0.18"/>
    <s v="United States"/>
    <s v="Seattle"/>
    <s v=""/>
    <n v="33292.799999999996"/>
    <x v="4"/>
  </r>
  <r>
    <s v="E01995"/>
    <s v="Jonathan Ho"/>
    <x v="9"/>
    <s v="IT"/>
    <s v="Manufacturing"/>
    <s v="Male"/>
    <s v="Asian"/>
    <n v="37"/>
    <d v="2011-06-25T00:00:00"/>
    <n v="221592"/>
    <n v="0.31"/>
    <s v="United States"/>
    <s v="Columbus"/>
    <s v=""/>
    <n v="68693.52"/>
    <x v="5"/>
  </r>
  <r>
    <s v="E01714"/>
    <s v="Savannah Park"/>
    <x v="16"/>
    <s v="Human Resources"/>
    <s v="Manufacturing"/>
    <s v="Female"/>
    <s v="Asian"/>
    <n v="44"/>
    <d v="2009-01-28T00:00:00"/>
    <n v="53301"/>
    <n v="0"/>
    <s v="United States"/>
    <s v="Seattle"/>
    <s v=""/>
    <n v="0"/>
    <x v="6"/>
  </r>
  <r>
    <s v="E04491"/>
    <s v="Nathan Chan"/>
    <x v="21"/>
    <s v="IT"/>
    <s v="Corporate"/>
    <s v="Male"/>
    <s v="Asian"/>
    <n v="45"/>
    <d v="2000-03-02T00:00:00"/>
    <n v="91276"/>
    <n v="0"/>
    <s v="United States"/>
    <s v="Seattle"/>
    <s v=""/>
    <n v="0"/>
    <x v="6"/>
  </r>
  <r>
    <s v="E01076"/>
    <s v="Sofia Vu"/>
    <x v="0"/>
    <s v="Human Resources"/>
    <s v="Research &amp; Development"/>
    <s v="Female"/>
    <s v="Asian"/>
    <n v="52"/>
    <d v="2017-09-05T00:00:00"/>
    <n v="140042"/>
    <n v="0.13"/>
    <s v="United States"/>
    <s v="Austin"/>
    <s v=""/>
    <n v="18205.46"/>
    <x v="0"/>
  </r>
  <r>
    <s v="E04131"/>
    <s v="Ruby Choi"/>
    <x v="7"/>
    <s v="Accounting"/>
    <s v="Manufacturing"/>
    <s v="Female"/>
    <s v="Asian"/>
    <n v="40"/>
    <d v="2018-12-06T00:00:00"/>
    <n v="57225"/>
    <n v="0"/>
    <s v="United States"/>
    <s v="Columbus"/>
    <s v=""/>
    <n v="0"/>
    <x v="5"/>
  </r>
  <r>
    <s v="E02843"/>
    <s v="Lily Pena"/>
    <x v="6"/>
    <s v="Human Resources"/>
    <s v="Speciality Products"/>
    <s v="Female"/>
    <s v="Latino"/>
    <n v="55"/>
    <d v="2010-02-24T00:00:00"/>
    <n v="102839"/>
    <n v="0.05"/>
    <s v="United States"/>
    <s v="Miami"/>
    <s v=""/>
    <n v="5141.9500000000007"/>
    <x v="0"/>
  </r>
  <r>
    <s v="E03758"/>
    <s v="Liam Zhang"/>
    <x v="2"/>
    <s v="Marketing"/>
    <s v="Research &amp; Development"/>
    <s v="Male"/>
    <s v="Asian"/>
    <n v="29"/>
    <d v="2021-09-15T00:00:00"/>
    <n v="199783"/>
    <n v="0.21"/>
    <s v="United States"/>
    <s v="Chicago"/>
    <d v="2022-04-10T00:00:00"/>
    <n v="41954.43"/>
    <x v="3"/>
  </r>
  <r>
    <s v="E02063"/>
    <s v="Ian Gutierrez"/>
    <x v="15"/>
    <s v="Human Resources"/>
    <s v="Research &amp; Development"/>
    <s v="Male"/>
    <s v="Latino"/>
    <n v="32"/>
    <d v="2021-04-09T00:00:00"/>
    <n v="70980"/>
    <n v="0"/>
    <s v="Brazil"/>
    <s v="Rio de Janerio"/>
    <s v=""/>
    <n v="0"/>
    <x v="4"/>
  </r>
  <r>
    <s v="E00638"/>
    <s v="David Simmons"/>
    <x v="6"/>
    <s v="Marketing"/>
    <s v="Corporate"/>
    <s v="Male"/>
    <s v="Caucasian"/>
    <n v="51"/>
    <d v="1997-01-26T00:00:00"/>
    <n v="104431"/>
    <n v="7.0000000000000007E-2"/>
    <s v="United States"/>
    <s v="Phoenix"/>
    <s v=""/>
    <n v="7310.170000000001"/>
    <x v="0"/>
  </r>
  <r>
    <s v="E03571"/>
    <s v="Lincoln Henderson"/>
    <x v="20"/>
    <s v="Human Resources"/>
    <s v="Speciality Products"/>
    <s v="Male"/>
    <s v="Caucasian"/>
    <n v="28"/>
    <d v="2021-06-27T00:00:00"/>
    <n v="48510"/>
    <n v="0"/>
    <s v="United States"/>
    <s v="Chicago"/>
    <s v=""/>
    <n v="0"/>
    <x v="3"/>
  </r>
  <r>
    <s v="E01820"/>
    <s v="Nathan Miller"/>
    <x v="10"/>
    <s v="Engineering"/>
    <s v="Speciality Products"/>
    <s v="Male"/>
    <s v="Black"/>
    <n v="27"/>
    <d v="2019-05-28T00:00:00"/>
    <n v="70110"/>
    <n v="0"/>
    <s v="United States"/>
    <s v="Miami"/>
    <d v="2021-01-07T00:00:00"/>
    <n v="0"/>
    <x v="3"/>
  </r>
  <r>
    <s v="E01712"/>
    <s v="James Singh"/>
    <x v="2"/>
    <s v="Marketing"/>
    <s v="Corporate"/>
    <s v="Male"/>
    <s v="Asian"/>
    <n v="45"/>
    <d v="2008-03-12T00:00:00"/>
    <n v="186138"/>
    <n v="0.28000000000000003"/>
    <s v="China"/>
    <s v="Chongqing"/>
    <s v=""/>
    <n v="52118.640000000007"/>
    <x v="6"/>
  </r>
  <r>
    <s v="E00184"/>
    <s v="Kayden Ortega"/>
    <x v="7"/>
    <s v="Accounting"/>
    <s v="Manufacturing"/>
    <s v="Male"/>
    <s v="Latino"/>
    <n v="58"/>
    <d v="2010-04-19T00:00:00"/>
    <n v="56350"/>
    <n v="0"/>
    <s v="Brazil"/>
    <s v="Rio de Janerio"/>
    <s v=""/>
    <n v="0"/>
    <x v="1"/>
  </r>
  <r>
    <s v="E02706"/>
    <s v="Lucy Figueroa"/>
    <x v="0"/>
    <s v="Finance"/>
    <s v="Research &amp; Development"/>
    <s v="Female"/>
    <s v="Latino"/>
    <n v="45"/>
    <d v="2016-01-10T00:00:00"/>
    <n v="149761"/>
    <n v="0.12"/>
    <s v="United States"/>
    <s v="Columbus"/>
    <s v=""/>
    <n v="17971.32"/>
    <x v="6"/>
  </r>
  <r>
    <s v="E02899"/>
    <s v="Joshua Cortez"/>
    <x v="0"/>
    <s v="Finance"/>
    <s v="Corporate"/>
    <s v="Male"/>
    <s v="Latino"/>
    <n v="44"/>
    <d v="2007-08-11T00:00:00"/>
    <n v="126277"/>
    <n v="0.13"/>
    <s v="Brazil"/>
    <s v="Manaus"/>
    <s v=""/>
    <n v="16416.010000000002"/>
    <x v="6"/>
  </r>
  <r>
    <s v="E02478"/>
    <s v="Alexander Morris"/>
    <x v="6"/>
    <s v="Sales"/>
    <s v="Speciality Products"/>
    <s v="Male"/>
    <s v="Caucasian"/>
    <n v="33"/>
    <d v="2013-06-21T00:00:00"/>
    <n v="119631"/>
    <n v="0.06"/>
    <s v="United States"/>
    <s v="Phoenix"/>
    <s v=""/>
    <n v="7177.86"/>
    <x v="4"/>
  </r>
  <r>
    <s v="E04170"/>
    <s v="Grayson Chin"/>
    <x v="9"/>
    <s v="IT"/>
    <s v="Research &amp; Development"/>
    <s v="Male"/>
    <s v="Asian"/>
    <n v="26"/>
    <d v="2020-05-09T00:00:00"/>
    <n v="256561"/>
    <n v="0.39"/>
    <s v="United States"/>
    <s v="Austin"/>
    <s v=""/>
    <n v="100058.79000000001"/>
    <x v="3"/>
  </r>
  <r>
    <s v="E00929"/>
    <s v="Allison Espinoza"/>
    <x v="29"/>
    <s v="IT"/>
    <s v="Speciality Products"/>
    <s v="Female"/>
    <s v="Latino"/>
    <n v="45"/>
    <d v="2020-04-16T00:00:00"/>
    <n v="66958"/>
    <n v="0"/>
    <s v="United States"/>
    <s v="Miami"/>
    <s v=""/>
    <n v="0"/>
    <x v="6"/>
  </r>
  <r>
    <s v="E00530"/>
    <s v="Naomi Chu"/>
    <x v="0"/>
    <s v="Sales"/>
    <s v="Manufacturing"/>
    <s v="Female"/>
    <s v="Asian"/>
    <n v="46"/>
    <d v="2004-02-29T00:00:00"/>
    <n v="158897"/>
    <n v="0.1"/>
    <s v="China"/>
    <s v="Chongqing"/>
    <s v=""/>
    <n v="15889.7"/>
    <x v="2"/>
  </r>
  <r>
    <s v="E03824"/>
    <s v="Jameson Martin"/>
    <x v="1"/>
    <s v="IT"/>
    <s v="Corporate"/>
    <s v="Male"/>
    <s v="Caucasian"/>
    <n v="37"/>
    <d v="2008-02-15T00:00:00"/>
    <n v="71695"/>
    <n v="0"/>
    <s v="United States"/>
    <s v="Phoenix"/>
    <s v=""/>
    <n v="0"/>
    <x v="5"/>
  </r>
  <r>
    <s v="E02492"/>
    <s v="Sebastian Gupta"/>
    <x v="4"/>
    <s v="Marketing"/>
    <s v="Corporate"/>
    <s v="Male"/>
    <s v="Asian"/>
    <n v="40"/>
    <d v="2014-09-22T00:00:00"/>
    <n v="73779"/>
    <n v="0"/>
    <s v="China"/>
    <s v="Chongqing"/>
    <d v="2019-05-09T00:00:00"/>
    <n v="0"/>
    <x v="5"/>
  </r>
  <r>
    <s v="E01733"/>
    <s v="Eloise Pham"/>
    <x v="6"/>
    <s v="Sales"/>
    <s v="Speciality Products"/>
    <s v="Female"/>
    <s v="Asian"/>
    <n v="45"/>
    <d v="2011-10-20T00:00:00"/>
    <n v="123640"/>
    <n v="7.0000000000000007E-2"/>
    <s v="China"/>
    <s v="Shanghai"/>
    <s v=""/>
    <n v="8654.8000000000011"/>
    <x v="6"/>
  </r>
  <r>
    <s v="E02857"/>
    <s v="Valentina Davis"/>
    <x v="7"/>
    <s v="Sales"/>
    <s v="Speciality Products"/>
    <s v="Female"/>
    <s v="Caucasian"/>
    <n v="33"/>
    <d v="2014-04-13T00:00:00"/>
    <n v="46878"/>
    <n v="0"/>
    <s v="United States"/>
    <s v="Miami"/>
    <s v=""/>
    <n v="0"/>
    <x v="4"/>
  </r>
  <r>
    <s v="E04938"/>
    <s v="Brooklyn Daniels"/>
    <x v="7"/>
    <s v="Marketing"/>
    <s v="Speciality Products"/>
    <s v="Female"/>
    <s v="Caucasian"/>
    <n v="64"/>
    <d v="2003-02-10T00:00:00"/>
    <n v="57032"/>
    <n v="0"/>
    <s v="United States"/>
    <s v="Miami"/>
    <s v=""/>
    <n v="0"/>
    <x v="7"/>
  </r>
  <r>
    <s v="E04952"/>
    <s v="Paisley Gomez"/>
    <x v="4"/>
    <s v="Sales"/>
    <s v="Manufacturing"/>
    <s v="Female"/>
    <s v="Latino"/>
    <n v="57"/>
    <d v="2007-10-02T00:00:00"/>
    <n v="98150"/>
    <n v="0"/>
    <s v="Brazil"/>
    <s v="Rio de Janerio"/>
    <s v=""/>
    <n v="0"/>
    <x v="1"/>
  </r>
  <r>
    <s v="E02420"/>
    <s v="Madison Li"/>
    <x v="2"/>
    <s v="Marketing"/>
    <s v="Manufacturing"/>
    <s v="Female"/>
    <s v="Asian"/>
    <n v="35"/>
    <d v="2017-03-06T00:00:00"/>
    <n v="171426"/>
    <n v="0.15"/>
    <s v="China"/>
    <s v="Beijing"/>
    <d v="2017-09-22T00:00:00"/>
    <n v="25713.899999999998"/>
    <x v="4"/>
  </r>
  <r>
    <s v="E01639"/>
    <s v="Everleigh Simmons"/>
    <x v="7"/>
    <s v="Finance"/>
    <s v="Manufacturing"/>
    <s v="Female"/>
    <s v="Caucasian"/>
    <n v="55"/>
    <d v="2021-04-16T00:00:00"/>
    <n v="48266"/>
    <n v="0"/>
    <s v="United States"/>
    <s v="Chicago"/>
    <s v=""/>
    <n v="0"/>
    <x v="0"/>
  </r>
  <r>
    <s v="E03947"/>
    <s v="Logan Soto"/>
    <x v="9"/>
    <s v="Finance"/>
    <s v="Research &amp; Development"/>
    <s v="Male"/>
    <s v="Latino"/>
    <n v="36"/>
    <d v="2018-08-18T00:00:00"/>
    <n v="223404"/>
    <n v="0.32"/>
    <s v="United States"/>
    <s v="Columbus"/>
    <s v=""/>
    <n v="71489.279999999999"/>
    <x v="5"/>
  </r>
  <r>
    <s v="E04535"/>
    <s v="Charlotte Vo"/>
    <x v="27"/>
    <s v="IT"/>
    <s v="Speciality Products"/>
    <s v="Female"/>
    <s v="Asian"/>
    <n v="57"/>
    <d v="2014-01-10T00:00:00"/>
    <n v="74854"/>
    <n v="0"/>
    <s v="United States"/>
    <s v="Seattle"/>
    <s v=""/>
    <n v="0"/>
    <x v="1"/>
  </r>
  <r>
    <s v="E00380"/>
    <s v="Alice Thompson"/>
    <x v="9"/>
    <s v="Accounting"/>
    <s v="Speciality Products"/>
    <s v="Female"/>
    <s v="Caucasian"/>
    <n v="48"/>
    <d v="2007-04-25T00:00:00"/>
    <n v="217783"/>
    <n v="0.36"/>
    <s v="United States"/>
    <s v="Seattle"/>
    <s v=""/>
    <n v="78401.87999999999"/>
    <x v="2"/>
  </r>
  <r>
    <s v="E01432"/>
    <s v="Peyton Garza"/>
    <x v="28"/>
    <s v="IT"/>
    <s v="Manufacturing"/>
    <s v="Female"/>
    <s v="Latino"/>
    <n v="53"/>
    <d v="2004-08-15T00:00:00"/>
    <n v="44735"/>
    <n v="0"/>
    <s v="Brazil"/>
    <s v="Manaus"/>
    <s v=""/>
    <n v="0"/>
    <x v="0"/>
  </r>
  <r>
    <s v="E02628"/>
    <s v="Nora Nelson"/>
    <x v="13"/>
    <s v="Finance"/>
    <s v="Manufacturing"/>
    <s v="Female"/>
    <s v="Caucasian"/>
    <n v="41"/>
    <d v="2007-01-09T00:00:00"/>
    <n v="50685"/>
    <n v="0"/>
    <s v="United States"/>
    <s v="Columbus"/>
    <s v=""/>
    <n v="0"/>
    <x v="6"/>
  </r>
  <r>
    <s v="E03578"/>
    <s v="Maverick Li"/>
    <x v="13"/>
    <s v="Sales"/>
    <s v="Research &amp; Development"/>
    <s v="Male"/>
    <s v="Asian"/>
    <n v="34"/>
    <d v="2018-03-10T00:00:00"/>
    <n v="58993"/>
    <n v="0"/>
    <s v="United States"/>
    <s v="Austin"/>
    <s v=""/>
    <n v="0"/>
    <x v="4"/>
  </r>
  <r>
    <s v="E03563"/>
    <s v="Ian Barnes"/>
    <x v="19"/>
    <s v="Engineering"/>
    <s v="Corporate"/>
    <s v="Male"/>
    <s v="Caucasian"/>
    <n v="47"/>
    <d v="2020-06-08T00:00:00"/>
    <n v="115765"/>
    <n v="0"/>
    <s v="United States"/>
    <s v="Miami"/>
    <d v="2021-02-02T00:00:00"/>
    <n v="0"/>
    <x v="2"/>
  </r>
  <r>
    <s v="E02781"/>
    <s v="Athena Vu"/>
    <x v="2"/>
    <s v="Accounting"/>
    <s v="Manufacturing"/>
    <s v="Female"/>
    <s v="Asian"/>
    <n v="63"/>
    <d v="2007-03-06T00:00:00"/>
    <n v="193044"/>
    <n v="0.15"/>
    <s v="United States"/>
    <s v="Miami"/>
    <s v=""/>
    <n v="28956.6"/>
    <x v="7"/>
  </r>
  <r>
    <s v="E04739"/>
    <s v="Ruby Washington"/>
    <x v="7"/>
    <s v="Marketing"/>
    <s v="Research &amp; Development"/>
    <s v="Female"/>
    <s v="Black"/>
    <n v="65"/>
    <d v="2011-06-17T00:00:00"/>
    <n v="56686"/>
    <n v="0"/>
    <s v="United States"/>
    <s v="Seattle"/>
    <d v="2015-06-09T00:00:00"/>
    <n v="0"/>
    <x v="7"/>
  </r>
  <r>
    <s v="E02665"/>
    <s v="Bella Butler"/>
    <x v="0"/>
    <s v="Finance"/>
    <s v="Manufacturing"/>
    <s v="Female"/>
    <s v="Black"/>
    <n v="33"/>
    <d v="2019-10-25T00:00:00"/>
    <n v="131652"/>
    <n v="0.11"/>
    <s v="United States"/>
    <s v="Seattle"/>
    <s v=""/>
    <n v="14481.72"/>
    <x v="4"/>
  </r>
  <r>
    <s v="E04132"/>
    <s v="Kinsley Henry"/>
    <x v="2"/>
    <s v="Marketing"/>
    <s v="Manufacturing"/>
    <s v="Female"/>
    <s v="Black"/>
    <n v="45"/>
    <d v="2008-02-29T00:00:00"/>
    <n v="150577"/>
    <n v="0.25"/>
    <s v="United States"/>
    <s v="Miami"/>
    <s v=""/>
    <n v="37644.25"/>
    <x v="6"/>
  </r>
  <r>
    <s v="E00276"/>
    <s v="Kennedy Romero"/>
    <x v="11"/>
    <s v="Engineering"/>
    <s v="Research &amp; Development"/>
    <s v="Female"/>
    <s v="Latino"/>
    <n v="37"/>
    <d v="2018-12-27T00:00:00"/>
    <n v="87359"/>
    <n v="0.11"/>
    <s v="Brazil"/>
    <s v="Rio de Janerio"/>
    <s v=""/>
    <n v="9609.49"/>
    <x v="5"/>
  </r>
  <r>
    <s v="E04277"/>
    <s v="Zoe Do"/>
    <x v="13"/>
    <s v="Sales"/>
    <s v="Speciality Products"/>
    <s v="Female"/>
    <s v="Asian"/>
    <n v="60"/>
    <d v="2014-01-08T00:00:00"/>
    <n v="51877"/>
    <n v="0"/>
    <s v="China"/>
    <s v="Beijing"/>
    <s v=""/>
    <n v="0"/>
    <x v="1"/>
  </r>
  <r>
    <s v="E03890"/>
    <s v="Everett Khan"/>
    <x v="29"/>
    <s v="IT"/>
    <s v="Manufacturing"/>
    <s v="Male"/>
    <s v="Asian"/>
    <n v="43"/>
    <d v="2017-01-18T00:00:00"/>
    <n v="86417"/>
    <n v="0"/>
    <s v="United States"/>
    <s v="Chicago"/>
    <s v=""/>
    <n v="0"/>
    <x v="6"/>
  </r>
  <r>
    <s v="E02012"/>
    <s v="Anna Han"/>
    <x v="27"/>
    <s v="IT"/>
    <s v="Research &amp; Development"/>
    <s v="Female"/>
    <s v="Asian"/>
    <n v="65"/>
    <d v="2003-05-08T00:00:00"/>
    <n v="96548"/>
    <n v="0"/>
    <s v="United States"/>
    <s v="Austin"/>
    <s v=""/>
    <n v="0"/>
    <x v="7"/>
  </r>
  <r>
    <s v="E02881"/>
    <s v="Leilani Sharma"/>
    <x v="4"/>
    <s v="Accounting"/>
    <s v="Manufacturing"/>
    <s v="Female"/>
    <s v="Asian"/>
    <n v="43"/>
    <d v="2014-01-23T00:00:00"/>
    <n v="92940"/>
    <n v="0"/>
    <s v="China"/>
    <s v="Chengdu"/>
    <s v=""/>
    <n v="0"/>
    <x v="6"/>
  </r>
  <r>
    <s v="E03750"/>
    <s v="Jordan Cho"/>
    <x v="13"/>
    <s v="Accounting"/>
    <s v="Speciality Products"/>
    <s v="Male"/>
    <s v="Asian"/>
    <n v="28"/>
    <d v="2018-08-24T00:00:00"/>
    <n v="61410"/>
    <n v="0"/>
    <s v="United States"/>
    <s v="Phoenix"/>
    <s v=""/>
    <n v="0"/>
    <x v="3"/>
  </r>
  <r>
    <s v="E00605"/>
    <s v="Nova Williams"/>
    <x v="6"/>
    <s v="Finance"/>
    <s v="Speciality Products"/>
    <s v="Female"/>
    <s v="Black"/>
    <n v="61"/>
    <d v="2010-04-25T00:00:00"/>
    <n v="110302"/>
    <n v="0.06"/>
    <s v="United States"/>
    <s v="Miami"/>
    <s v=""/>
    <n v="6618.12"/>
    <x v="7"/>
  </r>
  <r>
    <s v="E04641"/>
    <s v="Scarlett Hill"/>
    <x v="2"/>
    <s v="Engineering"/>
    <s v="Speciality Products"/>
    <s v="Female"/>
    <s v="Black"/>
    <n v="45"/>
    <d v="2018-04-22T00:00:00"/>
    <n v="187205"/>
    <n v="0.24"/>
    <s v="United States"/>
    <s v="Columbus"/>
    <d v="2022-06-20T00:00:00"/>
    <n v="44929.2"/>
    <x v="6"/>
  </r>
  <r>
    <s v="E01019"/>
    <s v="Dominic Scott"/>
    <x v="4"/>
    <s v="Sales"/>
    <s v="Corporate"/>
    <s v="Male"/>
    <s v="Caucasian"/>
    <n v="45"/>
    <d v="2011-03-16T00:00:00"/>
    <n v="81687"/>
    <n v="0"/>
    <s v="United States"/>
    <s v="Phoenix"/>
    <s v=""/>
    <n v="0"/>
    <x v="6"/>
  </r>
  <r>
    <s v="E01519"/>
    <s v="Anthony Marquez"/>
    <x v="9"/>
    <s v="IT"/>
    <s v="Speciality Products"/>
    <s v="Male"/>
    <s v="Latino"/>
    <n v="54"/>
    <d v="2009-08-15T00:00:00"/>
    <n v="241083"/>
    <n v="0.39"/>
    <s v="United States"/>
    <s v="Columbus"/>
    <s v=""/>
    <n v="94022.37000000001"/>
    <x v="0"/>
  </r>
  <r>
    <s v="E03694"/>
    <s v="Elena Patterson"/>
    <x v="9"/>
    <s v="Finance"/>
    <s v="Speciality Products"/>
    <s v="Female"/>
    <s v="Black"/>
    <n v="38"/>
    <d v="2018-11-09T00:00:00"/>
    <n v="223805"/>
    <n v="0.36"/>
    <s v="United States"/>
    <s v="Chicago"/>
    <s v=""/>
    <n v="80569.8"/>
    <x v="5"/>
  </r>
  <r>
    <s v="E01123"/>
    <s v="Madison Nelson"/>
    <x v="2"/>
    <s v="Accounting"/>
    <s v="Corporate"/>
    <s v="Female"/>
    <s v="Caucasian"/>
    <n v="27"/>
    <d v="2021-07-16T00:00:00"/>
    <n v="161759"/>
    <n v="0.16"/>
    <s v="United States"/>
    <s v="Miami"/>
    <s v=""/>
    <n v="25881.440000000002"/>
    <x v="3"/>
  </r>
  <r>
    <s v="E01366"/>
    <s v="William Walker"/>
    <x v="3"/>
    <s v="IT"/>
    <s v="Research &amp; Development"/>
    <s v="Male"/>
    <s v="Black"/>
    <n v="40"/>
    <d v="2019-02-24T00:00:00"/>
    <n v="95899"/>
    <n v="0.1"/>
    <s v="United States"/>
    <s v="Columbus"/>
    <d v="2021-03-08T00:00:00"/>
    <n v="9589.9"/>
    <x v="5"/>
  </r>
  <r>
    <s v="E04005"/>
    <s v="Lincoln Wong"/>
    <x v="4"/>
    <s v="Finance"/>
    <s v="Corporate"/>
    <s v="Male"/>
    <s v="Asian"/>
    <n v="49"/>
    <d v="2019-06-07T00:00:00"/>
    <n v="80700"/>
    <n v="0"/>
    <s v="United States"/>
    <s v="Columbus"/>
    <s v=""/>
    <n v="0"/>
    <x v="2"/>
  </r>
  <r>
    <s v="E02770"/>
    <s v="James Huang"/>
    <x v="6"/>
    <s v="Human Resources"/>
    <s v="Speciality Products"/>
    <s v="Male"/>
    <s v="Asian"/>
    <n v="54"/>
    <d v="1997-03-11T00:00:00"/>
    <n v="128136"/>
    <n v="0.05"/>
    <s v="China"/>
    <s v="Beijing"/>
    <s v=""/>
    <n v="6406.8"/>
    <x v="0"/>
  </r>
  <r>
    <s v="E04018"/>
    <s v="Emery Ford"/>
    <x v="13"/>
    <s v="Marketing"/>
    <s v="Corporate"/>
    <s v="Female"/>
    <s v="Caucasian"/>
    <n v="39"/>
    <d v="2017-04-18T00:00:00"/>
    <n v="58745"/>
    <n v="0"/>
    <s v="United States"/>
    <s v="Austin"/>
    <s v=""/>
    <n v="0"/>
    <x v="5"/>
  </r>
  <r>
    <s v="E01591"/>
    <s v="Paisley Trinh"/>
    <x v="1"/>
    <s v="IT"/>
    <s v="Corporate"/>
    <s v="Female"/>
    <s v="Asian"/>
    <n v="57"/>
    <d v="1992-05-04T00:00:00"/>
    <n v="76202"/>
    <n v="0"/>
    <s v="United States"/>
    <s v="Austin"/>
    <d v="1994-12-18T00:00:00"/>
    <n v="0"/>
    <x v="1"/>
  </r>
  <r>
    <s v="E04940"/>
    <s v="Hudson Williams"/>
    <x v="9"/>
    <s v="Sales"/>
    <s v="Speciality Products"/>
    <s v="Male"/>
    <s v="Black"/>
    <n v="36"/>
    <d v="2018-03-19T00:00:00"/>
    <n v="195200"/>
    <n v="0.36"/>
    <s v="United States"/>
    <s v="Austin"/>
    <s v=""/>
    <n v="70272"/>
    <x v="5"/>
  </r>
  <r>
    <s v="E03465"/>
    <s v="Harper Phan"/>
    <x v="13"/>
    <s v="Finance"/>
    <s v="Manufacturing"/>
    <s v="Female"/>
    <s v="Asian"/>
    <n v="45"/>
    <d v="2016-12-07T00:00:00"/>
    <n v="71454"/>
    <n v="0"/>
    <s v="China"/>
    <s v="Shanghai"/>
    <s v=""/>
    <n v="0"/>
    <x v="6"/>
  </r>
  <r>
    <s v="E03870"/>
    <s v="Madeline Allen"/>
    <x v="21"/>
    <s v="IT"/>
    <s v="Manufacturing"/>
    <s v="Female"/>
    <s v="Caucasian"/>
    <n v="30"/>
    <d v="2020-02-03T00:00:00"/>
    <n v="94652"/>
    <n v="0"/>
    <s v="United States"/>
    <s v="Seattle"/>
    <s v=""/>
    <n v="0"/>
    <x v="3"/>
  </r>
  <r>
    <s v="E01927"/>
    <s v="Charles Moore"/>
    <x v="1"/>
    <s v="IT"/>
    <s v="Manufacturing"/>
    <s v="Male"/>
    <s v="Black"/>
    <n v="34"/>
    <d v="2016-02-16T00:00:00"/>
    <n v="63411"/>
    <n v="0"/>
    <s v="United States"/>
    <s v="Miami"/>
    <s v=""/>
    <n v="0"/>
    <x v="4"/>
  </r>
  <r>
    <s v="E03064"/>
    <s v="Lincoln Fong"/>
    <x v="13"/>
    <s v="Sales"/>
    <s v="Speciality Products"/>
    <s v="Male"/>
    <s v="Asian"/>
    <n v="31"/>
    <d v="2020-02-17T00:00:00"/>
    <n v="67171"/>
    <n v="0"/>
    <s v="China"/>
    <s v="Chongqing"/>
    <d v="2021-05-01T00:00:00"/>
    <n v="0"/>
    <x v="4"/>
  </r>
  <r>
    <s v="E01883"/>
    <s v="Isla Guzman"/>
    <x v="0"/>
    <s v="Accounting"/>
    <s v="Speciality Products"/>
    <s v="Female"/>
    <s v="Latino"/>
    <n v="28"/>
    <d v="2019-07-06T00:00:00"/>
    <n v="152036"/>
    <n v="0.15"/>
    <s v="Brazil"/>
    <s v="Rio de Janerio"/>
    <s v=""/>
    <n v="22805.399999999998"/>
    <x v="3"/>
  </r>
  <r>
    <s v="E03984"/>
    <s v="Hailey Foster"/>
    <x v="8"/>
    <s v="Engineering"/>
    <s v="Manufacturing"/>
    <s v="Female"/>
    <s v="Black"/>
    <n v="55"/>
    <d v="2021-03-21T00:00:00"/>
    <n v="95562"/>
    <n v="0"/>
    <s v="United States"/>
    <s v="Chicago"/>
    <s v=""/>
    <n v="0"/>
    <x v="0"/>
  </r>
  <r>
    <s v="E00446"/>
    <s v="Hudson Hill"/>
    <x v="4"/>
    <s v="Sales"/>
    <s v="Research &amp; Development"/>
    <s v="Male"/>
    <s v="Caucasian"/>
    <n v="30"/>
    <d v="2019-11-04T00:00:00"/>
    <n v="96092"/>
    <n v="0"/>
    <s v="United States"/>
    <s v="Austin"/>
    <s v=""/>
    <n v="0"/>
    <x v="3"/>
  </r>
  <r>
    <s v="E02825"/>
    <s v="Wyatt Li"/>
    <x v="9"/>
    <s v="Engineering"/>
    <s v="Manufacturing"/>
    <s v="Male"/>
    <s v="Asian"/>
    <n v="63"/>
    <d v="2013-06-03T00:00:00"/>
    <n v="254289"/>
    <n v="0.39"/>
    <s v="United States"/>
    <s v="Chicago"/>
    <s v=""/>
    <n v="99172.71"/>
    <x v="7"/>
  </r>
  <r>
    <s v="E04174"/>
    <s v="Maverick Henry"/>
    <x v="3"/>
    <s v="IT"/>
    <s v="Research &amp; Development"/>
    <s v="Male"/>
    <s v="Caucasian"/>
    <n v="26"/>
    <d v="2019-07-10T00:00:00"/>
    <n v="69110"/>
    <n v="0.05"/>
    <s v="United States"/>
    <s v="Chicago"/>
    <s v=""/>
    <n v="3455.5"/>
    <x v="3"/>
  </r>
  <r>
    <s v="E01899"/>
    <s v="Xavier Jackson"/>
    <x v="9"/>
    <s v="Marketing"/>
    <s v="Speciality Products"/>
    <s v="Male"/>
    <s v="Caucasian"/>
    <n v="52"/>
    <d v="2002-06-11T00:00:00"/>
    <n v="236314"/>
    <n v="0.34"/>
    <s v="United States"/>
    <s v="Miami"/>
    <s v=""/>
    <n v="80346.760000000009"/>
    <x v="0"/>
  </r>
  <r>
    <s v="E02562"/>
    <s v="Christian Medina"/>
    <x v="7"/>
    <s v="Marketing"/>
    <s v="Corporate"/>
    <s v="Male"/>
    <s v="Latino"/>
    <n v="51"/>
    <d v="2007-06-19T00:00:00"/>
    <n v="45206"/>
    <n v="0"/>
    <s v="United States"/>
    <s v="Columbus"/>
    <s v=""/>
    <n v="0"/>
    <x v="0"/>
  </r>
  <r>
    <s v="E01006"/>
    <s v="Autumn Leung"/>
    <x v="9"/>
    <s v="Finance"/>
    <s v="Research &amp; Development"/>
    <s v="Female"/>
    <s v="Asian"/>
    <n v="25"/>
    <d v="2021-11-15T00:00:00"/>
    <n v="210708"/>
    <n v="0.33"/>
    <s v="United States"/>
    <s v="Chicago"/>
    <s v=""/>
    <n v="69533.64"/>
    <x v="3"/>
  </r>
  <r>
    <s v="E02903"/>
    <s v="Robert Vazquez"/>
    <x v="27"/>
    <s v="IT"/>
    <s v="Corporate"/>
    <s v="Male"/>
    <s v="Latino"/>
    <n v="40"/>
    <d v="2021-09-26T00:00:00"/>
    <n v="87770"/>
    <n v="0"/>
    <s v="United States"/>
    <s v="Austin"/>
    <s v=""/>
    <n v="0"/>
    <x v="5"/>
  </r>
  <r>
    <s v="E03642"/>
    <s v="Aria Roberts"/>
    <x v="6"/>
    <s v="Accounting"/>
    <s v="Corporate"/>
    <s v="Female"/>
    <s v="Caucasian"/>
    <n v="38"/>
    <d v="2015-08-12T00:00:00"/>
    <n v="106858"/>
    <n v="0.05"/>
    <s v="United States"/>
    <s v="Seattle"/>
    <s v=""/>
    <n v="5342.9000000000005"/>
    <x v="5"/>
  </r>
  <r>
    <s v="E02884"/>
    <s v="Axel Johnson"/>
    <x v="2"/>
    <s v="Human Resources"/>
    <s v="Corporate"/>
    <s v="Male"/>
    <s v="Caucasian"/>
    <n v="60"/>
    <d v="2015-04-14T00:00:00"/>
    <n v="155788"/>
    <n v="0.17"/>
    <s v="United States"/>
    <s v="Seattle"/>
    <s v=""/>
    <n v="26483.960000000003"/>
    <x v="1"/>
  </r>
  <r>
    <s v="E00701"/>
    <s v="Madeline Garcia"/>
    <x v="15"/>
    <s v="Human Resources"/>
    <s v="Speciality Products"/>
    <s v="Female"/>
    <s v="Latino"/>
    <n v="45"/>
    <d v="2019-04-26T00:00:00"/>
    <n v="74891"/>
    <n v="0"/>
    <s v="Brazil"/>
    <s v="Rio de Janerio"/>
    <s v=""/>
    <n v="0"/>
    <x v="6"/>
  </r>
  <r>
    <s v="E04720"/>
    <s v="Christopher Chung"/>
    <x v="8"/>
    <s v="Engineering"/>
    <s v="Corporate"/>
    <s v="Male"/>
    <s v="Asian"/>
    <n v="28"/>
    <d v="2021-12-18T00:00:00"/>
    <n v="95670"/>
    <n v="0"/>
    <s v="United States"/>
    <s v="Phoenix"/>
    <s v=""/>
    <n v="0"/>
    <x v="3"/>
  </r>
  <r>
    <s v="E01985"/>
    <s v="Eliana Turner"/>
    <x v="5"/>
    <s v="Sales"/>
    <s v="Research &amp; Development"/>
    <s v="Female"/>
    <s v="Black"/>
    <n v="65"/>
    <d v="2000-09-29T00:00:00"/>
    <n v="67837"/>
    <n v="0"/>
    <s v="United States"/>
    <s v="Austin"/>
    <s v=""/>
    <n v="0"/>
    <x v="7"/>
  </r>
  <r>
    <s v="E03273"/>
    <s v="Daniel Shah"/>
    <x v="13"/>
    <s v="Sales"/>
    <s v="Research &amp; Development"/>
    <s v="Male"/>
    <s v="Asian"/>
    <n v="41"/>
    <d v="2010-06-04T00:00:00"/>
    <n v="72425"/>
    <n v="0"/>
    <s v="China"/>
    <s v="Beijing"/>
    <s v=""/>
    <n v="0"/>
    <x v="6"/>
  </r>
  <r>
    <s v="E02415"/>
    <s v="Penelope Gonzalez"/>
    <x v="4"/>
    <s v="Sales"/>
    <s v="Corporate"/>
    <s v="Female"/>
    <s v="Latino"/>
    <n v="52"/>
    <d v="1994-10-16T00:00:00"/>
    <n v="93103"/>
    <n v="0"/>
    <s v="United States"/>
    <s v="Phoenix"/>
    <s v=""/>
    <n v="0"/>
    <x v="0"/>
  </r>
  <r>
    <s v="E02877"/>
    <s v="Mila Allen"/>
    <x v="8"/>
    <s v="Engineering"/>
    <s v="Corporate"/>
    <s v="Female"/>
    <s v="Caucasian"/>
    <n v="56"/>
    <d v="2015-10-14T00:00:00"/>
    <n v="76272"/>
    <n v="0"/>
    <s v="United States"/>
    <s v="Miami"/>
    <d v="2021-10-22T00:00:00"/>
    <n v="0"/>
    <x v="1"/>
  </r>
  <r>
    <s v="E00091"/>
    <s v="Emilia Chu"/>
    <x v="13"/>
    <s v="Finance"/>
    <s v="Manufacturing"/>
    <s v="Female"/>
    <s v="Asian"/>
    <n v="48"/>
    <d v="2003-06-24T00:00:00"/>
    <n v="55760"/>
    <n v="0"/>
    <s v="United States"/>
    <s v="Austin"/>
    <s v=""/>
    <n v="0"/>
    <x v="2"/>
  </r>
  <r>
    <s v="E02563"/>
    <s v="Emily Clark"/>
    <x v="9"/>
    <s v="Accounting"/>
    <s v="Corporate"/>
    <s v="Female"/>
    <s v="Caucasian"/>
    <n v="36"/>
    <d v="2020-01-13T00:00:00"/>
    <n v="253294"/>
    <n v="0.4"/>
    <s v="United States"/>
    <s v="Miami"/>
    <s v=""/>
    <n v="101317.6"/>
    <x v="5"/>
  </r>
  <r>
    <s v="E04221"/>
    <s v="Roman King"/>
    <x v="13"/>
    <s v="Finance"/>
    <s v="Corporate"/>
    <s v="Male"/>
    <s v="Caucasian"/>
    <n v="60"/>
    <d v="2007-08-16T00:00:00"/>
    <n v="58671"/>
    <n v="0"/>
    <s v="United States"/>
    <s v="Columbus"/>
    <s v=""/>
    <n v="0"/>
    <x v="1"/>
  </r>
  <r>
    <s v="E04887"/>
    <s v="Emery Do"/>
    <x v="5"/>
    <s v="Sales"/>
    <s v="Research &amp; Development"/>
    <s v="Female"/>
    <s v="Asian"/>
    <n v="40"/>
    <d v="2018-03-16T00:00:00"/>
    <n v="55457"/>
    <n v="0"/>
    <s v="United States"/>
    <s v="Columbus"/>
    <s v=""/>
    <n v="0"/>
    <x v="5"/>
  </r>
  <r>
    <s v="E03170"/>
    <s v="Autumn Thao"/>
    <x v="5"/>
    <s v="Sales"/>
    <s v="Manufacturing"/>
    <s v="Female"/>
    <s v="Asian"/>
    <n v="63"/>
    <d v="2017-09-26T00:00:00"/>
    <n v="72340"/>
    <n v="0"/>
    <s v="United States"/>
    <s v="Phoenix"/>
    <d v="2019-04-03T00:00:00"/>
    <n v="0"/>
    <x v="7"/>
  </r>
  <r>
    <s v="E01636"/>
    <s v="Naomi Coleman"/>
    <x v="6"/>
    <s v="Marketing"/>
    <s v="Corporate"/>
    <s v="Female"/>
    <s v="Caucasian"/>
    <n v="29"/>
    <d v="2016-11-02T00:00:00"/>
    <n v="122054"/>
    <n v="0.06"/>
    <s v="United States"/>
    <s v="Phoenix"/>
    <s v=""/>
    <n v="7323.24"/>
    <x v="3"/>
  </r>
  <r>
    <s v="E01387"/>
    <s v="Cora Zheng"/>
    <x v="2"/>
    <s v="IT"/>
    <s v="Manufacturing"/>
    <s v="Female"/>
    <s v="Asian"/>
    <n v="27"/>
    <d v="2018-01-03T00:00:00"/>
    <n v="167100"/>
    <n v="0.2"/>
    <s v="China"/>
    <s v="Chengdu"/>
    <s v=""/>
    <n v="33420"/>
    <x v="3"/>
  </r>
  <r>
    <s v="E01363"/>
    <s v="Ayla Daniels"/>
    <x v="1"/>
    <s v="IT"/>
    <s v="Corporate"/>
    <s v="Female"/>
    <s v="Caucasian"/>
    <n v="53"/>
    <d v="1997-04-23T00:00:00"/>
    <n v="78153"/>
    <n v="0"/>
    <s v="United States"/>
    <s v="Miami"/>
    <s v=""/>
    <n v="0"/>
    <x v="0"/>
  </r>
  <r>
    <s v="E02249"/>
    <s v="Allison Daniels"/>
    <x v="6"/>
    <s v="Finance"/>
    <s v="Manufacturing"/>
    <s v="Female"/>
    <s v="Caucasian"/>
    <n v="37"/>
    <d v="2020-04-14T00:00:00"/>
    <n v="103524"/>
    <n v="0.09"/>
    <s v="United States"/>
    <s v="Phoenix"/>
    <s v=""/>
    <n v="9317.16"/>
    <x v="5"/>
  </r>
  <r>
    <s v="E02987"/>
    <s v="Mateo Harris"/>
    <x v="6"/>
    <s v="IT"/>
    <s v="Corporate"/>
    <s v="Male"/>
    <s v="Caucasian"/>
    <n v="30"/>
    <d v="2017-08-05T00:00:00"/>
    <n v="119906"/>
    <n v="0.05"/>
    <s v="United States"/>
    <s v="Columbus"/>
    <s v=""/>
    <n v="5995.3"/>
    <x v="3"/>
  </r>
  <r>
    <s v="E03655"/>
    <s v="Samantha Rogers"/>
    <x v="7"/>
    <s v="Marketing"/>
    <s v="Speciality Products"/>
    <s v="Female"/>
    <s v="Caucasian"/>
    <n v="28"/>
    <d v="2020-01-17T00:00:00"/>
    <n v="45061"/>
    <n v="0"/>
    <s v="United States"/>
    <s v="Miami"/>
    <s v=""/>
    <n v="0"/>
    <x v="3"/>
  </r>
  <r>
    <s v="E04048"/>
    <s v="Julian Lee"/>
    <x v="30"/>
    <s v="IT"/>
    <s v="Corporate"/>
    <s v="Male"/>
    <s v="Asian"/>
    <n v="51"/>
    <d v="2003-01-17T00:00:00"/>
    <n v="91399"/>
    <n v="0"/>
    <s v="United States"/>
    <s v="Seattle"/>
    <s v=""/>
    <n v="0"/>
    <x v="0"/>
  </r>
  <r>
    <s v="E03626"/>
    <s v="Nicholas Avila"/>
    <x v="14"/>
    <s v="IT"/>
    <s v="Research &amp; Development"/>
    <s v="Male"/>
    <s v="Latino"/>
    <n v="28"/>
    <d v="2017-09-28T00:00:00"/>
    <n v="97336"/>
    <n v="0"/>
    <s v="United States"/>
    <s v="Austin"/>
    <s v=""/>
    <n v="0"/>
    <x v="3"/>
  </r>
  <r>
    <s v="E03694"/>
    <s v="Hailey Watson"/>
    <x v="0"/>
    <s v="Accounting"/>
    <s v="Corporate"/>
    <s v="Female"/>
    <s v="Black"/>
    <n v="31"/>
    <d v="2017-01-20T00:00:00"/>
    <n v="124629"/>
    <n v="0.1"/>
    <s v="United States"/>
    <s v="Columbus"/>
    <s v=""/>
    <n v="12462.900000000001"/>
    <x v="4"/>
  </r>
  <r>
    <s v="E02920"/>
    <s v="Willow Woods"/>
    <x v="9"/>
    <s v="Human Resources"/>
    <s v="Speciality Products"/>
    <s v="Female"/>
    <s v="Caucasian"/>
    <n v="28"/>
    <d v="2021-07-25T00:00:00"/>
    <n v="231850"/>
    <n v="0.39"/>
    <s v="United States"/>
    <s v="Miami"/>
    <s v=""/>
    <n v="90421.5"/>
    <x v="3"/>
  </r>
  <r>
    <s v="E03220"/>
    <s v="Alexander Gonzales"/>
    <x v="6"/>
    <s v="Accounting"/>
    <s v="Research &amp; Development"/>
    <s v="Male"/>
    <s v="Latino"/>
    <n v="34"/>
    <d v="2018-06-04T00:00:00"/>
    <n v="128329"/>
    <n v="0.08"/>
    <s v="United States"/>
    <s v="Phoenix"/>
    <s v=""/>
    <n v="10266.32"/>
    <x v="4"/>
  </r>
  <r>
    <s v="E01347"/>
    <s v="Aiden Gonzales"/>
    <x v="9"/>
    <s v="Marketing"/>
    <s v="Speciality Products"/>
    <s v="Male"/>
    <s v="Latino"/>
    <n v="44"/>
    <d v="2021-03-28T00:00:00"/>
    <n v="186033"/>
    <n v="0.34"/>
    <s v="Brazil"/>
    <s v="Sao Paulo"/>
    <s v=""/>
    <n v="63251.22"/>
    <x v="6"/>
  </r>
  <r>
    <s v="E03968"/>
    <s v="Joshua Chin"/>
    <x v="0"/>
    <s v="Marketing"/>
    <s v="Manufacturing"/>
    <s v="Male"/>
    <s v="Asian"/>
    <n v="60"/>
    <d v="2021-07-26T00:00:00"/>
    <n v="121480"/>
    <n v="0.14000000000000001"/>
    <s v="United States"/>
    <s v="Phoenix"/>
    <s v=""/>
    <n v="17007.2"/>
    <x v="1"/>
  </r>
  <r>
    <s v="E04299"/>
    <s v="Paisley Hall"/>
    <x v="2"/>
    <s v="Human Resources"/>
    <s v="Speciality Products"/>
    <s v="Female"/>
    <s v="Caucasian"/>
    <n v="41"/>
    <d v="2010-05-21T00:00:00"/>
    <n v="153275"/>
    <n v="0.24"/>
    <s v="United States"/>
    <s v="Columbus"/>
    <s v=""/>
    <n v="36786"/>
    <x v="6"/>
  </r>
  <r>
    <s v="E01150"/>
    <s v="Allison Leung"/>
    <x v="4"/>
    <s v="Sales"/>
    <s v="Research &amp; Development"/>
    <s v="Female"/>
    <s v="Asian"/>
    <n v="62"/>
    <d v="2020-05-18T00:00:00"/>
    <n v="97830"/>
    <n v="0"/>
    <s v="United States"/>
    <s v="Austin"/>
    <s v=""/>
    <n v="0"/>
    <x v="7"/>
  </r>
  <r>
    <s v="E03774"/>
    <s v="Hannah Mejia"/>
    <x v="9"/>
    <s v="Marketing"/>
    <s v="Corporate"/>
    <s v="Female"/>
    <s v="Latino"/>
    <n v="47"/>
    <d v="1999-03-13T00:00:00"/>
    <n v="239394"/>
    <n v="0.32"/>
    <s v="United States"/>
    <s v="Austin"/>
    <s v=""/>
    <n v="76606.080000000002"/>
    <x v="2"/>
  </r>
  <r>
    <s v="E01638"/>
    <s v="Elizabeth Huang"/>
    <x v="7"/>
    <s v="Finance"/>
    <s v="Speciality Products"/>
    <s v="Female"/>
    <s v="Asian"/>
    <n v="62"/>
    <d v="2002-09-20T00:00:00"/>
    <n v="49738"/>
    <n v="0"/>
    <s v="China"/>
    <s v="Beijing"/>
    <s v=""/>
    <n v="0"/>
    <x v="7"/>
  </r>
  <r>
    <s v="E01877"/>
    <s v="Abigail Garza"/>
    <x v="7"/>
    <s v="Accounting"/>
    <s v="Manufacturing"/>
    <s v="Female"/>
    <s v="Latino"/>
    <n v="33"/>
    <d v="2018-05-27T00:00:00"/>
    <n v="45049"/>
    <n v="0"/>
    <s v="United States"/>
    <s v="Seattle"/>
    <s v=""/>
    <n v="0"/>
    <x v="4"/>
  </r>
  <r>
    <s v="E01193"/>
    <s v="Raelynn Lu"/>
    <x v="2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  <n v="44552.119999999995"/>
    <x v="3"/>
  </r>
  <r>
    <s v="E01789"/>
    <s v="Charles Luu"/>
    <x v="0"/>
    <s v="Sales"/>
    <s v="Manufacturing"/>
    <s v="Male"/>
    <s v="Asian"/>
    <n v="25"/>
    <d v="2021-06-15T00:00:00"/>
    <n v="142731"/>
    <n v="0.11"/>
    <s v="China"/>
    <s v="Shanghai"/>
    <d v="2022-06-03T00:00:00"/>
    <n v="15700.41"/>
    <x v="3"/>
  </r>
  <r>
    <s v="E01422"/>
    <s v="Lydia Espinoza"/>
    <x v="0"/>
    <s v="Marketing"/>
    <s v="Speciality Products"/>
    <s v="Female"/>
    <s v="Latino"/>
    <n v="29"/>
    <d v="2020-05-15T00:00:00"/>
    <n v="137106"/>
    <n v="0.12"/>
    <s v="Brazil"/>
    <s v="Sao Paulo"/>
    <s v=""/>
    <n v="16452.72"/>
    <x v="3"/>
  </r>
  <r>
    <s v="E00440"/>
    <s v="Adeline Thao"/>
    <x v="9"/>
    <s v="Finance"/>
    <s v="Corporate"/>
    <s v="Female"/>
    <s v="Asian"/>
    <n v="54"/>
    <d v="2007-09-05T00:00:00"/>
    <n v="183239"/>
    <n v="0.32"/>
    <s v="United States"/>
    <s v="Seattle"/>
    <s v=""/>
    <n v="58636.480000000003"/>
    <x v="0"/>
  </r>
  <r>
    <s v="E00145"/>
    <s v="Kinsley Dixon"/>
    <x v="7"/>
    <s v="Accounting"/>
    <s v="Manufacturing"/>
    <s v="Female"/>
    <s v="Caucasian"/>
    <n v="28"/>
    <d v="2019-05-25T00:00:00"/>
    <n v="45819"/>
    <n v="0"/>
    <s v="United States"/>
    <s v="Miami"/>
    <s v=""/>
    <n v="0"/>
    <x v="3"/>
  </r>
  <r>
    <s v="E04150"/>
    <s v="Natalia Vu"/>
    <x v="7"/>
    <s v="Accounting"/>
    <s v="Research &amp; Development"/>
    <s v="Female"/>
    <s v="Asian"/>
    <n v="54"/>
    <d v="2006-12-29T00:00:00"/>
    <n v="55518"/>
    <n v="0"/>
    <s v="United States"/>
    <s v="Columbus"/>
    <s v=""/>
    <n v="0"/>
    <x v="0"/>
  </r>
  <r>
    <s v="E02846"/>
    <s v="Julia Mai"/>
    <x v="6"/>
    <s v="Marketing"/>
    <s v="Manufacturing"/>
    <s v="Female"/>
    <s v="Asian"/>
    <n v="50"/>
    <d v="2012-03-11T00:00:00"/>
    <n v="108134"/>
    <n v="0.1"/>
    <s v="China"/>
    <s v="Shanghai"/>
    <s v=""/>
    <n v="10813.400000000001"/>
    <x v="2"/>
  </r>
  <r>
    <s v="E04247"/>
    <s v="Camila Evans"/>
    <x v="6"/>
    <s v="Marketing"/>
    <s v="Research &amp; Development"/>
    <s v="Female"/>
    <s v="Black"/>
    <n v="55"/>
    <d v="1992-12-20T00:00:00"/>
    <n v="113950"/>
    <n v="0.09"/>
    <s v="United States"/>
    <s v="Miami"/>
    <s v=""/>
    <n v="10255.5"/>
    <x v="0"/>
  </r>
  <r>
    <s v="E02613"/>
    <s v="Everly Lai"/>
    <x v="9"/>
    <s v="Marketing"/>
    <s v="Speciality Products"/>
    <s v="Female"/>
    <s v="Asian"/>
    <n v="52"/>
    <d v="1998-04-01T00:00:00"/>
    <n v="182035"/>
    <n v="0.3"/>
    <s v="United States"/>
    <s v="Chicago"/>
    <s v=""/>
    <n v="54610.5"/>
    <x v="0"/>
  </r>
  <r>
    <s v="E03349"/>
    <s v="Adam He"/>
    <x v="2"/>
    <s v="Accounting"/>
    <s v="Speciality Products"/>
    <s v="Male"/>
    <s v="Asian"/>
    <n v="35"/>
    <d v="2017-08-16T00:00:00"/>
    <n v="181356"/>
    <n v="0.23"/>
    <s v="China"/>
    <s v="Beijing"/>
    <s v=""/>
    <n v="41711.880000000005"/>
    <x v="4"/>
  </r>
  <r>
    <s v="E03648"/>
    <s v="Vivian Hunter"/>
    <x v="5"/>
    <s v="Sales"/>
    <s v="Corporate"/>
    <s v="Female"/>
    <s v="Black"/>
    <n v="26"/>
    <d v="2019-08-21T00:00:00"/>
    <n v="66084"/>
    <n v="0"/>
    <s v="United States"/>
    <s v="Seattle"/>
    <s v=""/>
    <n v="0"/>
    <x v="3"/>
  </r>
  <r>
    <s v="E02192"/>
    <s v="Lucy Avila"/>
    <x v="29"/>
    <s v="IT"/>
    <s v="Speciality Products"/>
    <s v="Female"/>
    <s v="Latino"/>
    <n v="43"/>
    <d v="2010-04-22T00:00:00"/>
    <n v="76912"/>
    <n v="0"/>
    <s v="Brazil"/>
    <s v="Sao Paulo"/>
    <s v=""/>
    <n v="0"/>
    <x v="6"/>
  </r>
  <r>
    <s v="E03981"/>
    <s v="Eliana Li"/>
    <x v="22"/>
    <s v="Engineering"/>
    <s v="Research &amp; Development"/>
    <s v="Female"/>
    <s v="Asian"/>
    <n v="63"/>
    <d v="2018-05-07T00:00:00"/>
    <n v="67987"/>
    <n v="0"/>
    <s v="United States"/>
    <s v="Miami"/>
    <s v=""/>
    <n v="0"/>
    <x v="7"/>
  </r>
  <r>
    <s v="E03262"/>
    <s v="Logan Mitchell"/>
    <x v="13"/>
    <s v="Marketing"/>
    <s v="Manufacturing"/>
    <s v="Male"/>
    <s v="Caucasian"/>
    <n v="65"/>
    <d v="2005-08-20T00:00:00"/>
    <n v="59833"/>
    <n v="0"/>
    <s v="United States"/>
    <s v="Columbus"/>
    <s v=""/>
    <n v="0"/>
    <x v="7"/>
  </r>
  <r>
    <s v="E02716"/>
    <s v="Dominic Dinh"/>
    <x v="0"/>
    <s v="Marketing"/>
    <s v="Speciality Products"/>
    <s v="Male"/>
    <s v="Asian"/>
    <n v="45"/>
    <d v="2005-04-11T00:00:00"/>
    <n v="128468"/>
    <n v="0.11"/>
    <s v="United States"/>
    <s v="Chicago"/>
    <s v=""/>
    <n v="14131.48"/>
    <x v="6"/>
  </r>
  <r>
    <s v="E00245"/>
    <s v="Lucas Daniels"/>
    <x v="6"/>
    <s v="Sales"/>
    <s v="Corporate"/>
    <s v="Male"/>
    <s v="Black"/>
    <n v="42"/>
    <d v="2011-05-29T00:00:00"/>
    <n v="102440"/>
    <n v="0.06"/>
    <s v="United States"/>
    <s v="Chicago"/>
    <s v=""/>
    <n v="6146.4"/>
    <x v="6"/>
  </r>
  <r>
    <s v="E04123"/>
    <s v="Andrew Holmes"/>
    <x v="9"/>
    <s v="IT"/>
    <s v="Speciality Products"/>
    <s v="Male"/>
    <s v="Black"/>
    <n v="59"/>
    <d v="2010-12-30T00:00:00"/>
    <n v="246619"/>
    <n v="0.36"/>
    <s v="United States"/>
    <s v="Miami"/>
    <s v=""/>
    <n v="88782.84"/>
    <x v="1"/>
  </r>
  <r>
    <s v="E03471"/>
    <s v="Julia Sandoval"/>
    <x v="6"/>
    <s v="Human Resources"/>
    <s v="Corporate"/>
    <s v="Female"/>
    <s v="Latino"/>
    <n v="42"/>
    <d v="2017-11-19T00:00:00"/>
    <n v="101143"/>
    <n v="0.06"/>
    <s v="United States"/>
    <s v="Miami"/>
    <s v=""/>
    <n v="6068.58"/>
    <x v="6"/>
  </r>
  <r>
    <s v="E00717"/>
    <s v="Kennedy Vargas"/>
    <x v="20"/>
    <s v="Human Resources"/>
    <s v="Manufacturing"/>
    <s v="Female"/>
    <s v="Latino"/>
    <n v="45"/>
    <d v="2005-10-14T00:00:00"/>
    <n v="51404"/>
    <n v="0"/>
    <s v="Brazil"/>
    <s v="Manaus"/>
    <d v="2009-12-06T00:00:00"/>
    <n v="0"/>
    <x v="6"/>
  </r>
  <r>
    <s v="E01966"/>
    <s v="Thomas Williams"/>
    <x v="17"/>
    <s v="Engineering"/>
    <s v="Speciality Products"/>
    <s v="Male"/>
    <s v="Caucasian"/>
    <n v="45"/>
    <d v="2015-11-21T00:00:00"/>
    <n v="87292"/>
    <n v="0"/>
    <s v="United States"/>
    <s v="Columbus"/>
    <s v=""/>
    <n v="0"/>
    <x v="6"/>
  </r>
  <r>
    <s v="E03683"/>
    <s v="Raelynn Hong"/>
    <x v="2"/>
    <s v="Marketing"/>
    <s v="Speciality Products"/>
    <s v="Female"/>
    <s v="Asian"/>
    <n v="28"/>
    <d v="2019-12-11T00:00:00"/>
    <n v="182321"/>
    <n v="0.28000000000000003"/>
    <s v="China"/>
    <s v="Beijing"/>
    <s v=""/>
    <n v="51049.880000000005"/>
    <x v="3"/>
  </r>
  <r>
    <s v="E03694"/>
    <s v="Eli Reed"/>
    <x v="28"/>
    <s v="IT"/>
    <s v="Corporate"/>
    <s v="Male"/>
    <s v="Caucasian"/>
    <n v="51"/>
    <d v="2014-02-27T00:00:00"/>
    <n v="53929"/>
    <n v="0"/>
    <s v="United States"/>
    <s v="Miami"/>
    <d v="2017-12-22T00:00:00"/>
    <n v="0"/>
    <x v="0"/>
  </r>
  <r>
    <s v="E04766"/>
    <s v="Lyla Yoon"/>
    <x v="9"/>
    <s v="Accounting"/>
    <s v="Manufacturing"/>
    <s v="Female"/>
    <s v="Asian"/>
    <n v="38"/>
    <d v="2012-12-13T00:00:00"/>
    <n v="191571"/>
    <n v="0.32"/>
    <s v="United States"/>
    <s v="Austin"/>
    <s v=""/>
    <n v="61302.720000000001"/>
    <x v="5"/>
  </r>
  <r>
    <s v="E01465"/>
    <s v="Hannah White"/>
    <x v="0"/>
    <s v="Accounting"/>
    <s v="Corporate"/>
    <s v="Female"/>
    <s v="Caucasian"/>
    <n v="62"/>
    <d v="2009-01-30T00:00:00"/>
    <n v="150555"/>
    <n v="0.13"/>
    <s v="United States"/>
    <s v="Phoenix"/>
    <s v=""/>
    <n v="19572.150000000001"/>
    <x v="7"/>
  </r>
  <r>
    <s v="E00206"/>
    <s v="Theodore Xi"/>
    <x v="6"/>
    <s v="Finance"/>
    <s v="Corporate"/>
    <s v="Male"/>
    <s v="Asian"/>
    <n v="52"/>
    <d v="2009-10-05T00:00:00"/>
    <n v="122890"/>
    <n v="7.0000000000000007E-2"/>
    <s v="China"/>
    <s v="Shanghai"/>
    <s v=""/>
    <n v="8602.3000000000011"/>
    <x v="0"/>
  </r>
  <r>
    <s v="E04088"/>
    <s v="Ezra Liang"/>
    <x v="9"/>
    <s v="Finance"/>
    <s v="Research &amp; Development"/>
    <s v="Male"/>
    <s v="Asian"/>
    <n v="52"/>
    <d v="1997-05-26T00:00:00"/>
    <n v="216999"/>
    <n v="0.37"/>
    <s v="United States"/>
    <s v="Miami"/>
    <s v=""/>
    <n v="80289.63"/>
    <x v="0"/>
  </r>
  <r>
    <s v="E02066"/>
    <s v="Grayson Yee"/>
    <x v="6"/>
    <s v="Human Resources"/>
    <s v="Corporate"/>
    <s v="Male"/>
    <s v="Asian"/>
    <n v="48"/>
    <d v="2015-07-16T00:00:00"/>
    <n v="110565"/>
    <n v="0.09"/>
    <s v="China"/>
    <s v="Beijing"/>
    <s v=""/>
    <n v="9950.85"/>
    <x v="2"/>
  </r>
  <r>
    <s v="E03227"/>
    <s v="Eli Richardson"/>
    <x v="12"/>
    <s v="IT"/>
    <s v="Speciality Products"/>
    <s v="Male"/>
    <s v="Caucasian"/>
    <n v="38"/>
    <d v="2015-04-19T00:00:00"/>
    <n v="48762"/>
    <n v="0"/>
    <s v="United States"/>
    <s v="Seattle"/>
    <s v=""/>
    <n v="0"/>
    <x v="5"/>
  </r>
  <r>
    <s v="E03364"/>
    <s v="Audrey Lee"/>
    <x v="25"/>
    <s v="Engineering"/>
    <s v="Speciality Products"/>
    <s v="Female"/>
    <s v="Asian"/>
    <n v="51"/>
    <d v="2017-02-11T00:00:00"/>
    <n v="87036"/>
    <n v="0"/>
    <s v="China"/>
    <s v="Chongqing"/>
    <s v=""/>
    <n v="0"/>
    <x v="0"/>
  </r>
  <r>
    <s v="E00607"/>
    <s v="Jameson Allen"/>
    <x v="2"/>
    <s v="Marketing"/>
    <s v="Speciality Products"/>
    <s v="Male"/>
    <s v="Caucasian"/>
    <n v="32"/>
    <d v="2016-11-28T00:00:00"/>
    <n v="177443"/>
    <n v="0.16"/>
    <s v="United States"/>
    <s v="Seattle"/>
    <s v=""/>
    <n v="28390.880000000001"/>
    <x v="4"/>
  </r>
  <r>
    <s v="E02258"/>
    <s v="Eliza Chen"/>
    <x v="14"/>
    <s v="IT"/>
    <s v="Research &amp; Development"/>
    <s v="Female"/>
    <s v="Asian"/>
    <n v="36"/>
    <d v="2016-04-29T00:00:00"/>
    <n v="75862"/>
    <n v="0"/>
    <s v="United States"/>
    <s v="Austin"/>
    <s v=""/>
    <n v="0"/>
    <x v="5"/>
  </r>
  <r>
    <s v="E03681"/>
    <s v="Lyla Chen"/>
    <x v="15"/>
    <s v="Human Resources"/>
    <s v="Research &amp; Development"/>
    <s v="Female"/>
    <s v="Asian"/>
    <n v="45"/>
    <d v="2019-04-26T00:00:00"/>
    <n v="90870"/>
    <n v="0"/>
    <s v="United States"/>
    <s v="Chicago"/>
    <s v=""/>
    <n v="0"/>
    <x v="6"/>
  </r>
  <r>
    <s v="E02298"/>
    <s v="Emily Doan"/>
    <x v="11"/>
    <s v="Engineering"/>
    <s v="Corporate"/>
    <s v="Female"/>
    <s v="Asian"/>
    <n v="32"/>
    <d v="2014-12-04T00:00:00"/>
    <n v="99202"/>
    <n v="0.11"/>
    <s v="United States"/>
    <s v="Phoenix"/>
    <s v=""/>
    <n v="10912.22"/>
    <x v="4"/>
  </r>
  <r>
    <s v="E02984"/>
    <s v="Jack Mai"/>
    <x v="4"/>
    <s v="Marketing"/>
    <s v="Corporate"/>
    <s v="Male"/>
    <s v="Asian"/>
    <n v="45"/>
    <d v="2007-09-22T00:00:00"/>
    <n v="92293"/>
    <n v="0"/>
    <s v="China"/>
    <s v="Chengdu"/>
    <s v=""/>
    <n v="0"/>
    <x v="6"/>
  </r>
  <r>
    <s v="E02440"/>
    <s v="Grayson Turner"/>
    <x v="29"/>
    <s v="IT"/>
    <s v="Corporate"/>
    <s v="Male"/>
    <s v="Caucasian"/>
    <n v="54"/>
    <d v="1992-06-30T00:00:00"/>
    <n v="63196"/>
    <n v="0"/>
    <s v="United States"/>
    <s v="Chicago"/>
    <d v="2014-10-26T00:00:00"/>
    <n v="0"/>
    <x v="0"/>
  </r>
  <r>
    <s v="E04699"/>
    <s v="Ivy Tang"/>
    <x v="25"/>
    <s v="Engineering"/>
    <s v="Speciality Products"/>
    <s v="Female"/>
    <s v="Asian"/>
    <n v="48"/>
    <d v="2012-05-03T00:00:00"/>
    <n v="65340"/>
    <n v="0"/>
    <s v="China"/>
    <s v="Shanghai"/>
    <d v="2018-05-09T00:00:00"/>
    <n v="0"/>
    <x v="2"/>
  </r>
  <r>
    <s v="E03579"/>
    <s v="Robert Zhang"/>
    <x v="9"/>
    <s v="Marketing"/>
    <s v="Corporate"/>
    <s v="Male"/>
    <s v="Asian"/>
    <n v="45"/>
    <d v="2015-09-24T00:00:00"/>
    <n v="202680"/>
    <n v="0.32"/>
    <s v="United States"/>
    <s v="Phoenix"/>
    <d v="2022-08-17T00:00:00"/>
    <n v="64857.599999999999"/>
    <x v="6"/>
  </r>
  <r>
    <s v="E01649"/>
    <s v="Eva Alvarado"/>
    <x v="3"/>
    <s v="IT"/>
    <s v="Manufacturing"/>
    <s v="Female"/>
    <s v="Latino"/>
    <n v="46"/>
    <d v="2017-04-24T00:00:00"/>
    <n v="77461"/>
    <n v="0.09"/>
    <s v="Brazil"/>
    <s v="Sao Paulo"/>
    <s v=""/>
    <n v="6971.49"/>
    <x v="2"/>
  </r>
  <r>
    <s v="E04969"/>
    <s v="Abigail Vang"/>
    <x v="19"/>
    <s v="Engineering"/>
    <s v="Research &amp; Development"/>
    <s v="Female"/>
    <s v="Asian"/>
    <n v="40"/>
    <d v="2016-09-09T00:00:00"/>
    <n v="109680"/>
    <n v="0"/>
    <s v="China"/>
    <s v="Chengdu"/>
    <s v=""/>
    <n v="0"/>
    <x v="5"/>
  </r>
  <r>
    <s v="E00170"/>
    <s v="Claire Adams"/>
    <x v="2"/>
    <s v="Sales"/>
    <s v="Manufacturing"/>
    <s v="Female"/>
    <s v="Black"/>
    <n v="61"/>
    <d v="1997-08-19T00:00:00"/>
    <n v="159567"/>
    <n v="0.28000000000000003"/>
    <s v="United States"/>
    <s v="Phoenix"/>
    <s v=""/>
    <n v="44678.76"/>
    <x v="7"/>
  </r>
  <r>
    <s v="E00955"/>
    <s v="Theodore Marquez"/>
    <x v="25"/>
    <s v="Engineering"/>
    <s v="Speciality Products"/>
    <s v="Male"/>
    <s v="Latino"/>
    <n v="54"/>
    <d v="2012-11-24T00:00:00"/>
    <n v="94407"/>
    <n v="0"/>
    <s v="Brazil"/>
    <s v="Sao Paulo"/>
    <s v=""/>
    <n v="0"/>
    <x v="0"/>
  </r>
  <r>
    <s v="E00810"/>
    <s v="Hunter Nunez"/>
    <x v="9"/>
    <s v="Human Resources"/>
    <s v="Corporate"/>
    <s v="Male"/>
    <s v="Latino"/>
    <n v="62"/>
    <d v="2002-08-16T00:00:00"/>
    <n v="234594"/>
    <n v="0.33"/>
    <s v="United States"/>
    <s v="Seattle"/>
    <s v=""/>
    <n v="77416.02"/>
    <x v="7"/>
  </r>
  <r>
    <s v="E02798"/>
    <s v="Charles Henderson"/>
    <x v="28"/>
    <s v="IT"/>
    <s v="Speciality Products"/>
    <s v="Male"/>
    <s v="Caucasian"/>
    <n v="48"/>
    <d v="2002-02-11T00:00:00"/>
    <n v="43080"/>
    <n v="0"/>
    <s v="United States"/>
    <s v="Austin"/>
    <s v=""/>
    <n v="0"/>
    <x v="2"/>
  </r>
  <r>
    <s v="E04542"/>
    <s v="Camila Cortez"/>
    <x v="6"/>
    <s v="Marketing"/>
    <s v="Manufacturing"/>
    <s v="Female"/>
    <s v="Latino"/>
    <n v="29"/>
    <d v="2021-05-09T00:00:00"/>
    <n v="129541"/>
    <n v="0.08"/>
    <s v="United States"/>
    <s v="Phoenix"/>
    <d v="2021-05-24T00:00:00"/>
    <n v="10363.280000000001"/>
    <x v="3"/>
  </r>
  <r>
    <s v="E02818"/>
    <s v="Aaron Garza"/>
    <x v="2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  <n v="46411.680000000008"/>
    <x v="5"/>
  </r>
  <r>
    <s v="E02907"/>
    <s v="Jose Singh"/>
    <x v="0"/>
    <s v="Finance"/>
    <s v="Speciality Products"/>
    <s v="Male"/>
    <s v="Asian"/>
    <n v="44"/>
    <d v="2010-04-06T00:00:00"/>
    <n v="142878"/>
    <n v="0.12"/>
    <s v="United States"/>
    <s v="Columbus"/>
    <s v=""/>
    <n v="17145.36"/>
    <x v="6"/>
  </r>
  <r>
    <s v="E00023"/>
    <s v="Gabriel Joseph"/>
    <x v="2"/>
    <s v="Engineering"/>
    <s v="Manufacturing"/>
    <s v="Male"/>
    <s v="Caucasian"/>
    <n v="52"/>
    <d v="2006-10-28T00:00:00"/>
    <n v="187992"/>
    <n v="0.28000000000000003"/>
    <s v="United States"/>
    <s v="Miami"/>
    <s v=""/>
    <n v="52637.760000000002"/>
    <x v="0"/>
  </r>
  <r>
    <s v="E02391"/>
    <s v="Natalia Santos"/>
    <x v="9"/>
    <s v="Human Resources"/>
    <s v="Speciality Products"/>
    <s v="Female"/>
    <s v="Latino"/>
    <n v="45"/>
    <d v="2019-02-25T00:00:00"/>
    <n v="249801"/>
    <n v="0.39"/>
    <s v="Brazil"/>
    <s v="Sao Paulo"/>
    <s v=""/>
    <n v="97422.39"/>
    <x v="6"/>
  </r>
  <r>
    <s v="E01429"/>
    <s v="Dylan Wilson"/>
    <x v="32"/>
    <s v="IT"/>
    <s v="Research &amp; Development"/>
    <s v="Male"/>
    <s v="Caucasian"/>
    <n v="48"/>
    <d v="2006-09-27T00:00:00"/>
    <n v="76505"/>
    <n v="0"/>
    <s v="United States"/>
    <s v="Seattle"/>
    <d v="2007-04-08T00:00:00"/>
    <n v="0"/>
    <x v="2"/>
  </r>
  <r>
    <s v="E00494"/>
    <s v="Robert Alvarez"/>
    <x v="31"/>
    <s v="IT"/>
    <s v="Corporate"/>
    <s v="Male"/>
    <s v="Latino"/>
    <n v="39"/>
    <d v="2016-10-21T00:00:00"/>
    <n v="84297"/>
    <n v="0"/>
    <s v="Brazil"/>
    <s v="Manaus"/>
    <s v=""/>
    <n v="0"/>
    <x v="5"/>
  </r>
  <r>
    <s v="E00634"/>
    <s v="Samantha Chavez"/>
    <x v="4"/>
    <s v="Sales"/>
    <s v="Speciality Products"/>
    <s v="Female"/>
    <s v="Latino"/>
    <n v="53"/>
    <d v="2017-01-09T00:00:00"/>
    <n v="75769"/>
    <n v="0"/>
    <s v="Brazil"/>
    <s v="Manaus"/>
    <d v="2020-07-17T00:00:00"/>
    <n v="0"/>
    <x v="0"/>
  </r>
  <r>
    <s v="E01249"/>
    <s v="Samuel Bailey"/>
    <x v="9"/>
    <s v="Accounting"/>
    <s v="Speciality Products"/>
    <s v="Male"/>
    <s v="Caucasian"/>
    <n v="41"/>
    <d v="2013-08-17T00:00:00"/>
    <n v="235619"/>
    <n v="0.3"/>
    <s v="United States"/>
    <s v="Seattle"/>
    <s v=""/>
    <n v="70685.7"/>
    <x v="6"/>
  </r>
  <r>
    <s v="E04683"/>
    <s v="Ezekiel Delgado"/>
    <x v="2"/>
    <s v="Engineering"/>
    <s v="Speciality Products"/>
    <s v="Male"/>
    <s v="Latino"/>
    <n v="40"/>
    <d v="2020-02-07T00:00:00"/>
    <n v="187187"/>
    <n v="0.18"/>
    <s v="Brazil"/>
    <s v="Manaus"/>
    <s v=""/>
    <n v="33693.659999999996"/>
    <x v="5"/>
  </r>
  <r>
    <s v="E04732"/>
    <s v="Benjamin Ramirez"/>
    <x v="24"/>
    <s v="IT"/>
    <s v="Research &amp; Development"/>
    <s v="Male"/>
    <s v="Latino"/>
    <n v="48"/>
    <d v="2005-07-27T00:00:00"/>
    <n v="68987"/>
    <n v="0"/>
    <s v="United States"/>
    <s v="Chicago"/>
    <d v="2006-04-22T00:00:00"/>
    <n v="0"/>
    <x v="2"/>
  </r>
  <r>
    <s v="E03834"/>
    <s v="Anthony Carter"/>
    <x v="2"/>
    <s v="Engineering"/>
    <s v="Speciality Products"/>
    <s v="Male"/>
    <s v="Caucasian"/>
    <n v="41"/>
    <d v="2007-03-15T00:00:00"/>
    <n v="155926"/>
    <n v="0.24"/>
    <s v="United States"/>
    <s v="Columbus"/>
    <d v="2008-05-30T00:00:00"/>
    <n v="37422.239999999998"/>
    <x v="6"/>
  </r>
  <r>
    <s v="E02923"/>
    <s v="Ethan Tang"/>
    <x v="4"/>
    <s v="Accounting"/>
    <s v="Speciality Products"/>
    <s v="Male"/>
    <s v="Asian"/>
    <n v="54"/>
    <d v="2016-05-04T00:00:00"/>
    <n v="93668"/>
    <n v="0"/>
    <s v="United States"/>
    <s v="Chicago"/>
    <s v=""/>
    <n v="0"/>
    <x v="0"/>
  </r>
  <r>
    <s v="E02642"/>
    <s v="Sebastian Rogers"/>
    <x v="16"/>
    <s v="Human Resources"/>
    <s v="Research &amp; Development"/>
    <s v="Male"/>
    <s v="Caucasian"/>
    <n v="38"/>
    <d v="2019-11-29T00:00:00"/>
    <n v="69647"/>
    <n v="0"/>
    <s v="United States"/>
    <s v="Miami"/>
    <d v="2022-04-20T00:00:00"/>
    <n v="0"/>
    <x v="5"/>
  </r>
  <r>
    <s v="E00981"/>
    <s v="Miles Thao"/>
    <x v="27"/>
    <s v="IT"/>
    <s v="Corporate"/>
    <s v="Male"/>
    <s v="Asian"/>
    <n v="57"/>
    <d v="2003-06-26T00:00:00"/>
    <n v="63318"/>
    <n v="0"/>
    <s v="United States"/>
    <s v="Columbus"/>
    <s v=""/>
    <n v="0"/>
    <x v="1"/>
  </r>
  <r>
    <s v="E04157"/>
    <s v="William Cao"/>
    <x v="4"/>
    <s v="Marketing"/>
    <s v="Manufacturing"/>
    <s v="Male"/>
    <s v="Asian"/>
    <n v="63"/>
    <d v="2017-02-12T00:00:00"/>
    <n v="77629"/>
    <n v="0"/>
    <s v="China"/>
    <s v="Beijing"/>
    <s v=""/>
    <n v="0"/>
    <x v="7"/>
  </r>
  <r>
    <s v="E03528"/>
    <s v="Leo Hsu"/>
    <x v="0"/>
    <s v="Human Resources"/>
    <s v="Manufacturing"/>
    <s v="Male"/>
    <s v="Asian"/>
    <n v="62"/>
    <d v="2017-11-22T00:00:00"/>
    <n v="138808"/>
    <n v="0.15"/>
    <s v="China"/>
    <s v="Chongqing"/>
    <s v=""/>
    <n v="20821.2"/>
    <x v="7"/>
  </r>
  <r>
    <s v="E04547"/>
    <s v="Avery Grant"/>
    <x v="14"/>
    <s v="IT"/>
    <s v="Research &amp; Development"/>
    <s v="Female"/>
    <s v="Caucasian"/>
    <n v="49"/>
    <d v="2014-03-05T00:00:00"/>
    <n v="88777"/>
    <n v="0"/>
    <s v="United States"/>
    <s v="Chicago"/>
    <s v=""/>
    <n v="0"/>
    <x v="2"/>
  </r>
  <r>
    <s v="E04415"/>
    <s v="Penelope Fong"/>
    <x v="2"/>
    <s v="Accounting"/>
    <s v="Corporate"/>
    <s v="Female"/>
    <s v="Asian"/>
    <n v="60"/>
    <d v="2004-05-14T00:00:00"/>
    <n v="186378"/>
    <n v="0.26"/>
    <s v="China"/>
    <s v="Chongqing"/>
    <s v=""/>
    <n v="48458.28"/>
    <x v="1"/>
  </r>
  <r>
    <s v="E04484"/>
    <s v="Vivian Thao"/>
    <x v="10"/>
    <s v="Engineering"/>
    <s v="Research &amp; Development"/>
    <s v="Female"/>
    <s v="Asian"/>
    <n v="45"/>
    <d v="2015-04-23T00:00:00"/>
    <n v="60017"/>
    <n v="0"/>
    <s v="United States"/>
    <s v="Chicago"/>
    <s v=""/>
    <n v="0"/>
    <x v="6"/>
  </r>
  <r>
    <s v="E02800"/>
    <s v="Eva Estrada"/>
    <x v="0"/>
    <s v="Sales"/>
    <s v="Speciality Products"/>
    <s v="Female"/>
    <s v="Latino"/>
    <n v="45"/>
    <d v="2018-07-24T00:00:00"/>
    <n v="148991"/>
    <n v="0.12"/>
    <s v="Brazil"/>
    <s v="Sao Paulo"/>
    <s v=""/>
    <n v="17878.919999999998"/>
    <x v="6"/>
  </r>
  <r>
    <s v="E04926"/>
    <s v="Emma Luna"/>
    <x v="17"/>
    <s v="Engineering"/>
    <s v="Speciality Products"/>
    <s v="Female"/>
    <s v="Latino"/>
    <n v="52"/>
    <d v="2008-03-25T00:00:00"/>
    <n v="97398"/>
    <n v="0"/>
    <s v="Brazil"/>
    <s v="Manaus"/>
    <s v=""/>
    <n v="0"/>
    <x v="0"/>
  </r>
  <r>
    <s v="E01268"/>
    <s v="Charlotte Wu"/>
    <x v="15"/>
    <s v="Human Resources"/>
    <s v="Manufacturing"/>
    <s v="Female"/>
    <s v="Asian"/>
    <n v="63"/>
    <d v="2007-05-02T00:00:00"/>
    <n v="72805"/>
    <n v="0"/>
    <s v="China"/>
    <s v="Shanghai"/>
    <s v=""/>
    <n v="0"/>
    <x v="7"/>
  </r>
  <r>
    <s v="E04853"/>
    <s v="Vivian Chu"/>
    <x v="26"/>
    <s v="Sales"/>
    <s v="Research &amp; Development"/>
    <s v="Female"/>
    <s v="Asian"/>
    <n v="46"/>
    <d v="2021-01-17T00:00:00"/>
    <n v="72131"/>
    <n v="0"/>
    <s v="China"/>
    <s v="Shanghai"/>
    <s v=""/>
    <n v="0"/>
    <x v="2"/>
  </r>
  <r>
    <s v="E01209"/>
    <s v="Jayden Williams"/>
    <x v="6"/>
    <s v="Human Resources"/>
    <s v="Manufacturing"/>
    <s v="Male"/>
    <s v="Caucasian"/>
    <n v="64"/>
    <d v="1992-12-26T00:00:00"/>
    <n v="104668"/>
    <n v="0.08"/>
    <s v="United States"/>
    <s v="Columbus"/>
    <s v=""/>
    <n v="8373.44"/>
    <x v="7"/>
  </r>
  <r>
    <s v="E02024"/>
    <s v="Amelia Bell"/>
    <x v="4"/>
    <s v="Sales"/>
    <s v="Manufacturing"/>
    <s v="Female"/>
    <s v="Caucasian"/>
    <n v="53"/>
    <d v="2017-08-05T00:00:00"/>
    <n v="89769"/>
    <n v="0"/>
    <s v="United States"/>
    <s v="Seattle"/>
    <s v=""/>
    <n v="0"/>
    <x v="0"/>
  </r>
  <r>
    <s v="E02427"/>
    <s v="Addison Mehta"/>
    <x v="6"/>
    <s v="Sales"/>
    <s v="Corporate"/>
    <s v="Female"/>
    <s v="Asian"/>
    <n v="27"/>
    <d v="2018-09-15T00:00:00"/>
    <n v="127616"/>
    <n v="7.0000000000000007E-2"/>
    <s v="United States"/>
    <s v="Columbus"/>
    <s v=""/>
    <n v="8933.1200000000008"/>
    <x v="3"/>
  </r>
  <r>
    <s v="E00276"/>
    <s v="Alexander Jackson"/>
    <x v="6"/>
    <s v="Human Resources"/>
    <s v="Corporate"/>
    <s v="Male"/>
    <s v="Caucasian"/>
    <n v="45"/>
    <d v="2012-07-09T00:00:00"/>
    <n v="109883"/>
    <n v="7.0000000000000007E-2"/>
    <s v="United States"/>
    <s v="Columbus"/>
    <s v=""/>
    <n v="7691.81"/>
    <x v="6"/>
  </r>
  <r>
    <s v="E00951"/>
    <s v="Everly Lin"/>
    <x v="20"/>
    <s v="Human Resources"/>
    <s v="Manufacturing"/>
    <s v="Female"/>
    <s v="Asian"/>
    <n v="25"/>
    <d v="2021-03-15T00:00:00"/>
    <n v="47974"/>
    <n v="0"/>
    <s v="China"/>
    <s v="Chongqing"/>
    <s v=""/>
    <n v="0"/>
    <x v="3"/>
  </r>
  <r>
    <s v="E03248"/>
    <s v="Lyla Stewart"/>
    <x v="0"/>
    <s v="IT"/>
    <s v="Speciality Products"/>
    <s v="Female"/>
    <s v="Caucasian"/>
    <n v="43"/>
    <d v="2015-03-27T00:00:00"/>
    <n v="120321"/>
    <n v="0.12"/>
    <s v="United States"/>
    <s v="Austin"/>
    <s v=""/>
    <n v="14438.519999999999"/>
    <x v="6"/>
  </r>
  <r>
    <s v="E04444"/>
    <s v="Brooklyn Ruiz"/>
    <x v="12"/>
    <s v="IT"/>
    <s v="Manufacturing"/>
    <s v="Female"/>
    <s v="Latino"/>
    <n v="61"/>
    <d v="2014-08-10T00:00:00"/>
    <n v="57446"/>
    <n v="0"/>
    <s v="United States"/>
    <s v="Phoenix"/>
    <s v=""/>
    <n v="0"/>
    <x v="7"/>
  </r>
  <r>
    <s v="E02307"/>
    <s v="Skylar Evans"/>
    <x v="2"/>
    <s v="Accounting"/>
    <s v="Research &amp; Development"/>
    <s v="Female"/>
    <s v="Caucasian"/>
    <n v="42"/>
    <d v="2009-06-04T00:00:00"/>
    <n v="174099"/>
    <n v="0.26"/>
    <s v="United States"/>
    <s v="Austin"/>
    <s v=""/>
    <n v="45265.74"/>
    <x v="6"/>
  </r>
  <r>
    <s v="E02375"/>
    <s v="Lincoln Huynh"/>
    <x v="0"/>
    <s v="Finance"/>
    <s v="Manufacturing"/>
    <s v="Male"/>
    <s v="Asian"/>
    <n v="63"/>
    <d v="2002-02-08T00:00:00"/>
    <n v="128703"/>
    <n v="0.13"/>
    <s v="United States"/>
    <s v="Austin"/>
    <s v=""/>
    <n v="16731.39"/>
    <x v="7"/>
  </r>
  <r>
    <s v="E02276"/>
    <s v="Hazel Griffin"/>
    <x v="17"/>
    <s v="Engineering"/>
    <s v="Corporate"/>
    <s v="Female"/>
    <s v="Caucasian"/>
    <n v="32"/>
    <d v="2015-11-09T00:00:00"/>
    <n v="65247"/>
    <n v="0"/>
    <s v="United States"/>
    <s v="Phoenix"/>
    <s v=""/>
    <n v="0"/>
    <x v="4"/>
  </r>
  <r>
    <s v="E02649"/>
    <s v="Charles Gonzalez"/>
    <x v="10"/>
    <s v="Engineering"/>
    <s v="Research &amp; Development"/>
    <s v="Male"/>
    <s v="Latino"/>
    <n v="27"/>
    <d v="2018-09-28T00:00:00"/>
    <n v="64247"/>
    <n v="0"/>
    <s v="Brazil"/>
    <s v="Rio de Janerio"/>
    <s v=""/>
    <n v="0"/>
    <x v="3"/>
  </r>
  <r>
    <s v="E00503"/>
    <s v="Leah Patterson"/>
    <x v="6"/>
    <s v="Human Resources"/>
    <s v="Research &amp; Development"/>
    <s v="Female"/>
    <s v="Caucasian"/>
    <n v="33"/>
    <d v="2012-06-11T00:00:00"/>
    <n v="118253"/>
    <n v="0.08"/>
    <s v="United States"/>
    <s v="Austin"/>
    <s v=""/>
    <n v="9460.24"/>
    <x v="4"/>
  </r>
  <r>
    <s v="E01706"/>
    <s v="Avery Sun"/>
    <x v="19"/>
    <s v="Engineering"/>
    <s v="Manufacturing"/>
    <s v="Female"/>
    <s v="Asian"/>
    <n v="45"/>
    <d v="2004-03-11T00:00:00"/>
    <n v="109422"/>
    <n v="0"/>
    <s v="China"/>
    <s v="Chongqing"/>
    <s v=""/>
    <n v="0"/>
    <x v="6"/>
  </r>
  <r>
    <s v="E00676"/>
    <s v="Isaac Yoon"/>
    <x v="6"/>
    <s v="Human Resources"/>
    <s v="Corporate"/>
    <s v="Male"/>
    <s v="Asian"/>
    <n v="41"/>
    <d v="2019-02-06T00:00:00"/>
    <n v="126950"/>
    <n v="0.1"/>
    <s v="United States"/>
    <s v="Chicago"/>
    <s v=""/>
    <n v="12695"/>
    <x v="6"/>
  </r>
  <r>
    <s v="E02005"/>
    <s v="Isabella Bui"/>
    <x v="14"/>
    <s v="IT"/>
    <s v="Manufacturing"/>
    <s v="Female"/>
    <s v="Asian"/>
    <n v="36"/>
    <d v="2014-11-21T00:00:00"/>
    <n v="97500"/>
    <n v="0"/>
    <s v="United States"/>
    <s v="Miami"/>
    <s v=""/>
    <n v="0"/>
    <x v="5"/>
  </r>
  <r>
    <s v="E01895"/>
    <s v="Gabriel Zhou"/>
    <x v="12"/>
    <s v="IT"/>
    <s v="Manufacturing"/>
    <s v="Male"/>
    <s v="Asian"/>
    <n v="25"/>
    <d v="2021-01-17T00:00:00"/>
    <n v="41844"/>
    <n v="0"/>
    <s v="China"/>
    <s v="Chongqing"/>
    <s v=""/>
    <n v="0"/>
    <x v="3"/>
  </r>
  <r>
    <s v="E01396"/>
    <s v="Jack Vu"/>
    <x v="13"/>
    <s v="Accounting"/>
    <s v="Research &amp; Development"/>
    <s v="Male"/>
    <s v="Asian"/>
    <n v="43"/>
    <d v="2014-02-10T00:00:00"/>
    <n v="58875"/>
    <n v="0"/>
    <s v="China"/>
    <s v="Chengdu"/>
    <s v=""/>
    <n v="0"/>
    <x v="6"/>
  </r>
  <r>
    <s v="E00749"/>
    <s v="Valentina Moua"/>
    <x v="5"/>
    <s v="Sales"/>
    <s v="Manufacturing"/>
    <s v="Female"/>
    <s v="Asian"/>
    <n v="37"/>
    <d v="2015-11-10T00:00:00"/>
    <n v="64204"/>
    <n v="0"/>
    <s v="United States"/>
    <s v="Columbus"/>
    <d v="2021-04-20T00:00:00"/>
    <n v="0"/>
    <x v="5"/>
  </r>
  <r>
    <s v="E01941"/>
    <s v="Quinn Trinh"/>
    <x v="13"/>
    <s v="Sales"/>
    <s v="Corporate"/>
    <s v="Female"/>
    <s v="Asian"/>
    <n v="42"/>
    <d v="2010-05-09T00:00:00"/>
    <n v="67743"/>
    <n v="0"/>
    <s v="China"/>
    <s v="Beijing"/>
    <d v="2014-12-25T00:00:00"/>
    <n v="0"/>
    <x v="6"/>
  </r>
  <r>
    <s v="E01413"/>
    <s v="Caroline Nelson"/>
    <x v="26"/>
    <s v="Sales"/>
    <s v="Speciality Products"/>
    <s v="Female"/>
    <s v="Black"/>
    <n v="60"/>
    <d v="1997-07-30T00:00:00"/>
    <n v="71677"/>
    <n v="0"/>
    <s v="United States"/>
    <s v="Columbus"/>
    <s v=""/>
    <n v="0"/>
    <x v="1"/>
  </r>
  <r>
    <s v="E03928"/>
    <s v="Miles Dang"/>
    <x v="12"/>
    <s v="IT"/>
    <s v="Speciality Products"/>
    <s v="Male"/>
    <s v="Asian"/>
    <n v="61"/>
    <d v="2000-09-24T00:00:00"/>
    <n v="40063"/>
    <n v="0"/>
    <s v="United States"/>
    <s v="Miami"/>
    <s v=""/>
    <n v="0"/>
    <x v="7"/>
  </r>
  <r>
    <s v="E04109"/>
    <s v="Leah Bryant"/>
    <x v="12"/>
    <s v="IT"/>
    <s v="Manufacturing"/>
    <s v="Female"/>
    <s v="Caucasian"/>
    <n v="55"/>
    <d v="2004-04-30T00:00:00"/>
    <n v="40124"/>
    <n v="0"/>
    <s v="United States"/>
    <s v="Austin"/>
    <s v=""/>
    <n v="0"/>
    <x v="0"/>
  </r>
  <r>
    <s v="E03994"/>
    <s v="Henry Jung"/>
    <x v="18"/>
    <s v="Engineering"/>
    <s v="Manufacturing"/>
    <s v="Male"/>
    <s v="Asian"/>
    <n v="57"/>
    <d v="2018-02-26T00:00:00"/>
    <n v="103183"/>
    <n v="0"/>
    <s v="United States"/>
    <s v="Austin"/>
    <d v="2021-07-09T00:00:00"/>
    <n v="0"/>
    <x v="1"/>
  </r>
  <r>
    <s v="E00639"/>
    <s v="Benjamin Mai"/>
    <x v="27"/>
    <s v="IT"/>
    <s v="Corporate"/>
    <s v="Male"/>
    <s v="Asian"/>
    <n v="54"/>
    <d v="1998-06-15T00:00:00"/>
    <n v="95239"/>
    <n v="0"/>
    <s v="United States"/>
    <s v="Phoenix"/>
    <s v=""/>
    <n v="0"/>
    <x v="0"/>
  </r>
  <r>
    <s v="E00608"/>
    <s v="Anna Han"/>
    <x v="25"/>
    <s v="Engineering"/>
    <s v="Manufacturing"/>
    <s v="Female"/>
    <s v="Asian"/>
    <n v="29"/>
    <d v="2019-11-09T00:00:00"/>
    <n v="75012"/>
    <n v="0"/>
    <s v="United States"/>
    <s v="Chicago"/>
    <s v=""/>
    <n v="0"/>
    <x v="3"/>
  </r>
  <r>
    <s v="E04189"/>
    <s v="Ariana Kim"/>
    <x v="23"/>
    <s v="IT"/>
    <s v="Manufacturing"/>
    <s v="Female"/>
    <s v="Asian"/>
    <n v="33"/>
    <d v="2014-06-29T00:00:00"/>
    <n v="96366"/>
    <n v="0"/>
    <s v="China"/>
    <s v="Chengdu"/>
    <s v=""/>
    <n v="0"/>
    <x v="4"/>
  </r>
  <r>
    <s v="E02732"/>
    <s v="Alice Tran"/>
    <x v="7"/>
    <s v="Marketing"/>
    <s v="Corporate"/>
    <s v="Female"/>
    <s v="Asian"/>
    <n v="39"/>
    <d v="2014-07-29T00:00:00"/>
    <n v="40897"/>
    <n v="0"/>
    <s v="United States"/>
    <s v="Seattle"/>
    <s v=""/>
    <n v="0"/>
    <x v="5"/>
  </r>
  <r>
    <s v="E00324"/>
    <s v="Hailey Song"/>
    <x v="6"/>
    <s v="Finance"/>
    <s v="Research &amp; Development"/>
    <s v="Female"/>
    <s v="Asian"/>
    <n v="37"/>
    <d v="2016-08-23T00:00:00"/>
    <n v="124928"/>
    <n v="0.06"/>
    <s v="China"/>
    <s v="Chongqing"/>
    <s v=""/>
    <n v="7495.6799999999994"/>
    <x v="5"/>
  </r>
  <r>
    <s v="E00518"/>
    <s v="Lydia Morales"/>
    <x v="6"/>
    <s v="Finance"/>
    <s v="Speciality Products"/>
    <s v="Female"/>
    <s v="Latino"/>
    <n v="51"/>
    <d v="2013-06-14T00:00:00"/>
    <n v="108221"/>
    <n v="0.05"/>
    <s v="Brazil"/>
    <s v="Manaus"/>
    <s v=""/>
    <n v="5411.05"/>
    <x v="0"/>
  </r>
  <r>
    <s v="E01286"/>
    <s v="Liam Sanders"/>
    <x v="15"/>
    <s v="Human Resources"/>
    <s v="Corporate"/>
    <s v="Male"/>
    <s v="Caucasian"/>
    <n v="46"/>
    <d v="2007-02-20T00:00:00"/>
    <n v="75579"/>
    <n v="0"/>
    <s v="United States"/>
    <s v="Seattle"/>
    <s v=""/>
    <n v="0"/>
    <x v="2"/>
  </r>
  <r>
    <s v="E04564"/>
    <s v="Luke Sanchez"/>
    <x v="0"/>
    <s v="Human Resources"/>
    <s v="Manufacturing"/>
    <s v="Male"/>
    <s v="Latino"/>
    <n v="41"/>
    <d v="2015-12-27T00:00:00"/>
    <n v="129903"/>
    <n v="0.13"/>
    <s v="Brazil"/>
    <s v="Sao Paulo"/>
    <s v=""/>
    <n v="16887.39"/>
    <x v="6"/>
  </r>
  <r>
    <s v="E02033"/>
    <s v="Grace Sun"/>
    <x v="2"/>
    <s v="Finance"/>
    <s v="Research &amp; Development"/>
    <s v="Female"/>
    <s v="Asian"/>
    <n v="25"/>
    <d v="2021-04-17T00:00:00"/>
    <n v="186870"/>
    <n v="0.2"/>
    <s v="China"/>
    <s v="Shanghai"/>
    <s v=""/>
    <n v="37374"/>
    <x v="3"/>
  </r>
  <r>
    <s v="E00412"/>
    <s v="Ezra Banks"/>
    <x v="13"/>
    <s v="Sales"/>
    <s v="Research &amp; Development"/>
    <s v="Male"/>
    <s v="Caucasian"/>
    <n v="37"/>
    <d v="2010-04-23T00:00:00"/>
    <n v="57531"/>
    <n v="0"/>
    <s v="United States"/>
    <s v="Chicago"/>
    <s v=""/>
    <n v="0"/>
    <x v="5"/>
  </r>
  <r>
    <s v="E01844"/>
    <s v="Jayden Kang"/>
    <x v="7"/>
    <s v="Finance"/>
    <s v="Research &amp; Development"/>
    <s v="Male"/>
    <s v="Asian"/>
    <n v="46"/>
    <d v="2011-04-24T00:00:00"/>
    <n v="55894"/>
    <n v="0"/>
    <s v="United States"/>
    <s v="Seattle"/>
    <s v=""/>
    <n v="0"/>
    <x v="2"/>
  </r>
  <r>
    <s v="E00667"/>
    <s v="Skylar Shah"/>
    <x v="17"/>
    <s v="Engineering"/>
    <s v="Manufacturing"/>
    <s v="Female"/>
    <s v="Asian"/>
    <n v="42"/>
    <d v="2012-04-27T00:00:00"/>
    <n v="72903"/>
    <n v="0"/>
    <s v="United States"/>
    <s v="Phoenix"/>
    <s v=""/>
    <n v="0"/>
    <x v="6"/>
  </r>
  <r>
    <s v="E02639"/>
    <s v="Sebastian Le"/>
    <x v="7"/>
    <s v="Finance"/>
    <s v="Corporate"/>
    <s v="Male"/>
    <s v="Asian"/>
    <n v="37"/>
    <d v="2015-11-09T00:00:00"/>
    <n v="45369"/>
    <n v="0"/>
    <s v="China"/>
    <s v="Beijing"/>
    <s v=""/>
    <n v="0"/>
    <x v="5"/>
  </r>
  <r>
    <s v="E00287"/>
    <s v="Luca Nelson"/>
    <x v="6"/>
    <s v="Finance"/>
    <s v="Speciality Products"/>
    <s v="Male"/>
    <s v="Caucasian"/>
    <n v="60"/>
    <d v="2010-06-15T00:00:00"/>
    <n v="106578"/>
    <n v="0.09"/>
    <s v="United States"/>
    <s v="Miami"/>
    <s v=""/>
    <n v="9592.02"/>
    <x v="1"/>
  </r>
  <r>
    <s v="E02235"/>
    <s v="Riley Ramirez"/>
    <x v="15"/>
    <s v="Human Resources"/>
    <s v="Research &amp; Development"/>
    <s v="Female"/>
    <s v="Latino"/>
    <n v="52"/>
    <d v="1999-09-13T00:00:00"/>
    <n v="92994"/>
    <n v="0"/>
    <s v="United States"/>
    <s v="Chicago"/>
    <s v=""/>
    <n v="0"/>
    <x v="0"/>
  </r>
  <r>
    <s v="E02720"/>
    <s v="Jaxon Fong"/>
    <x v="4"/>
    <s v="Sales"/>
    <s v="Speciality Products"/>
    <s v="Male"/>
    <s v="Asian"/>
    <n v="59"/>
    <d v="1997-03-13T00:00:00"/>
    <n v="83685"/>
    <n v="0"/>
    <s v="China"/>
    <s v="Beijing"/>
    <s v=""/>
    <n v="0"/>
    <x v="1"/>
  </r>
  <r>
    <s v="E03583"/>
    <s v="Kayden Jordan"/>
    <x v="21"/>
    <s v="IT"/>
    <s v="Research &amp; Development"/>
    <s v="Male"/>
    <s v="Caucasian"/>
    <n v="48"/>
    <d v="2010-09-14T00:00:00"/>
    <n v="99335"/>
    <n v="0"/>
    <s v="United States"/>
    <s v="Phoenix"/>
    <s v=""/>
    <n v="0"/>
    <x v="2"/>
  </r>
  <r>
    <s v="E01188"/>
    <s v="Alexander James"/>
    <x v="0"/>
    <s v="Human Resources"/>
    <s v="Manufacturing"/>
    <s v="Male"/>
    <s v="Caucasian"/>
    <n v="42"/>
    <d v="2013-04-18T00:00:00"/>
    <n v="131179"/>
    <n v="0.15"/>
    <s v="United States"/>
    <s v="Columbus"/>
    <s v=""/>
    <n v="19676.849999999999"/>
    <x v="6"/>
  </r>
  <r>
    <s v="E02428"/>
    <s v="Connor Luu"/>
    <x v="3"/>
    <s v="IT"/>
    <s v="Speciality Products"/>
    <s v="Male"/>
    <s v="Asian"/>
    <n v="35"/>
    <d v="2016-05-03T00:00:00"/>
    <n v="73899"/>
    <n v="0.05"/>
    <s v="China"/>
    <s v="Chengdu"/>
    <s v=""/>
    <n v="3694.9500000000003"/>
    <x v="4"/>
  </r>
  <r>
    <s v="E03289"/>
    <s v="Christopher Lam"/>
    <x v="9"/>
    <s v="Accounting"/>
    <s v="Manufacturing"/>
    <s v="Male"/>
    <s v="Asian"/>
    <n v="64"/>
    <d v="2013-03-29T00:00:00"/>
    <n v="252325"/>
    <n v="0.4"/>
    <s v="United States"/>
    <s v="Columbus"/>
    <s v=""/>
    <n v="100930"/>
    <x v="7"/>
  </r>
  <r>
    <s v="E01947"/>
    <s v="Sophie Owens"/>
    <x v="13"/>
    <s v="Finance"/>
    <s v="Research &amp; Development"/>
    <s v="Female"/>
    <s v="Caucasian"/>
    <n v="30"/>
    <d v="2015-03-05T00:00:00"/>
    <n v="52697"/>
    <n v="0"/>
    <s v="United States"/>
    <s v="Seattle"/>
    <s v=""/>
    <n v="0"/>
    <x v="3"/>
  </r>
  <r>
    <s v="E02024"/>
    <s v="Addison Perez"/>
    <x v="19"/>
    <s v="Engineering"/>
    <s v="Speciality Products"/>
    <s v="Female"/>
    <s v="Latino"/>
    <n v="29"/>
    <d v="2020-09-25T00:00:00"/>
    <n v="123588"/>
    <n v="0"/>
    <s v="Brazil"/>
    <s v="Sao Paulo"/>
    <s v=""/>
    <n v="0"/>
    <x v="3"/>
  </r>
  <r>
    <s v="E04249"/>
    <s v="Hadley Dang"/>
    <x v="9"/>
    <s v="Accounting"/>
    <s v="Corporate"/>
    <s v="Female"/>
    <s v="Asian"/>
    <n v="47"/>
    <d v="2021-12-26T00:00:00"/>
    <n v="243568"/>
    <n v="0.33"/>
    <s v="United States"/>
    <s v="Austin"/>
    <s v=""/>
    <n v="80377.440000000002"/>
    <x v="2"/>
  </r>
  <r>
    <s v="E01090"/>
    <s v="Ethan Mehta"/>
    <x v="2"/>
    <s v="Sales"/>
    <s v="Research &amp; Development"/>
    <s v="Male"/>
    <s v="Asian"/>
    <n v="49"/>
    <d v="2001-07-20T00:00:00"/>
    <n v="199176"/>
    <n v="0.24"/>
    <s v="United States"/>
    <s v="Phoenix"/>
    <s v=""/>
    <n v="47802.239999999998"/>
    <x v="2"/>
  </r>
  <r>
    <s v="E03830"/>
    <s v="Madison Her"/>
    <x v="1"/>
    <s v="IT"/>
    <s v="Speciality Products"/>
    <s v="Female"/>
    <s v="Asian"/>
    <n v="56"/>
    <d v="1996-06-22T00:00:00"/>
    <n v="82806"/>
    <n v="0"/>
    <s v="United States"/>
    <s v="Seattle"/>
    <s v=""/>
    <n v="0"/>
    <x v="1"/>
  </r>
  <r>
    <s v="E04363"/>
    <s v="Savannah Singh"/>
    <x v="2"/>
    <s v="Marketing"/>
    <s v="Speciality Products"/>
    <s v="Female"/>
    <s v="Asian"/>
    <n v="53"/>
    <d v="1997-06-20T00:00:00"/>
    <n v="164399"/>
    <n v="0.25"/>
    <s v="United States"/>
    <s v="Seattle"/>
    <s v=""/>
    <n v="41099.75"/>
    <x v="0"/>
  </r>
  <r>
    <s v="E04920"/>
    <s v="Nevaeh Hsu"/>
    <x v="0"/>
    <s v="Human Resources"/>
    <s v="Manufacturing"/>
    <s v="Female"/>
    <s v="Asian"/>
    <n v="32"/>
    <d v="2017-04-14T00:00:00"/>
    <n v="154956"/>
    <n v="0.13"/>
    <s v="United States"/>
    <s v="Phoenix"/>
    <s v=""/>
    <n v="20144.280000000002"/>
    <x v="4"/>
  </r>
  <r>
    <s v="E03866"/>
    <s v="Jordan Zhu"/>
    <x v="0"/>
    <s v="Marketing"/>
    <s v="Manufacturing"/>
    <s v="Male"/>
    <s v="Asian"/>
    <n v="32"/>
    <d v="2017-01-29T00:00:00"/>
    <n v="143970"/>
    <n v="0.12"/>
    <s v="United States"/>
    <s v="Seattle"/>
    <d v="2017-12-09T00:00:00"/>
    <n v="17276.399999999998"/>
    <x v="4"/>
  </r>
  <r>
    <s v="E03521"/>
    <s v="Jackson Navarro"/>
    <x v="2"/>
    <s v="Sales"/>
    <s v="Corporate"/>
    <s v="Male"/>
    <s v="Latino"/>
    <n v="52"/>
    <d v="2020-09-25T00:00:00"/>
    <n v="163143"/>
    <n v="0.28000000000000003"/>
    <s v="Brazil"/>
    <s v="Sao Paulo"/>
    <s v=""/>
    <n v="45680.04"/>
    <x v="0"/>
  </r>
  <r>
    <s v="E04095"/>
    <s v="Sadie Patterson"/>
    <x v="4"/>
    <s v="Accounting"/>
    <s v="Speciality Products"/>
    <s v="Female"/>
    <s v="Caucasian"/>
    <n v="38"/>
    <d v="2020-07-24T00:00:00"/>
    <n v="89390"/>
    <n v="0"/>
    <s v="United States"/>
    <s v="Seattle"/>
    <s v=""/>
    <n v="0"/>
    <x v="5"/>
  </r>
  <r>
    <s v="E04079"/>
    <s v="Christopher Butler"/>
    <x v="23"/>
    <s v="IT"/>
    <s v="Manufacturing"/>
    <s v="Male"/>
    <s v="Caucasian"/>
    <n v="41"/>
    <d v="2017-10-05T00:00:00"/>
    <n v="67468"/>
    <n v="0"/>
    <s v="United States"/>
    <s v="Miami"/>
    <s v=""/>
    <n v="0"/>
    <x v="6"/>
  </r>
  <r>
    <s v="E01508"/>
    <s v="Penelope Rodriguez"/>
    <x v="11"/>
    <s v="Engineering"/>
    <s v="Manufacturing"/>
    <s v="Female"/>
    <s v="Latino"/>
    <n v="49"/>
    <d v="2016-03-12T00:00:00"/>
    <n v="100810"/>
    <n v="0.12"/>
    <s v="Brazil"/>
    <s v="Rio de Janerio"/>
    <s v=""/>
    <n v="12097.199999999999"/>
    <x v="2"/>
  </r>
  <r>
    <s v="E02259"/>
    <s v="Emily Lau"/>
    <x v="4"/>
    <s v="Finance"/>
    <s v="Manufacturing"/>
    <s v="Female"/>
    <s v="Asian"/>
    <n v="35"/>
    <d v="2019-03-18T00:00:00"/>
    <n v="74779"/>
    <n v="0"/>
    <s v="United States"/>
    <s v="Phoenix"/>
    <s v=""/>
    <n v="0"/>
    <x v="4"/>
  </r>
  <r>
    <s v="E04972"/>
    <s v="Sophie Oh"/>
    <x v="24"/>
    <s v="IT"/>
    <s v="Corporate"/>
    <s v="Female"/>
    <s v="Asian"/>
    <n v="29"/>
    <d v="2017-11-09T00:00:00"/>
    <n v="63985"/>
    <n v="0"/>
    <s v="United States"/>
    <s v="Miami"/>
    <s v=""/>
    <n v="0"/>
    <x v="3"/>
  </r>
  <r>
    <s v="E01834"/>
    <s v="Chloe Allen"/>
    <x v="29"/>
    <s v="IT"/>
    <s v="Manufacturing"/>
    <s v="Female"/>
    <s v="Caucasian"/>
    <n v="64"/>
    <d v="2004-07-08T00:00:00"/>
    <n v="77903"/>
    <n v="0"/>
    <s v="United States"/>
    <s v="Seattle"/>
    <s v=""/>
    <n v="0"/>
    <x v="7"/>
  </r>
  <r>
    <s v="E03124"/>
    <s v="Caleb Nelson"/>
    <x v="2"/>
    <s v="Marketing"/>
    <s v="Corporate"/>
    <s v="Male"/>
    <s v="Caucasian"/>
    <n v="33"/>
    <d v="2017-06-12T00:00:00"/>
    <n v="164396"/>
    <n v="0.28999999999999998"/>
    <s v="United States"/>
    <s v="Columbus"/>
    <s v=""/>
    <n v="47674.84"/>
    <x v="4"/>
  </r>
  <r>
    <s v="E01898"/>
    <s v="Oliver Moua"/>
    <x v="30"/>
    <s v="IT"/>
    <s v="Corporate"/>
    <s v="Male"/>
    <s v="Asian"/>
    <n v="29"/>
    <d v="2021-06-28T00:00:00"/>
    <n v="71234"/>
    <n v="0"/>
    <s v="United States"/>
    <s v="Seattle"/>
    <s v=""/>
    <n v="0"/>
    <x v="3"/>
  </r>
  <r>
    <s v="E00342"/>
    <s v="Wesley Doan"/>
    <x v="6"/>
    <s v="Finance"/>
    <s v="Corporate"/>
    <s v="Male"/>
    <s v="Asian"/>
    <n v="63"/>
    <d v="2004-04-19T00:00:00"/>
    <n v="122487"/>
    <n v="0.08"/>
    <s v="China"/>
    <s v="Shanghai"/>
    <s v=""/>
    <n v="9798.9600000000009"/>
    <x v="7"/>
  </r>
  <r>
    <s v="E03910"/>
    <s v="Nova Hsu"/>
    <x v="6"/>
    <s v="Human Resources"/>
    <s v="Speciality Products"/>
    <s v="Female"/>
    <s v="Asian"/>
    <n v="32"/>
    <d v="2017-01-03T00:00:00"/>
    <n v="101870"/>
    <n v="0.1"/>
    <s v="United States"/>
    <s v="Phoenix"/>
    <s v=""/>
    <n v="10187"/>
    <x v="4"/>
  </r>
  <r>
    <s v="E00862"/>
    <s v="Levi Moreno"/>
    <x v="28"/>
    <s v="IT"/>
    <s v="Research &amp; Development"/>
    <s v="Male"/>
    <s v="Latino"/>
    <n v="64"/>
    <d v="2020-06-27T00:00:00"/>
    <n v="40316"/>
    <n v="0"/>
    <s v="Brazil"/>
    <s v="Manaus"/>
    <s v=""/>
    <n v="0"/>
    <x v="7"/>
  </r>
  <r>
    <s v="E02576"/>
    <s v="Gianna Ha"/>
    <x v="6"/>
    <s v="IT"/>
    <s v="Research &amp; Development"/>
    <s v="Female"/>
    <s v="Asian"/>
    <n v="55"/>
    <d v="2005-02-08T00:00:00"/>
    <n v="115145"/>
    <n v="0.05"/>
    <s v="China"/>
    <s v="Chongqing"/>
    <s v=""/>
    <n v="5757.25"/>
    <x v="0"/>
  </r>
  <r>
    <s v="E00035"/>
    <s v="Lillian Gonzales"/>
    <x v="21"/>
    <s v="IT"/>
    <s v="Manufacturing"/>
    <s v="Female"/>
    <s v="Latino"/>
    <n v="43"/>
    <d v="2009-03-13T00:00:00"/>
    <n v="62335"/>
    <n v="0"/>
    <s v="Brazil"/>
    <s v="Manaus"/>
    <s v=""/>
    <n v="0"/>
    <x v="6"/>
  </r>
  <r>
    <s v="E01832"/>
    <s v="Ezra Singh"/>
    <x v="7"/>
    <s v="Finance"/>
    <s v="Manufacturing"/>
    <s v="Male"/>
    <s v="Asian"/>
    <n v="56"/>
    <d v="2006-05-10T00:00:00"/>
    <n v="41561"/>
    <n v="0"/>
    <s v="United States"/>
    <s v="Austin"/>
    <s v=""/>
    <n v="0"/>
    <x v="1"/>
  </r>
  <r>
    <s v="E01755"/>
    <s v="Audrey Patel"/>
    <x v="0"/>
    <s v="Finance"/>
    <s v="Speciality Products"/>
    <s v="Female"/>
    <s v="Asian"/>
    <n v="37"/>
    <d v="2011-04-24T00:00:00"/>
    <n v="131183"/>
    <n v="0.14000000000000001"/>
    <s v="China"/>
    <s v="Shanghai"/>
    <d v="2016-03-16T00:00:00"/>
    <n v="18365.620000000003"/>
    <x v="5"/>
  </r>
  <r>
    <s v="E00465"/>
    <s v="Brooklyn Cho"/>
    <x v="1"/>
    <s v="IT"/>
    <s v="Manufacturing"/>
    <s v="Female"/>
    <s v="Asian"/>
    <n v="45"/>
    <d v="2002-07-08T00:00:00"/>
    <n v="92655"/>
    <n v="0"/>
    <s v="China"/>
    <s v="Chengdu"/>
    <s v=""/>
    <n v="0"/>
    <x v="6"/>
  </r>
  <r>
    <s v="E02391"/>
    <s v="Piper Ramos"/>
    <x v="0"/>
    <s v="Sales"/>
    <s v="Manufacturing"/>
    <s v="Female"/>
    <s v="Latino"/>
    <n v="49"/>
    <d v="1996-04-02T00:00:00"/>
    <n v="157057"/>
    <n v="0.12"/>
    <s v="United States"/>
    <s v="Miami"/>
    <s v=""/>
    <n v="18846.84"/>
    <x v="2"/>
  </r>
  <r>
    <s v="E04697"/>
    <s v="Eleanor Williams"/>
    <x v="14"/>
    <s v="IT"/>
    <s v="Speciality Products"/>
    <s v="Female"/>
    <s v="Caucasian"/>
    <n v="61"/>
    <d v="2005-02-09T00:00:00"/>
    <n v="64462"/>
    <n v="0"/>
    <s v="United States"/>
    <s v="Chicago"/>
    <s v=""/>
    <n v="0"/>
    <x v="7"/>
  </r>
  <r>
    <s v="E00371"/>
    <s v="Melody Grant"/>
    <x v="10"/>
    <s v="Engineering"/>
    <s v="Corporate"/>
    <s v="Female"/>
    <s v="Caucasian"/>
    <n v="41"/>
    <d v="2005-10-07T00:00:00"/>
    <n v="79352"/>
    <n v="0"/>
    <s v="United States"/>
    <s v="Seattle"/>
    <s v=""/>
    <n v="0"/>
    <x v="6"/>
  </r>
  <r>
    <s v="E02992"/>
    <s v="Paisley Sanders"/>
    <x v="0"/>
    <s v="Marketing"/>
    <s v="Speciality Products"/>
    <s v="Female"/>
    <s v="Caucasian"/>
    <n v="55"/>
    <d v="2001-03-27T00:00:00"/>
    <n v="157812"/>
    <n v="0.11"/>
    <s v="United States"/>
    <s v="Miami"/>
    <s v=""/>
    <n v="17359.32"/>
    <x v="0"/>
  </r>
  <r>
    <s v="E04369"/>
    <s v="Santiago f Gray"/>
    <x v="10"/>
    <s v="Engineering"/>
    <s v="Corporate"/>
    <s v="Male"/>
    <s v="Caucasian"/>
    <n v="27"/>
    <d v="2018-09-11T00:00:00"/>
    <n v="80745"/>
    <n v="0"/>
    <s v="United States"/>
    <s v="Chicago"/>
    <s v=""/>
    <n v="0"/>
    <x v="3"/>
  </r>
  <r>
    <s v="E00592"/>
    <s v="Josephine Richardson"/>
    <x v="27"/>
    <s v="IT"/>
    <s v="Manufacturing"/>
    <s v="Female"/>
    <s v="Caucasian"/>
    <n v="57"/>
    <d v="1996-02-18T00:00:00"/>
    <n v="75354"/>
    <n v="0"/>
    <s v="United States"/>
    <s v="Austin"/>
    <d v="1996-12-14T00:00:00"/>
    <n v="0"/>
    <x v="1"/>
  </r>
  <r>
    <s v="E03532"/>
    <s v="Jaxson Santiago"/>
    <x v="11"/>
    <s v="Engineering"/>
    <s v="Research &amp; Development"/>
    <s v="Male"/>
    <s v="Latino"/>
    <n v="56"/>
    <d v="2018-09-20T00:00:00"/>
    <n v="78938"/>
    <n v="0.14000000000000001"/>
    <s v="United States"/>
    <s v="Phoenix"/>
    <s v=""/>
    <n v="11051.320000000002"/>
    <x v="1"/>
  </r>
  <r>
    <s v="E00863"/>
    <s v="Lincoln Ramos"/>
    <x v="19"/>
    <s v="Engineering"/>
    <s v="Corporate"/>
    <s v="Male"/>
    <s v="Latino"/>
    <n v="59"/>
    <d v="2008-09-10T00:00:00"/>
    <n v="96313"/>
    <n v="0"/>
    <s v="United States"/>
    <s v="Austin"/>
    <s v=""/>
    <n v="0"/>
    <x v="1"/>
  </r>
  <r>
    <s v="E03310"/>
    <s v="Dylan Campbell"/>
    <x v="2"/>
    <s v="Engineering"/>
    <s v="Speciality Products"/>
    <s v="Male"/>
    <s v="Caucasian"/>
    <n v="45"/>
    <d v="2010-11-29T00:00:00"/>
    <n v="153767"/>
    <n v="0.27"/>
    <s v="United States"/>
    <s v="Phoenix"/>
    <s v=""/>
    <n v="41517.090000000004"/>
    <x v="6"/>
  </r>
  <r>
    <s v="E01883"/>
    <s v="Olivia Gray"/>
    <x v="6"/>
    <s v="Marketing"/>
    <s v="Research &amp; Development"/>
    <s v="Female"/>
    <s v="Black"/>
    <n v="42"/>
    <d v="2015-09-19T00:00:00"/>
    <n v="103423"/>
    <n v="0.06"/>
    <s v="United States"/>
    <s v="Columbus"/>
    <s v=""/>
    <n v="6205.38"/>
    <x v="6"/>
  </r>
  <r>
    <s v="E01242"/>
    <s v="Emery Doan"/>
    <x v="8"/>
    <s v="Engineering"/>
    <s v="Corporate"/>
    <s v="Female"/>
    <s v="Asian"/>
    <n v="25"/>
    <d v="2021-06-23T00:00:00"/>
    <n v="86464"/>
    <n v="0"/>
    <s v="China"/>
    <s v="Shanghai"/>
    <s v=""/>
    <n v="0"/>
    <x v="3"/>
  </r>
  <r>
    <s v="E02535"/>
    <s v="Caroline Perez"/>
    <x v="8"/>
    <s v="Engineering"/>
    <s v="Corporate"/>
    <s v="Female"/>
    <s v="Latino"/>
    <n v="29"/>
    <d v="2018-01-14T00:00:00"/>
    <n v="80516"/>
    <n v="0"/>
    <s v="Brazil"/>
    <s v="Sao Paulo"/>
    <s v=""/>
    <n v="0"/>
    <x v="3"/>
  </r>
  <r>
    <s v="E00369"/>
    <s v="Genesis Woods"/>
    <x v="6"/>
    <s v="Human Resources"/>
    <s v="Speciality Products"/>
    <s v="Female"/>
    <s v="Black"/>
    <n v="33"/>
    <d v="2013-08-21T00:00:00"/>
    <n v="105390"/>
    <n v="0.06"/>
    <s v="United States"/>
    <s v="Columbus"/>
    <s v=""/>
    <n v="6323.4"/>
    <x v="4"/>
  </r>
  <r>
    <s v="E03332"/>
    <s v="Ruby Sun"/>
    <x v="21"/>
    <s v="IT"/>
    <s v="Manufacturing"/>
    <s v="Female"/>
    <s v="Asian"/>
    <n v="50"/>
    <d v="2021-09-06T00:00:00"/>
    <n v="83418"/>
    <n v="0"/>
    <s v="China"/>
    <s v="Shanghai"/>
    <s v=""/>
    <n v="0"/>
    <x v="2"/>
  </r>
  <r>
    <s v="E03278"/>
    <s v="Nevaeh James"/>
    <x v="29"/>
    <s v="IT"/>
    <s v="Speciality Products"/>
    <s v="Female"/>
    <s v="Caucasian"/>
    <n v="45"/>
    <d v="2017-11-03T00:00:00"/>
    <n v="66660"/>
    <n v="0"/>
    <s v="United States"/>
    <s v="Austin"/>
    <s v=""/>
    <n v="0"/>
    <x v="6"/>
  </r>
  <r>
    <s v="E02492"/>
    <s v="Parker Sandoval"/>
    <x v="6"/>
    <s v="Human Resources"/>
    <s v="Speciality Products"/>
    <s v="Male"/>
    <s v="Latino"/>
    <n v="59"/>
    <d v="2015-06-10T00:00:00"/>
    <n v="101985"/>
    <n v="7.0000000000000007E-2"/>
    <s v="United States"/>
    <s v="Miami"/>
    <s v=""/>
    <n v="7138.9500000000007"/>
    <x v="1"/>
  </r>
  <r>
    <s v="E03055"/>
    <s v="Austin Rojas"/>
    <x v="9"/>
    <s v="Finance"/>
    <s v="Corporate"/>
    <s v="Male"/>
    <s v="Latino"/>
    <n v="29"/>
    <d v="2018-12-05T00:00:00"/>
    <n v="199504"/>
    <n v="0.3"/>
    <s v="United States"/>
    <s v="Austin"/>
    <s v=""/>
    <n v="59851.199999999997"/>
    <x v="3"/>
  </r>
  <r>
    <s v="E01943"/>
    <s v="Vivian Espinoza"/>
    <x v="0"/>
    <s v="Sales"/>
    <s v="Corporate"/>
    <s v="Female"/>
    <s v="Latino"/>
    <n v="52"/>
    <d v="2006-10-05T00:00:00"/>
    <n v="147966"/>
    <n v="0.11"/>
    <s v="Brazil"/>
    <s v="Rio de Janerio"/>
    <d v="2019-05-23T00:00:00"/>
    <n v="16276.26"/>
    <x v="0"/>
  </r>
  <r>
    <s v="E01388"/>
    <s v="Cooper Gupta"/>
    <x v="20"/>
    <s v="Human Resources"/>
    <s v="Speciality Products"/>
    <s v="Male"/>
    <s v="Asian"/>
    <n v="58"/>
    <d v="2014-06-20T00:00:00"/>
    <n v="41728"/>
    <n v="0"/>
    <s v="China"/>
    <s v="Chongqing"/>
    <s v=""/>
    <n v="0"/>
    <x v="1"/>
  </r>
  <r>
    <s v="E00717"/>
    <s v="Axel Santos"/>
    <x v="4"/>
    <s v="Accounting"/>
    <s v="Speciality Products"/>
    <s v="Male"/>
    <s v="Latino"/>
    <n v="62"/>
    <d v="2011-02-17T00:00:00"/>
    <n v="94422"/>
    <n v="0"/>
    <s v="United States"/>
    <s v="Phoenix"/>
    <s v=""/>
    <n v="0"/>
    <x v="7"/>
  </r>
  <r>
    <s v="E04637"/>
    <s v="Samuel Song"/>
    <x v="2"/>
    <s v="Sales"/>
    <s v="Corporate"/>
    <s v="Male"/>
    <s v="Asian"/>
    <n v="31"/>
    <d v="2015-06-29T00:00:00"/>
    <n v="191026"/>
    <n v="0.16"/>
    <s v="United States"/>
    <s v="Columbus"/>
    <s v=""/>
    <n v="30564.16"/>
    <x v="4"/>
  </r>
  <r>
    <s v="E03240"/>
    <s v="Aiden Silva"/>
    <x v="9"/>
    <s v="IT"/>
    <s v="Research &amp; Development"/>
    <s v="Male"/>
    <s v="Latino"/>
    <n v="42"/>
    <d v="2010-11-29T00:00:00"/>
    <n v="186725"/>
    <n v="0.32"/>
    <s v="Brazil"/>
    <s v="Manaus"/>
    <s v=""/>
    <n v="59752"/>
    <x v="6"/>
  </r>
  <r>
    <s v="E00340"/>
    <s v="Eliana Allen"/>
    <x v="20"/>
    <s v="Human Resources"/>
    <s v="Research &amp; Development"/>
    <s v="Female"/>
    <s v="Caucasian"/>
    <n v="56"/>
    <d v="2009-08-20T00:00:00"/>
    <n v="52800"/>
    <n v="0"/>
    <s v="United States"/>
    <s v="Phoenix"/>
    <s v=""/>
    <n v="0"/>
    <x v="1"/>
  </r>
  <r>
    <s v="E04751"/>
    <s v="Grayson James"/>
    <x v="19"/>
    <s v="Engineering"/>
    <s v="Speciality Products"/>
    <s v="Male"/>
    <s v="Caucasian"/>
    <n v="54"/>
    <d v="2010-12-05T00:00:00"/>
    <n v="113982"/>
    <n v="0"/>
    <s v="United States"/>
    <s v="Seattle"/>
    <s v=""/>
    <n v="0"/>
    <x v="0"/>
  </r>
  <r>
    <s v="E04636"/>
    <s v="Hailey Yee"/>
    <x v="5"/>
    <s v="Sales"/>
    <s v="Research &amp; Development"/>
    <s v="Female"/>
    <s v="Asian"/>
    <n v="54"/>
    <d v="2021-03-16T00:00:00"/>
    <n v="56239"/>
    <n v="0"/>
    <s v="China"/>
    <s v="Chongqing"/>
    <s v=""/>
    <n v="0"/>
    <x v="0"/>
  </r>
  <r>
    <s v="E00568"/>
    <s v="Ian Vargas"/>
    <x v="7"/>
    <s v="Sales"/>
    <s v="Manufacturing"/>
    <s v="Male"/>
    <s v="Latino"/>
    <n v="26"/>
    <d v="2021-03-02T00:00:00"/>
    <n v="44732"/>
    <n v="0"/>
    <s v="Brazil"/>
    <s v="Rio de Janerio"/>
    <s v=""/>
    <n v="0"/>
    <x v="3"/>
  </r>
  <r>
    <s v="E02938"/>
    <s v="John Trinh"/>
    <x v="2"/>
    <s v="Marketing"/>
    <s v="Corporate"/>
    <s v="Male"/>
    <s v="Asian"/>
    <n v="49"/>
    <d v="2014-06-26T00:00:00"/>
    <n v="153961"/>
    <n v="0.25"/>
    <s v="China"/>
    <s v="Shanghai"/>
    <s v=""/>
    <n v="38490.25"/>
    <x v="2"/>
  </r>
  <r>
    <s v="E00555"/>
    <s v="Sofia Trinh"/>
    <x v="23"/>
    <s v="IT"/>
    <s v="Speciality Products"/>
    <s v="Female"/>
    <s v="Asian"/>
    <n v="45"/>
    <d v="2006-12-18T00:00:00"/>
    <n v="68337"/>
    <n v="0"/>
    <s v="China"/>
    <s v="Chongqing"/>
    <s v=""/>
    <n v="0"/>
    <x v="6"/>
  </r>
  <r>
    <s v="E01111"/>
    <s v="Santiago f Moua"/>
    <x v="0"/>
    <s v="Human Resources"/>
    <s v="Corporate"/>
    <s v="Male"/>
    <s v="Asian"/>
    <n v="45"/>
    <d v="2010-05-07T00:00:00"/>
    <n v="145093"/>
    <n v="0.12"/>
    <s v="United States"/>
    <s v="Chicago"/>
    <s v=""/>
    <n v="17411.16"/>
    <x v="6"/>
  </r>
  <r>
    <s v="E03149"/>
    <s v="Layla Collins"/>
    <x v="30"/>
    <s v="IT"/>
    <s v="Speciality Products"/>
    <s v="Female"/>
    <s v="Caucasian"/>
    <n v="26"/>
    <d v="2021-03-11T00:00:00"/>
    <n v="74170"/>
    <n v="0"/>
    <s v="United States"/>
    <s v="Austin"/>
    <s v=""/>
    <n v="0"/>
    <x v="3"/>
  </r>
  <r>
    <s v="E00952"/>
    <s v="Jaxon Powell"/>
    <x v="17"/>
    <s v="Engineering"/>
    <s v="Research &amp; Development"/>
    <s v="Male"/>
    <s v="Caucasian"/>
    <n v="59"/>
    <d v="1996-03-29T00:00:00"/>
    <n v="62605"/>
    <n v="0"/>
    <s v="United States"/>
    <s v="Austin"/>
    <s v=""/>
    <n v="0"/>
    <x v="1"/>
  </r>
  <r>
    <s v="E04380"/>
    <s v="Naomi Washington"/>
    <x v="6"/>
    <s v="IT"/>
    <s v="Speciality Products"/>
    <s v="Female"/>
    <s v="Caucasian"/>
    <n v="51"/>
    <d v="2020-03-13T00:00:00"/>
    <n v="107195"/>
    <n v="0.09"/>
    <s v="United States"/>
    <s v="Austin"/>
    <s v=""/>
    <n v="9647.5499999999993"/>
    <x v="0"/>
  </r>
  <r>
    <s v="E04095"/>
    <s v="Ryan Holmes"/>
    <x v="0"/>
    <s v="Marketing"/>
    <s v="Speciality Products"/>
    <s v="Male"/>
    <s v="Caucasian"/>
    <n v="45"/>
    <d v="2018-01-11T00:00:00"/>
    <n v="127422"/>
    <n v="0.15"/>
    <s v="United States"/>
    <s v="Columbus"/>
    <s v=""/>
    <n v="19113.3"/>
    <x v="6"/>
  </r>
  <r>
    <s v="E04994"/>
    <s v="Bella Holmes"/>
    <x v="2"/>
    <s v="Accounting"/>
    <s v="Research &amp; Development"/>
    <s v="Female"/>
    <s v="Caucasian"/>
    <n v="35"/>
    <d v="2017-06-26T00:00:00"/>
    <n v="161269"/>
    <n v="0.27"/>
    <s v="United States"/>
    <s v="Miami"/>
    <s v=""/>
    <n v="43542.630000000005"/>
    <x v="4"/>
  </r>
  <r>
    <s v="E00447"/>
    <s v="Hailey Sanchez"/>
    <x v="9"/>
    <s v="Marketing"/>
    <s v="Corporate"/>
    <s v="Female"/>
    <s v="Latino"/>
    <n v="32"/>
    <d v="2014-02-05T00:00:00"/>
    <n v="203445"/>
    <n v="0.34"/>
    <s v="Brazil"/>
    <s v="Manaus"/>
    <s v=""/>
    <n v="69171.3"/>
    <x v="4"/>
  </r>
  <r>
    <s v="E00089"/>
    <s v="Sofia Yoon"/>
    <x v="0"/>
    <s v="Human Resources"/>
    <s v="Research &amp; Development"/>
    <s v="Female"/>
    <s v="Asian"/>
    <n v="37"/>
    <d v="2011-01-17T00:00:00"/>
    <n v="131353"/>
    <n v="0.11"/>
    <s v="China"/>
    <s v="Shanghai"/>
    <s v=""/>
    <n v="14448.83"/>
    <x v="5"/>
  </r>
  <r>
    <s v="E02035"/>
    <s v="Eli Rahman"/>
    <x v="31"/>
    <s v="IT"/>
    <s v="Manufacturing"/>
    <s v="Male"/>
    <s v="Asian"/>
    <n v="45"/>
    <d v="2010-03-16T00:00:00"/>
    <n v="88182"/>
    <n v="0"/>
    <s v="China"/>
    <s v="Chengdu"/>
    <s v=""/>
    <n v="0"/>
    <x v="6"/>
  </r>
  <r>
    <s v="E03595"/>
    <s v="Christopher Howard"/>
    <x v="14"/>
    <s v="IT"/>
    <s v="Speciality Products"/>
    <s v="Male"/>
    <s v="Caucasian"/>
    <n v="61"/>
    <d v="2019-08-26T00:00:00"/>
    <n v="75780"/>
    <n v="0"/>
    <s v="United States"/>
    <s v="Seattle"/>
    <s v=""/>
    <n v="0"/>
    <x v="7"/>
  </r>
  <r>
    <s v="E03611"/>
    <s v="Alice Mehta"/>
    <x v="13"/>
    <s v="Sales"/>
    <s v="Research &amp; Development"/>
    <s v="Female"/>
    <s v="Asian"/>
    <n v="45"/>
    <d v="2019-04-02T00:00:00"/>
    <n v="52621"/>
    <n v="0"/>
    <s v="China"/>
    <s v="Beijing"/>
    <s v=""/>
    <n v="0"/>
    <x v="6"/>
  </r>
  <r>
    <s v="E04464"/>
    <s v="Cooper Yoon"/>
    <x v="11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  <n v="14851.060000000001"/>
    <x v="1"/>
  </r>
  <r>
    <s v="E02135"/>
    <s v="John Delgado"/>
    <x v="21"/>
    <s v="IT"/>
    <s v="Corporate"/>
    <s v="Male"/>
    <s v="Latino"/>
    <n v="30"/>
    <d v="2017-02-11T00:00:00"/>
    <n v="92058"/>
    <n v="0"/>
    <s v="United States"/>
    <s v="Austin"/>
    <s v=""/>
    <n v="0"/>
    <x v="3"/>
  </r>
  <r>
    <s v="E01684"/>
    <s v="Jaxson Liang"/>
    <x v="17"/>
    <s v="Engineering"/>
    <s v="Manufacturing"/>
    <s v="Male"/>
    <s v="Asian"/>
    <n v="64"/>
    <d v="2019-03-03T00:00:00"/>
    <n v="67114"/>
    <n v="0"/>
    <s v="United States"/>
    <s v="Phoenix"/>
    <s v=""/>
    <n v="0"/>
    <x v="7"/>
  </r>
  <r>
    <s v="E02968"/>
    <s v="Caroline Santos"/>
    <x v="13"/>
    <s v="Finance"/>
    <s v="Research &amp; Development"/>
    <s v="Female"/>
    <s v="Latino"/>
    <n v="25"/>
    <d v="2020-07-12T00:00:00"/>
    <n v="56565"/>
    <n v="0"/>
    <s v="Brazil"/>
    <s v="Sao Paulo"/>
    <s v=""/>
    <n v="0"/>
    <x v="3"/>
  </r>
  <r>
    <s v="E03362"/>
    <s v="Lily Henderson"/>
    <x v="16"/>
    <s v="Human Resources"/>
    <s v="Manufacturing"/>
    <s v="Female"/>
    <s v="Caucasian"/>
    <n v="61"/>
    <d v="2011-05-20T00:00:00"/>
    <n v="64937"/>
    <n v="0"/>
    <s v="United States"/>
    <s v="Phoenix"/>
    <s v=""/>
    <n v="0"/>
    <x v="7"/>
  </r>
  <r>
    <s v="E01108"/>
    <s v="Hannah Martinez"/>
    <x v="6"/>
    <s v="Marketing"/>
    <s v="Manufacturing"/>
    <s v="Female"/>
    <s v="Latino"/>
    <n v="65"/>
    <d v="2006-09-07T00:00:00"/>
    <n v="127626"/>
    <n v="0.1"/>
    <s v="United States"/>
    <s v="Miami"/>
    <s v=""/>
    <n v="12762.6"/>
    <x v="7"/>
  </r>
  <r>
    <s v="E02217"/>
    <s v="William Phillips"/>
    <x v="23"/>
    <s v="IT"/>
    <s v="Corporate"/>
    <s v="Male"/>
    <s v="Black"/>
    <n v="61"/>
    <d v="2004-01-27T00:00:00"/>
    <n v="88478"/>
    <n v="0"/>
    <s v="United States"/>
    <s v="Austin"/>
    <s v=""/>
    <n v="0"/>
    <x v="7"/>
  </r>
  <r>
    <s v="E03519"/>
    <s v="Eliza Zheng"/>
    <x v="3"/>
    <s v="IT"/>
    <s v="Speciality Products"/>
    <s v="Female"/>
    <s v="Asian"/>
    <n v="48"/>
    <d v="2014-04-20T00:00:00"/>
    <n v="91679"/>
    <n v="7.0000000000000007E-2"/>
    <s v="China"/>
    <s v="Chongqing"/>
    <s v=""/>
    <n v="6417.5300000000007"/>
    <x v="2"/>
  </r>
  <r>
    <s v="E01967"/>
    <s v="John Dang"/>
    <x v="2"/>
    <s v="Sales"/>
    <s v="Corporate"/>
    <s v="Male"/>
    <s v="Asian"/>
    <n v="58"/>
    <d v="1992-03-19T00:00:00"/>
    <n v="199848"/>
    <n v="0.16"/>
    <s v="China"/>
    <s v="Chongqing"/>
    <s v=""/>
    <n v="31975.68"/>
    <x v="1"/>
  </r>
  <r>
    <s v="E01125"/>
    <s v="Joshua Yang"/>
    <x v="24"/>
    <s v="IT"/>
    <s v="Manufacturing"/>
    <s v="Male"/>
    <s v="Asian"/>
    <n v="34"/>
    <d v="2018-11-10T00:00:00"/>
    <n v="61944"/>
    <n v="0"/>
    <s v="China"/>
    <s v="Shanghai"/>
    <s v=""/>
    <n v="0"/>
    <x v="4"/>
  </r>
  <r>
    <s v="E03795"/>
    <s v="Hazel Young"/>
    <x v="0"/>
    <s v="Sales"/>
    <s v="Speciality Products"/>
    <s v="Female"/>
    <s v="Black"/>
    <n v="30"/>
    <d v="2017-08-13T00:00:00"/>
    <n v="154624"/>
    <n v="0.15"/>
    <s v="United States"/>
    <s v="Austin"/>
    <s v=""/>
    <n v="23193.599999999999"/>
    <x v="3"/>
  </r>
  <r>
    <s v="E00508"/>
    <s v="Thomas Jung"/>
    <x v="4"/>
    <s v="Accounting"/>
    <s v="Research &amp; Development"/>
    <s v="Male"/>
    <s v="Asian"/>
    <n v="50"/>
    <d v="2009-10-23T00:00:00"/>
    <n v="79447"/>
    <n v="0"/>
    <s v="China"/>
    <s v="Shanghai"/>
    <s v=""/>
    <n v="0"/>
    <x v="2"/>
  </r>
  <r>
    <s v="E02047"/>
    <s v="Xavier Perez"/>
    <x v="4"/>
    <s v="Sales"/>
    <s v="Manufacturing"/>
    <s v="Male"/>
    <s v="Latino"/>
    <n v="51"/>
    <d v="1998-02-26T00:00:00"/>
    <n v="71111"/>
    <n v="0"/>
    <s v="Brazil"/>
    <s v="Rio de Janerio"/>
    <s v=""/>
    <n v="0"/>
    <x v="0"/>
  </r>
  <r>
    <s v="E01582"/>
    <s v="Elijah Coleman"/>
    <x v="0"/>
    <s v="Sales"/>
    <s v="Research &amp; Development"/>
    <s v="Male"/>
    <s v="Caucasian"/>
    <n v="53"/>
    <d v="2014-10-19T00:00:00"/>
    <n v="159538"/>
    <n v="0.11"/>
    <s v="United States"/>
    <s v="Miami"/>
    <s v=""/>
    <n v="17549.18"/>
    <x v="0"/>
  </r>
  <r>
    <s v="E02563"/>
    <s v="Clara Sanchez"/>
    <x v="8"/>
    <s v="Engineering"/>
    <s v="Corporate"/>
    <s v="Female"/>
    <s v="Latino"/>
    <n v="47"/>
    <d v="2018-10-02T00:00:00"/>
    <n v="111404"/>
    <n v="0"/>
    <s v="Brazil"/>
    <s v="Rio de Janerio"/>
    <s v=""/>
    <n v="0"/>
    <x v="2"/>
  </r>
  <r>
    <s v="E04872"/>
    <s v="Isaac Stewart"/>
    <x v="2"/>
    <s v="Marketing"/>
    <s v="Speciality Products"/>
    <s v="Male"/>
    <s v="Caucasian"/>
    <n v="25"/>
    <d v="2020-08-15T00:00:00"/>
    <n v="172007"/>
    <n v="0.26"/>
    <s v="United States"/>
    <s v="Miami"/>
    <s v=""/>
    <n v="44721.82"/>
    <x v="3"/>
  </r>
  <r>
    <s v="E03159"/>
    <s v="Claire Romero"/>
    <x v="9"/>
    <s v="Marketing"/>
    <s v="Manufacturing"/>
    <s v="Female"/>
    <s v="Latino"/>
    <n v="37"/>
    <d v="2011-07-21T00:00:00"/>
    <n v="219474"/>
    <n v="0.36"/>
    <s v="Brazil"/>
    <s v="Manaus"/>
    <s v=""/>
    <n v="79010.64"/>
    <x v="5"/>
  </r>
  <r>
    <s v="E01337"/>
    <s v="Andrew Coleman"/>
    <x v="2"/>
    <s v="Finance"/>
    <s v="Corporate"/>
    <s v="Male"/>
    <s v="Caucasian"/>
    <n v="41"/>
    <d v="2019-05-15T00:00:00"/>
    <n v="174415"/>
    <n v="0.23"/>
    <s v="United States"/>
    <s v="Miami"/>
    <s v=""/>
    <n v="40115.450000000004"/>
    <x v="6"/>
  </r>
  <r>
    <s v="E00102"/>
    <s v="Riley Rojas"/>
    <x v="23"/>
    <s v="IT"/>
    <s v="Speciality Products"/>
    <s v="Female"/>
    <s v="Latino"/>
    <n v="36"/>
    <d v="2021-01-21T00:00:00"/>
    <n v="90333"/>
    <n v="0"/>
    <s v="Brazil"/>
    <s v="Rio de Janerio"/>
    <s v=""/>
    <n v="0"/>
    <x v="5"/>
  </r>
  <r>
    <s v="E03637"/>
    <s v="Landon Thao"/>
    <x v="16"/>
    <s v="Human Resources"/>
    <s v="Speciality Products"/>
    <s v="Male"/>
    <s v="Asian"/>
    <n v="25"/>
    <d v="2021-01-21T00:00:00"/>
    <n v="67299"/>
    <n v="0"/>
    <s v="United States"/>
    <s v="Phoenix"/>
    <s v=""/>
    <n v="0"/>
    <x v="3"/>
  </r>
  <r>
    <s v="E03455"/>
    <s v="Hadley Ford"/>
    <x v="28"/>
    <s v="IT"/>
    <s v="Research &amp; Development"/>
    <s v="Female"/>
    <s v="Caucasian"/>
    <n v="52"/>
    <d v="2005-02-23T00:00:00"/>
    <n v="45286"/>
    <n v="0"/>
    <s v="United States"/>
    <s v="Chicago"/>
    <s v=""/>
    <n v="0"/>
    <x v="0"/>
  </r>
  <r>
    <s v="E03354"/>
    <s v="Austin Brown"/>
    <x v="2"/>
    <s v="Marketing"/>
    <s v="Research &amp; Development"/>
    <s v="Male"/>
    <s v="Caucasian"/>
    <n v="48"/>
    <d v="2007-08-08T00:00:00"/>
    <n v="194723"/>
    <n v="0.25"/>
    <s v="United States"/>
    <s v="Phoenix"/>
    <s v=""/>
    <n v="48680.75"/>
    <x v="2"/>
  </r>
  <r>
    <s v="E01225"/>
    <s v="Christian Fong"/>
    <x v="6"/>
    <s v="Sales"/>
    <s v="Research &amp; Development"/>
    <s v="Male"/>
    <s v="Asian"/>
    <n v="49"/>
    <d v="2012-08-10T00:00:00"/>
    <n v="109850"/>
    <n v="7.0000000000000007E-2"/>
    <s v="China"/>
    <s v="Beijing"/>
    <d v="2020-02-04T00:00:00"/>
    <n v="7689.5000000000009"/>
    <x v="2"/>
  </r>
  <r>
    <s v="E01264"/>
    <s v="Hazel Alvarez"/>
    <x v="20"/>
    <s v="Human Resources"/>
    <s v="Research &amp; Development"/>
    <s v="Female"/>
    <s v="Latino"/>
    <n v="62"/>
    <d v="2014-04-19T00:00:00"/>
    <n v="45295"/>
    <n v="0"/>
    <s v="Brazil"/>
    <s v="Sao Paulo"/>
    <s v=""/>
    <n v="0"/>
    <x v="7"/>
  </r>
  <r>
    <s v="E02274"/>
    <s v="Isabella Bailey"/>
    <x v="32"/>
    <s v="IT"/>
    <s v="Manufacturing"/>
    <s v="Female"/>
    <s v="Caucasian"/>
    <n v="36"/>
    <d v="2010-08-23T00:00:00"/>
    <n v="61310"/>
    <n v="0"/>
    <s v="United States"/>
    <s v="Phoenix"/>
    <s v=""/>
    <n v="0"/>
    <x v="5"/>
  </r>
  <r>
    <s v="E02848"/>
    <s v="Lincoln Huynh"/>
    <x v="27"/>
    <s v="IT"/>
    <s v="Research &amp; Development"/>
    <s v="Male"/>
    <s v="Asian"/>
    <n v="55"/>
    <d v="2016-11-09T00:00:00"/>
    <n v="87851"/>
    <n v="0"/>
    <s v="China"/>
    <s v="Chongqing"/>
    <s v=""/>
    <n v="0"/>
    <x v="0"/>
  </r>
  <r>
    <s v="E00480"/>
    <s v="Hadley Yee"/>
    <x v="20"/>
    <s v="Human Resources"/>
    <s v="Speciality Products"/>
    <s v="Female"/>
    <s v="Asian"/>
    <n v="31"/>
    <d v="2018-03-12T00:00:00"/>
    <n v="47913"/>
    <n v="0"/>
    <s v="United States"/>
    <s v="Seattle"/>
    <s v=""/>
    <n v="0"/>
    <x v="4"/>
  </r>
  <r>
    <s v="E00203"/>
    <s v="Julia Doan"/>
    <x v="20"/>
    <s v="Human Resources"/>
    <s v="Speciality Products"/>
    <s v="Female"/>
    <s v="Asian"/>
    <n v="53"/>
    <d v="2017-09-07T00:00:00"/>
    <n v="46727"/>
    <n v="0"/>
    <s v="United States"/>
    <s v="Columbus"/>
    <d v="2018-05-31T00:00:00"/>
    <n v="0"/>
    <x v="0"/>
  </r>
  <r>
    <s v="E00647"/>
    <s v="Dylan Ali"/>
    <x v="0"/>
    <s v="Human Resources"/>
    <s v="Speciality Products"/>
    <s v="Male"/>
    <s v="Asian"/>
    <n v="27"/>
    <d v="2021-04-16T00:00:00"/>
    <n v="133400"/>
    <n v="0.11"/>
    <s v="United States"/>
    <s v="Phoenix"/>
    <s v=""/>
    <n v="14674"/>
    <x v="3"/>
  </r>
  <r>
    <s v="E03296"/>
    <s v="Eloise Trinh"/>
    <x v="29"/>
    <s v="IT"/>
    <s v="Speciality Products"/>
    <s v="Female"/>
    <s v="Asian"/>
    <n v="39"/>
    <d v="2020-04-22T00:00:00"/>
    <n v="90535"/>
    <n v="0"/>
    <s v="United States"/>
    <s v="Miami"/>
    <s v=""/>
    <n v="0"/>
    <x v="5"/>
  </r>
  <r>
    <s v="E02453"/>
    <s v="Dylan Kumar"/>
    <x v="4"/>
    <s v="Marketing"/>
    <s v="Speciality Products"/>
    <s v="Male"/>
    <s v="Asian"/>
    <n v="55"/>
    <d v="2006-07-11T00:00:00"/>
    <n v="93343"/>
    <n v="0"/>
    <s v="China"/>
    <s v="Chongqing"/>
    <s v=""/>
    <n v="0"/>
    <x v="0"/>
  </r>
  <r>
    <s v="E00647"/>
    <s v="Emily Gupta"/>
    <x v="16"/>
    <s v="Human Resources"/>
    <s v="Corporate"/>
    <s v="Female"/>
    <s v="Asian"/>
    <n v="44"/>
    <d v="2006-02-23T00:00:00"/>
    <n v="63705"/>
    <n v="0"/>
    <s v="United States"/>
    <s v="Miami"/>
    <s v=""/>
    <n v="0"/>
    <x v="6"/>
  </r>
  <r>
    <s v="E02522"/>
    <s v="Silas Rivera"/>
    <x v="9"/>
    <s v="Sales"/>
    <s v="Corporate"/>
    <s v="Male"/>
    <s v="Latino"/>
    <n v="48"/>
    <d v="2000-02-28T00:00:00"/>
    <n v="258081"/>
    <n v="0.3"/>
    <s v="United States"/>
    <s v="Chicago"/>
    <s v=""/>
    <n v="77424.3"/>
    <x v="2"/>
  </r>
  <r>
    <s v="E00459"/>
    <s v="Jackson Jordan"/>
    <x v="20"/>
    <s v="Human Resources"/>
    <s v="Research &amp; Development"/>
    <s v="Male"/>
    <s v="Black"/>
    <n v="48"/>
    <d v="2020-09-21T00:00:00"/>
    <n v="54654"/>
    <n v="0"/>
    <s v="United States"/>
    <s v="Phoenix"/>
    <s v=""/>
    <n v="0"/>
    <x v="2"/>
  </r>
  <r>
    <s v="E03007"/>
    <s v="Isaac Joseph"/>
    <x v="7"/>
    <s v="Sales"/>
    <s v="Manufacturing"/>
    <s v="Male"/>
    <s v="Caucasian"/>
    <n v="54"/>
    <d v="1998-09-24T00:00:00"/>
    <n v="58006"/>
    <n v="0"/>
    <s v="United States"/>
    <s v="Seattle"/>
    <s v=""/>
    <n v="0"/>
    <x v="0"/>
  </r>
  <r>
    <s v="E04035"/>
    <s v="Hailey Lai"/>
    <x v="0"/>
    <s v="Finance"/>
    <s v="Manufacturing"/>
    <s v="Female"/>
    <s v="Asian"/>
    <n v="42"/>
    <d v="2011-03-18T00:00:00"/>
    <n v="150034"/>
    <n v="0.12"/>
    <s v="China"/>
    <s v="Beijing"/>
    <s v=""/>
    <n v="18004.079999999998"/>
    <x v="6"/>
  </r>
  <r>
    <s v="E00952"/>
    <s v="Leilani Thao"/>
    <x v="2"/>
    <s v="Human Resources"/>
    <s v="Speciality Products"/>
    <s v="Female"/>
    <s v="Asian"/>
    <n v="38"/>
    <d v="2007-05-30T00:00:00"/>
    <n v="198562"/>
    <n v="0.22"/>
    <s v="United States"/>
    <s v="Seattle"/>
    <s v=""/>
    <n v="43683.64"/>
    <x v="5"/>
  </r>
  <r>
    <s v="E03863"/>
    <s v="Madeline Watson"/>
    <x v="5"/>
    <s v="Sales"/>
    <s v="Research &amp; Development"/>
    <s v="Female"/>
    <s v="Black"/>
    <n v="40"/>
    <d v="2009-05-27T00:00:00"/>
    <n v="62411"/>
    <n v="0"/>
    <s v="United States"/>
    <s v="Miami"/>
    <d v="2021-08-14T00:00:00"/>
    <n v="0"/>
    <x v="5"/>
  </r>
  <r>
    <s v="E02710"/>
    <s v="Silas Huang"/>
    <x v="11"/>
    <s v="Engineering"/>
    <s v="Research &amp; Development"/>
    <s v="Male"/>
    <s v="Asian"/>
    <n v="57"/>
    <d v="1992-01-09T00:00:00"/>
    <n v="111299"/>
    <n v="0.12"/>
    <s v="United States"/>
    <s v="Miami"/>
    <s v=""/>
    <n v="13355.88"/>
    <x v="1"/>
  </r>
  <r>
    <s v="E01895"/>
    <s v="Peyton Walker"/>
    <x v="7"/>
    <s v="Marketing"/>
    <s v="Research &amp; Development"/>
    <s v="Female"/>
    <s v="Caucasian"/>
    <n v="43"/>
    <d v="2019-07-13T00:00:00"/>
    <n v="41545"/>
    <n v="0"/>
    <s v="United States"/>
    <s v="Miami"/>
    <s v=""/>
    <n v="0"/>
    <x v="6"/>
  </r>
  <r>
    <s v="E01339"/>
    <s v="Jeremiah Hernandez"/>
    <x v="24"/>
    <s v="IT"/>
    <s v="Manufacturing"/>
    <s v="Male"/>
    <s v="Latino"/>
    <n v="26"/>
    <d v="2019-04-14T00:00:00"/>
    <n v="74467"/>
    <n v="0"/>
    <s v="United States"/>
    <s v="Columbus"/>
    <d v="2021-01-15T00:00:00"/>
    <n v="0"/>
    <x v="3"/>
  </r>
  <r>
    <s v="E02938"/>
    <s v="Jace Washington"/>
    <x v="6"/>
    <s v="Accounting"/>
    <s v="Research &amp; Development"/>
    <s v="Male"/>
    <s v="Caucasian"/>
    <n v="44"/>
    <d v="2002-02-09T00:00:00"/>
    <n v="117545"/>
    <n v="0.06"/>
    <s v="United States"/>
    <s v="Phoenix"/>
    <s v=""/>
    <n v="7052.7"/>
    <x v="6"/>
  </r>
  <r>
    <s v="E03379"/>
    <s v="Landon Kim"/>
    <x v="6"/>
    <s v="Human Resources"/>
    <s v="Speciality Products"/>
    <s v="Male"/>
    <s v="Asian"/>
    <n v="50"/>
    <d v="2012-03-15T00:00:00"/>
    <n v="117226"/>
    <n v="0.08"/>
    <s v="United States"/>
    <s v="Phoenix"/>
    <s v=""/>
    <n v="9378.08"/>
    <x v="2"/>
  </r>
  <r>
    <s v="E02153"/>
    <s v="Peyton Vasquez"/>
    <x v="7"/>
    <s v="Accounting"/>
    <s v="Corporate"/>
    <s v="Female"/>
    <s v="Latino"/>
    <n v="26"/>
    <d v="2019-01-24T00:00:00"/>
    <n v="55767"/>
    <n v="0"/>
    <s v="United States"/>
    <s v="Phoenix"/>
    <s v=""/>
    <n v="0"/>
    <x v="3"/>
  </r>
  <r>
    <s v="E00994"/>
    <s v="Charlotte Baker"/>
    <x v="13"/>
    <s v="Sales"/>
    <s v="Manufacturing"/>
    <s v="Female"/>
    <s v="Caucasian"/>
    <n v="29"/>
    <d v="2016-11-17T00:00:00"/>
    <n v="60930"/>
    <n v="0"/>
    <s v="United States"/>
    <s v="Austin"/>
    <s v=""/>
    <n v="0"/>
    <x v="3"/>
  </r>
  <r>
    <s v="E00943"/>
    <s v="Elena Mendoza"/>
    <x v="2"/>
    <s v="Sales"/>
    <s v="Speciality Products"/>
    <s v="Female"/>
    <s v="Latino"/>
    <n v="27"/>
    <d v="2018-10-24T00:00:00"/>
    <n v="154973"/>
    <n v="0.28999999999999998"/>
    <s v="Brazil"/>
    <s v="Sao Paulo"/>
    <s v=""/>
    <n v="44942.17"/>
    <x v="3"/>
  </r>
  <r>
    <s v="E00869"/>
    <s v="Nova Lin"/>
    <x v="21"/>
    <s v="IT"/>
    <s v="Manufacturing"/>
    <s v="Female"/>
    <s v="Asian"/>
    <n v="33"/>
    <d v="2017-10-21T00:00:00"/>
    <n v="69332"/>
    <n v="0"/>
    <s v="United States"/>
    <s v="Columbus"/>
    <s v=""/>
    <n v="0"/>
    <x v="4"/>
  </r>
  <r>
    <s v="E03457"/>
    <s v="Ivy Desai"/>
    <x v="8"/>
    <s v="Engineering"/>
    <s v="Research &amp; Development"/>
    <s v="Female"/>
    <s v="Asian"/>
    <n v="59"/>
    <d v="2001-04-09T00:00:00"/>
    <n v="119699"/>
    <n v="0"/>
    <s v="China"/>
    <s v="Shanghai"/>
    <s v=""/>
    <n v="0"/>
    <x v="1"/>
  </r>
  <r>
    <s v="E02193"/>
    <s v="Josephine Acosta"/>
    <x v="2"/>
    <s v="Human Resources"/>
    <s v="Speciality Products"/>
    <s v="Female"/>
    <s v="Latino"/>
    <n v="40"/>
    <d v="2020-09-20T00:00:00"/>
    <n v="198176"/>
    <n v="0.17"/>
    <s v="Brazil"/>
    <s v="Manaus"/>
    <s v=""/>
    <n v="33689.920000000006"/>
    <x v="5"/>
  </r>
  <r>
    <s v="E00577"/>
    <s v="Nora Nunez"/>
    <x v="13"/>
    <s v="Finance"/>
    <s v="Research &amp; Development"/>
    <s v="Female"/>
    <s v="Latino"/>
    <n v="45"/>
    <d v="2012-08-06T00:00:00"/>
    <n v="58586"/>
    <n v="0"/>
    <s v="Brazil"/>
    <s v="Sao Paulo"/>
    <s v=""/>
    <n v="0"/>
    <x v="6"/>
  </r>
  <r>
    <s v="E00538"/>
    <s v="Caleb Xiong"/>
    <x v="26"/>
    <s v="Sales"/>
    <s v="Corporate"/>
    <s v="Male"/>
    <s v="Asian"/>
    <n v="38"/>
    <d v="2011-11-28T00:00:00"/>
    <n v="74010"/>
    <n v="0"/>
    <s v="United States"/>
    <s v="Chicago"/>
    <s v=""/>
    <n v="0"/>
    <x v="5"/>
  </r>
  <r>
    <s v="E01415"/>
    <s v="Henry Green"/>
    <x v="26"/>
    <s v="Sales"/>
    <s v="Speciality Products"/>
    <s v="Male"/>
    <s v="Caucasian"/>
    <n v="32"/>
    <d v="2020-02-03T00:00:00"/>
    <n v="96598"/>
    <n v="0"/>
    <s v="United States"/>
    <s v="Phoenix"/>
    <s v=""/>
    <n v="0"/>
    <x v="4"/>
  </r>
  <r>
    <s v="E00717"/>
    <s v="Madelyn Chan"/>
    <x v="6"/>
    <s v="Sales"/>
    <s v="Speciality Products"/>
    <s v="Female"/>
    <s v="Asian"/>
    <n v="64"/>
    <d v="2003-05-21T00:00:00"/>
    <n v="106444"/>
    <n v="0.05"/>
    <s v="United States"/>
    <s v="Phoenix"/>
    <s v=""/>
    <n v="5322.2000000000007"/>
    <x v="7"/>
  </r>
  <r>
    <s v="E00225"/>
    <s v="Angel Delgado"/>
    <x v="2"/>
    <s v="Finance"/>
    <s v="Corporate"/>
    <s v="Male"/>
    <s v="Latino"/>
    <n v="31"/>
    <d v="2017-08-10T00:00:00"/>
    <n v="156931"/>
    <n v="0.28000000000000003"/>
    <s v="United States"/>
    <s v="Seattle"/>
    <s v=""/>
    <n v="43940.680000000008"/>
    <x v="4"/>
  </r>
  <r>
    <s v="E02889"/>
    <s v="Mia Herrera"/>
    <x v="2"/>
    <s v="Marketing"/>
    <s v="Research &amp; Development"/>
    <s v="Female"/>
    <s v="Latino"/>
    <n v="43"/>
    <d v="2014-10-16T00:00:00"/>
    <n v="171360"/>
    <n v="0.23"/>
    <s v="Brazil"/>
    <s v="Manaus"/>
    <s v=""/>
    <n v="39412.800000000003"/>
    <x v="6"/>
  </r>
  <r>
    <s v="E04978"/>
    <s v="Peyton Harris"/>
    <x v="14"/>
    <s v="IT"/>
    <s v="Research &amp; Development"/>
    <s v="Female"/>
    <s v="Caucasian"/>
    <n v="45"/>
    <d v="2009-04-05T00:00:00"/>
    <n v="64505"/>
    <n v="0"/>
    <s v="United States"/>
    <s v="Miami"/>
    <s v=""/>
    <n v="0"/>
    <x v="6"/>
  </r>
  <r>
    <s v="E04163"/>
    <s v="David Herrera"/>
    <x v="11"/>
    <s v="Engineering"/>
    <s v="Speciality Products"/>
    <s v="Male"/>
    <s v="Latino"/>
    <n v="32"/>
    <d v="2021-10-09T00:00:00"/>
    <n v="102298"/>
    <n v="0.13"/>
    <s v="Brazil"/>
    <s v="Rio de Janerio"/>
    <s v=""/>
    <n v="13298.74"/>
    <x v="4"/>
  </r>
  <r>
    <s v="E01652"/>
    <s v="Avery Dominguez"/>
    <x v="0"/>
    <s v="Sales"/>
    <s v="Corporate"/>
    <s v="Female"/>
    <s v="Latino"/>
    <n v="27"/>
    <d v="2019-09-13T00:00:00"/>
    <n v="133297"/>
    <n v="0.13"/>
    <s v="Brazil"/>
    <s v="Rio de Janerio"/>
    <s v=""/>
    <n v="17328.61"/>
    <x v="3"/>
  </r>
  <r>
    <s v="E00880"/>
    <s v="Grace Carter"/>
    <x v="0"/>
    <s v="Human Resources"/>
    <s v="Speciality Products"/>
    <s v="Female"/>
    <s v="Black"/>
    <n v="25"/>
    <d v="2021-03-17T00:00:00"/>
    <n v="155080"/>
    <n v="0.1"/>
    <s v="United States"/>
    <s v="Austin"/>
    <s v=""/>
    <n v="15508"/>
    <x v="3"/>
  </r>
  <r>
    <s v="E04335"/>
    <s v="Parker Allen"/>
    <x v="4"/>
    <s v="Sales"/>
    <s v="Speciality Products"/>
    <s v="Male"/>
    <s v="Caucasian"/>
    <n v="31"/>
    <d v="2018-08-13T00:00:00"/>
    <n v="81828"/>
    <n v="0"/>
    <s v="United States"/>
    <s v="Miami"/>
    <s v=""/>
    <n v="0"/>
    <x v="4"/>
  </r>
  <r>
    <s v="E01300"/>
    <s v="Sadie Lee"/>
    <x v="0"/>
    <s v="Marketing"/>
    <s v="Corporate"/>
    <s v="Female"/>
    <s v="Asian"/>
    <n v="65"/>
    <d v="2000-10-24T00:00:00"/>
    <n v="149417"/>
    <n v="0.13"/>
    <s v="China"/>
    <s v="Chengdu"/>
    <s v=""/>
    <n v="19424.21"/>
    <x v="7"/>
  </r>
  <r>
    <s v="E03102"/>
    <s v="Cooper Valdez"/>
    <x v="6"/>
    <s v="Sales"/>
    <s v="Corporate"/>
    <s v="Male"/>
    <s v="Latino"/>
    <n v="50"/>
    <d v="2012-04-25T00:00:00"/>
    <n v="113269"/>
    <n v="0.09"/>
    <s v="Brazil"/>
    <s v="Sao Paulo"/>
    <s v=""/>
    <n v="10194.209999999999"/>
    <x v="2"/>
  </r>
  <r>
    <s v="E04089"/>
    <s v="Sebastian Fong"/>
    <x v="0"/>
    <s v="IT"/>
    <s v="Manufacturing"/>
    <s v="Male"/>
    <s v="Asian"/>
    <n v="46"/>
    <d v="2017-12-16T00:00:00"/>
    <n v="136716"/>
    <n v="0.12"/>
    <s v="United States"/>
    <s v="Austin"/>
    <s v=""/>
    <n v="16405.919999999998"/>
    <x v="2"/>
  </r>
  <r>
    <s v="E02059"/>
    <s v="Roman Munoz"/>
    <x v="0"/>
    <s v="Sales"/>
    <s v="Speciality Products"/>
    <s v="Male"/>
    <s v="Latino"/>
    <n v="54"/>
    <d v="2011-10-20T00:00:00"/>
    <n v="122644"/>
    <n v="0.12"/>
    <s v="United States"/>
    <s v="Austin"/>
    <s v=""/>
    <n v="14717.279999999999"/>
    <x v="0"/>
  </r>
  <r>
    <s v="E03894"/>
    <s v="Charlotte Chang"/>
    <x v="6"/>
    <s v="Sales"/>
    <s v="Research &amp; Development"/>
    <s v="Female"/>
    <s v="Asian"/>
    <n v="50"/>
    <d v="2000-05-07T00:00:00"/>
    <n v="106428"/>
    <n v="7.0000000000000007E-2"/>
    <s v="United States"/>
    <s v="Chicago"/>
    <s v=""/>
    <n v="7449.9600000000009"/>
    <x v="2"/>
  </r>
  <r>
    <s v="E03106"/>
    <s v="Xavier Davis"/>
    <x v="9"/>
    <s v="Finance"/>
    <s v="Corporate"/>
    <s v="Male"/>
    <s v="Caucasian"/>
    <n v="36"/>
    <d v="2009-01-17T00:00:00"/>
    <n v="238236"/>
    <n v="0.31"/>
    <s v="United States"/>
    <s v="Seattle"/>
    <s v=""/>
    <n v="73853.16"/>
    <x v="5"/>
  </r>
  <r>
    <s v="E01350"/>
    <s v="Natalie Carter"/>
    <x v="2"/>
    <s v="Finance"/>
    <s v="Corporate"/>
    <s v="Female"/>
    <s v="Caucasian"/>
    <n v="64"/>
    <d v="2012-12-21T00:00:00"/>
    <n v="153253"/>
    <n v="0.24"/>
    <s v="United States"/>
    <s v="Austin"/>
    <s v=""/>
    <n v="36780.720000000001"/>
    <x v="7"/>
  </r>
  <r>
    <s v="E02900"/>
    <s v="Elena Richardson"/>
    <x v="6"/>
    <s v="Accounting"/>
    <s v="Manufacturing"/>
    <s v="Female"/>
    <s v="Caucasian"/>
    <n v="34"/>
    <d v="2014-10-03T00:00:00"/>
    <n v="103707"/>
    <n v="0.09"/>
    <s v="United States"/>
    <s v="Columbus"/>
    <s v=""/>
    <n v="9333.6299999999992"/>
    <x v="4"/>
  </r>
  <r>
    <s v="E02202"/>
    <s v="Emilia Bailey"/>
    <x v="9"/>
    <s v="Accounting"/>
    <s v="Speciality Products"/>
    <s v="Female"/>
    <s v="Caucasian"/>
    <n v="41"/>
    <d v="2012-08-09T00:00:00"/>
    <n v="245360"/>
    <n v="0.37"/>
    <s v="United States"/>
    <s v="Austin"/>
    <s v=""/>
    <n v="90783.2"/>
    <x v="6"/>
  </r>
  <r>
    <s v="E02696"/>
    <s v="Ryan Lu"/>
    <x v="25"/>
    <s v="Engineering"/>
    <s v="Speciality Products"/>
    <s v="Male"/>
    <s v="Asian"/>
    <n v="25"/>
    <d v="2021-07-08T00:00:00"/>
    <n v="67275"/>
    <n v="0"/>
    <s v="United States"/>
    <s v="Columbus"/>
    <s v=""/>
    <n v="0"/>
    <x v="3"/>
  </r>
  <r>
    <s v="E01722"/>
    <s v="Asher Huynh"/>
    <x v="6"/>
    <s v="IT"/>
    <s v="Manufacturing"/>
    <s v="Male"/>
    <s v="Asian"/>
    <n v="45"/>
    <d v="2015-01-22T00:00:00"/>
    <n v="101288"/>
    <n v="0.1"/>
    <s v="United States"/>
    <s v="Phoenix"/>
    <s v=""/>
    <n v="10128.800000000001"/>
    <x v="6"/>
  </r>
  <r>
    <s v="E04562"/>
    <s v="Kinsley Martinez"/>
    <x v="2"/>
    <s v="Human Resources"/>
    <s v="Speciality Products"/>
    <s v="Female"/>
    <s v="Latino"/>
    <n v="52"/>
    <d v="1993-08-28T00:00:00"/>
    <n v="177443"/>
    <n v="0.25"/>
    <s v="Brazil"/>
    <s v="Sao Paulo"/>
    <s v=""/>
    <n v="44360.75"/>
    <x v="0"/>
  </r>
  <r>
    <s v="E00640"/>
    <s v="Paisley Bryant"/>
    <x v="21"/>
    <s v="IT"/>
    <s v="Manufacturing"/>
    <s v="Female"/>
    <s v="Black"/>
    <n v="37"/>
    <d v="2016-04-27T00:00:00"/>
    <n v="91400"/>
    <n v="0"/>
    <s v="United States"/>
    <s v="Chicago"/>
    <s v=""/>
    <n v="0"/>
    <x v="5"/>
  </r>
  <r>
    <s v="E02554"/>
    <s v="Joshua Ramirez"/>
    <x v="9"/>
    <s v="Human Resources"/>
    <s v="Corporate"/>
    <s v="Male"/>
    <s v="Latino"/>
    <n v="44"/>
    <d v="2007-09-10T00:00:00"/>
    <n v="181247"/>
    <n v="0.33"/>
    <s v="Brazil"/>
    <s v="Sao Paulo"/>
    <s v=""/>
    <n v="59811.51"/>
    <x v="6"/>
  </r>
  <r>
    <s v="E03412"/>
    <s v="Joshua Martin"/>
    <x v="0"/>
    <s v="Human Resources"/>
    <s v="Research &amp; Development"/>
    <s v="Male"/>
    <s v="Black"/>
    <n v="42"/>
    <d v="2003-10-20T00:00:00"/>
    <n v="135558"/>
    <n v="0.14000000000000001"/>
    <s v="United States"/>
    <s v="Phoenix"/>
    <s v=""/>
    <n v="18978.120000000003"/>
    <x v="6"/>
  </r>
  <r>
    <s v="E00646"/>
    <s v="Charles Moore"/>
    <x v="7"/>
    <s v="Accounting"/>
    <s v="Speciality Products"/>
    <s v="Male"/>
    <s v="Caucasian"/>
    <n v="49"/>
    <d v="2011-12-17T00:00:00"/>
    <n v="56878"/>
    <n v="0"/>
    <s v="United States"/>
    <s v="Seattle"/>
    <s v=""/>
    <n v="0"/>
    <x v="2"/>
  </r>
  <r>
    <s v="E04670"/>
    <s v="Angel Do"/>
    <x v="30"/>
    <s v="IT"/>
    <s v="Speciality Products"/>
    <s v="Male"/>
    <s v="Asian"/>
    <n v="34"/>
    <d v="2019-09-20T00:00:00"/>
    <n v="94735"/>
    <n v="0"/>
    <s v="China"/>
    <s v="Beijing"/>
    <s v=""/>
    <n v="0"/>
    <x v="4"/>
  </r>
  <r>
    <s v="E03580"/>
    <s v="Maverick Medina"/>
    <x v="13"/>
    <s v="Sales"/>
    <s v="Manufacturing"/>
    <s v="Male"/>
    <s v="Latino"/>
    <n v="39"/>
    <d v="2007-05-27T00:00:00"/>
    <n v="51234"/>
    <n v="0"/>
    <s v="United States"/>
    <s v="Seattle"/>
    <s v=""/>
    <n v="0"/>
    <x v="5"/>
  </r>
  <r>
    <s v="E00446"/>
    <s v="Isaac Han"/>
    <x v="9"/>
    <s v="Human Resources"/>
    <s v="Speciality Products"/>
    <s v="Male"/>
    <s v="Asian"/>
    <n v="31"/>
    <d v="2015-01-14T00:00:00"/>
    <n v="230025"/>
    <n v="0.34"/>
    <s v="United States"/>
    <s v="Phoenix"/>
    <s v=""/>
    <n v="78208.5"/>
    <x v="4"/>
  </r>
  <r>
    <s v="E02363"/>
    <s v="Eliza Liang"/>
    <x v="0"/>
    <s v="Human Resources"/>
    <s v="Speciality Products"/>
    <s v="Female"/>
    <s v="Asian"/>
    <n v="36"/>
    <d v="2010-03-11T00:00:00"/>
    <n v="134006"/>
    <n v="0.13"/>
    <s v="China"/>
    <s v="Beijing"/>
    <s v=""/>
    <n v="17420.78"/>
    <x v="5"/>
  </r>
  <r>
    <s v="E03718"/>
    <s v="Zoe Zhou"/>
    <x v="6"/>
    <s v="Finance"/>
    <s v="Corporate"/>
    <s v="Female"/>
    <s v="Asian"/>
    <n v="61"/>
    <d v="2009-10-06T00:00:00"/>
    <n v="103096"/>
    <n v="7.0000000000000007E-2"/>
    <s v="China"/>
    <s v="Beijing"/>
    <s v=""/>
    <n v="7216.72"/>
    <x v="7"/>
  </r>
  <r>
    <s v="E01749"/>
    <s v="Nathan Lee"/>
    <x v="7"/>
    <s v="Accounting"/>
    <s v="Manufacturing"/>
    <s v="Male"/>
    <s v="Asian"/>
    <n v="29"/>
    <d v="2016-08-20T00:00:00"/>
    <n v="58703"/>
    <n v="0"/>
    <s v="United States"/>
    <s v="Columbus"/>
    <s v=""/>
    <n v="0"/>
    <x v="3"/>
  </r>
  <r>
    <s v="E02888"/>
    <s v="Elijah Ramos"/>
    <x v="0"/>
    <s v="IT"/>
    <s v="Speciality Products"/>
    <s v="Male"/>
    <s v="Latino"/>
    <n v="33"/>
    <d v="2012-12-24T00:00:00"/>
    <n v="132544"/>
    <n v="0.1"/>
    <s v="Brazil"/>
    <s v="Rio de Janerio"/>
    <s v=""/>
    <n v="13254.400000000001"/>
    <x v="4"/>
  </r>
  <r>
    <s v="E01338"/>
    <s v="Jaxson Coleman"/>
    <x v="6"/>
    <s v="Finance"/>
    <s v="Manufacturing"/>
    <s v="Male"/>
    <s v="Caucasian"/>
    <n v="32"/>
    <d v="2020-04-15T00:00:00"/>
    <n v="126671"/>
    <n v="0.09"/>
    <s v="United States"/>
    <s v="Miami"/>
    <s v=""/>
    <n v="11400.39"/>
    <x v="4"/>
  </r>
  <r>
    <s v="E03000"/>
    <s v="Hailey Hong"/>
    <x v="5"/>
    <s v="Sales"/>
    <s v="Research &amp; Development"/>
    <s v="Female"/>
    <s v="Asian"/>
    <n v="33"/>
    <d v="2021-01-22T00:00:00"/>
    <n v="56405"/>
    <n v="0"/>
    <s v="United States"/>
    <s v="Chicago"/>
    <s v=""/>
    <n v="0"/>
    <x v="4"/>
  </r>
  <r>
    <s v="E01611"/>
    <s v="Gabriella Zhu"/>
    <x v="3"/>
    <s v="IT"/>
    <s v="Speciality Products"/>
    <s v="Female"/>
    <s v="Asian"/>
    <n v="36"/>
    <d v="2014-11-29T00:00:00"/>
    <n v="88730"/>
    <n v="0.08"/>
    <s v="China"/>
    <s v="Chongqing"/>
    <s v=""/>
    <n v="7098.4000000000005"/>
    <x v="5"/>
  </r>
  <r>
    <s v="E02684"/>
    <s v="Aaron Maldonado"/>
    <x v="13"/>
    <s v="Finance"/>
    <s v="Manufacturing"/>
    <s v="Male"/>
    <s v="Latino"/>
    <n v="39"/>
    <d v="2008-09-17T00:00:00"/>
    <n v="62861"/>
    <n v="0"/>
    <s v="United States"/>
    <s v="Seattle"/>
    <s v=""/>
    <n v="0"/>
    <x v="5"/>
  </r>
  <r>
    <s v="E02561"/>
    <s v="Samantha Vargas"/>
    <x v="2"/>
    <s v="Human Resources"/>
    <s v="Corporate"/>
    <s v="Female"/>
    <s v="Latino"/>
    <n v="53"/>
    <d v="2006-07-21T00:00:00"/>
    <n v="151246"/>
    <n v="0.21"/>
    <s v="Brazil"/>
    <s v="Sao Paulo"/>
    <s v=""/>
    <n v="31761.66"/>
    <x v="0"/>
  </r>
  <r>
    <s v="E03168"/>
    <s v="Nora Le"/>
    <x v="0"/>
    <s v="IT"/>
    <s v="Manufacturing"/>
    <s v="Female"/>
    <s v="Asian"/>
    <n v="53"/>
    <d v="1997-04-12T00:00:00"/>
    <n v="154388"/>
    <n v="0.1"/>
    <s v="United States"/>
    <s v="Seattle"/>
    <s v=""/>
    <n v="15438.800000000001"/>
    <x v="0"/>
  </r>
  <r>
    <s v="E00758"/>
    <s v="Alice Roberts"/>
    <x v="2"/>
    <s v="Human Resources"/>
    <s v="Manufacturing"/>
    <s v="Female"/>
    <s v="Caucasian"/>
    <n v="54"/>
    <d v="1994-09-26T00:00:00"/>
    <n v="162978"/>
    <n v="0.17"/>
    <s v="United States"/>
    <s v="Miami"/>
    <d v="2004-05-24T00:00:00"/>
    <n v="27706.260000000002"/>
    <x v="0"/>
  </r>
  <r>
    <s v="E03691"/>
    <s v="Colton Garcia"/>
    <x v="29"/>
    <s v="IT"/>
    <s v="Speciality Products"/>
    <s v="Male"/>
    <s v="Latino"/>
    <n v="55"/>
    <d v="1993-11-17T00:00:00"/>
    <n v="80170"/>
    <n v="0"/>
    <s v="United States"/>
    <s v="Miami"/>
    <s v=""/>
    <n v="0"/>
    <x v="0"/>
  </r>
  <r>
    <s v="E01488"/>
    <s v="Stella Lai"/>
    <x v="4"/>
    <s v="Accounting"/>
    <s v="Manufacturing"/>
    <s v="Female"/>
    <s v="Asian"/>
    <n v="44"/>
    <d v="2021-04-28T00:00:00"/>
    <n v="98520"/>
    <n v="0"/>
    <s v="United States"/>
    <s v="Miami"/>
    <s v=""/>
    <n v="0"/>
    <x v="6"/>
  </r>
  <r>
    <s v="E04415"/>
    <s v="Leonardo Luong"/>
    <x v="6"/>
    <s v="Finance"/>
    <s v="Manufacturing"/>
    <s v="Male"/>
    <s v="Asian"/>
    <n v="52"/>
    <d v="1999-12-29T00:00:00"/>
    <n v="116527"/>
    <n v="7.0000000000000007E-2"/>
    <s v="United States"/>
    <s v="Phoenix"/>
    <s v=""/>
    <n v="8156.89"/>
    <x v="0"/>
  </r>
  <r>
    <s v="E03278"/>
    <s v="Nicholas Wong"/>
    <x v="2"/>
    <s v="Sales"/>
    <s v="Research &amp; Development"/>
    <s v="Male"/>
    <s v="Asian"/>
    <n v="27"/>
    <d v="2019-11-07T00:00:00"/>
    <n v="174607"/>
    <n v="0.28999999999999998"/>
    <s v="United States"/>
    <s v="Columbus"/>
    <s v=""/>
    <n v="50636.03"/>
    <x v="3"/>
  </r>
  <r>
    <s v="E00282"/>
    <s v="Jeremiah Castillo"/>
    <x v="13"/>
    <s v="Accounting"/>
    <s v="Research &amp; Development"/>
    <s v="Male"/>
    <s v="Latino"/>
    <n v="58"/>
    <d v="2006-04-12T00:00:00"/>
    <n v="64202"/>
    <n v="0"/>
    <s v="United States"/>
    <s v="Columbus"/>
    <s v=""/>
    <n v="0"/>
    <x v="1"/>
  </r>
  <r>
    <s v="E03305"/>
    <s v="Cooper Jiang"/>
    <x v="13"/>
    <s v="Accounting"/>
    <s v="Corporate"/>
    <s v="Male"/>
    <s v="Asian"/>
    <n v="49"/>
    <d v="2019-07-25T00:00:00"/>
    <n v="50883"/>
    <n v="0"/>
    <s v="China"/>
    <s v="Chongqing"/>
    <d v="2021-03-02T00:00:00"/>
    <n v="0"/>
    <x v="2"/>
  </r>
  <r>
    <s v="E00559"/>
    <s v="Penelope Silva"/>
    <x v="23"/>
    <s v="IT"/>
    <s v="Speciality Products"/>
    <s v="Female"/>
    <s v="Latino"/>
    <n v="36"/>
    <d v="2016-11-03T00:00:00"/>
    <n v="94618"/>
    <n v="0"/>
    <s v="United States"/>
    <s v="Columbus"/>
    <s v=""/>
    <n v="0"/>
    <x v="5"/>
  </r>
  <r>
    <s v="E02558"/>
    <s v="Jose Richardson"/>
    <x v="2"/>
    <s v="Marketing"/>
    <s v="Research &amp; Development"/>
    <s v="Male"/>
    <s v="Caucasian"/>
    <n v="26"/>
    <d v="2019-10-15T00:00:00"/>
    <n v="151556"/>
    <n v="0.2"/>
    <s v="United States"/>
    <s v="Miami"/>
    <s v=""/>
    <n v="30311.200000000001"/>
    <x v="3"/>
  </r>
  <r>
    <s v="E00956"/>
    <s v="Eleanor Chau"/>
    <x v="25"/>
    <s v="Engineering"/>
    <s v="Research &amp; Development"/>
    <s v="Female"/>
    <s v="Asian"/>
    <n v="37"/>
    <d v="2020-03-08T00:00:00"/>
    <n v="80659"/>
    <n v="0"/>
    <s v="United States"/>
    <s v="Phoenix"/>
    <s v=""/>
    <n v="0"/>
    <x v="5"/>
  </r>
  <r>
    <s v="E03858"/>
    <s v="John Cho"/>
    <x v="2"/>
    <s v="Human Resources"/>
    <s v="Speciality Products"/>
    <s v="Male"/>
    <s v="Asian"/>
    <n v="47"/>
    <d v="2019-11-03T00:00:00"/>
    <n v="195385"/>
    <n v="0.21"/>
    <s v="China"/>
    <s v="Chengdu"/>
    <s v=""/>
    <n v="41030.85"/>
    <x v="2"/>
  </r>
  <r>
    <s v="E02221"/>
    <s v="Julian Delgado"/>
    <x v="28"/>
    <s v="IT"/>
    <s v="Speciality Products"/>
    <s v="Male"/>
    <s v="Latino"/>
    <n v="29"/>
    <d v="2016-05-19T00:00:00"/>
    <n v="52693"/>
    <n v="0"/>
    <s v="Brazil"/>
    <s v="Rio de Janerio"/>
    <s v=""/>
    <n v="0"/>
    <x v="3"/>
  </r>
  <r>
    <s v="E00126"/>
    <s v="Isabella Scott"/>
    <x v="32"/>
    <s v="IT"/>
    <s v="Research &amp; Development"/>
    <s v="Female"/>
    <s v="Caucasian"/>
    <n v="58"/>
    <d v="2016-04-26T00:00:00"/>
    <n v="72045"/>
    <n v="0"/>
    <s v="United States"/>
    <s v="Phoenix"/>
    <s v=""/>
    <n v="0"/>
    <x v="1"/>
  </r>
  <r>
    <s v="E02627"/>
    <s v="Parker Avila"/>
    <x v="13"/>
    <s v="Marketing"/>
    <s v="Manufacturing"/>
    <s v="Male"/>
    <s v="Latino"/>
    <n v="47"/>
    <d v="2005-11-28T00:00:00"/>
    <n v="62749"/>
    <n v="0"/>
    <s v="Brazil"/>
    <s v="Manaus"/>
    <s v=""/>
    <n v="0"/>
    <x v="2"/>
  </r>
  <r>
    <s v="E03778"/>
    <s v="Luke Vu"/>
    <x v="0"/>
    <s v="Marketing"/>
    <s v="Speciality Products"/>
    <s v="Male"/>
    <s v="Asian"/>
    <n v="52"/>
    <d v="2018-06-04T00:00:00"/>
    <n v="154884"/>
    <n v="0.1"/>
    <s v="China"/>
    <s v="Shanghai"/>
    <s v=""/>
    <n v="15488.400000000001"/>
    <x v="0"/>
  </r>
  <r>
    <s v="E00481"/>
    <s v="Jameson Nelson"/>
    <x v="23"/>
    <s v="IT"/>
    <s v="Research &amp; Development"/>
    <s v="Male"/>
    <s v="Caucasian"/>
    <n v="61"/>
    <d v="2016-03-08T00:00:00"/>
    <n v="96566"/>
    <n v="0"/>
    <s v="United States"/>
    <s v="Columbus"/>
    <s v=""/>
    <n v="0"/>
    <x v="7"/>
  </r>
  <r>
    <s v="E02833"/>
    <s v="Adrian Fernandez"/>
    <x v="28"/>
    <s v="IT"/>
    <s v="Research &amp; Development"/>
    <s v="Male"/>
    <s v="Latino"/>
    <n v="45"/>
    <d v="2001-08-23T00:00:00"/>
    <n v="54994"/>
    <n v="0"/>
    <s v="United States"/>
    <s v="Columbus"/>
    <s v=""/>
    <n v="0"/>
    <x v="6"/>
  </r>
  <r>
    <s v="E03902"/>
    <s v="Madison Hunter"/>
    <x v="32"/>
    <s v="IT"/>
    <s v="Corporate"/>
    <s v="Female"/>
    <s v="Caucasian"/>
    <n v="40"/>
    <d v="2012-02-05T00:00:00"/>
    <n v="61523"/>
    <n v="0"/>
    <s v="United States"/>
    <s v="Columbus"/>
    <s v=""/>
    <n v="0"/>
    <x v="5"/>
  </r>
  <r>
    <s v="E02310"/>
    <s v="Jordan Phillips"/>
    <x v="9"/>
    <s v="Human Resources"/>
    <s v="Corporate"/>
    <s v="Male"/>
    <s v="Black"/>
    <n v="45"/>
    <d v="2010-12-12T00:00:00"/>
    <n v="190512"/>
    <n v="0.32"/>
    <s v="United States"/>
    <s v="Columbus"/>
    <s v=""/>
    <n v="60963.840000000004"/>
    <x v="6"/>
  </r>
  <r>
    <s v="E02661"/>
    <s v="Maya Chan"/>
    <x v="8"/>
    <s v="Engineering"/>
    <s v="Speciality Products"/>
    <s v="Female"/>
    <s v="Asian"/>
    <n v="37"/>
    <d v="2013-02-13T00:00:00"/>
    <n v="124827"/>
    <n v="0"/>
    <s v="China"/>
    <s v="Beijing"/>
    <s v=""/>
    <n v="0"/>
    <x v="5"/>
  </r>
  <r>
    <s v="E00836"/>
    <s v="Wesley King"/>
    <x v="6"/>
    <s v="Accounting"/>
    <s v="Manufacturing"/>
    <s v="Male"/>
    <s v="Caucasian"/>
    <n v="57"/>
    <d v="2019-01-19T00:00:00"/>
    <n v="101577"/>
    <n v="0.05"/>
    <s v="United States"/>
    <s v="Chicago"/>
    <s v=""/>
    <n v="5078.8500000000004"/>
    <x v="1"/>
  </r>
  <r>
    <s v="E00682"/>
    <s v="Sofia Fernandez"/>
    <x v="6"/>
    <s v="Accounting"/>
    <s v="Manufacturing"/>
    <s v="Female"/>
    <s v="Latino"/>
    <n v="44"/>
    <d v="2005-10-17T00:00:00"/>
    <n v="105223"/>
    <n v="0.1"/>
    <s v="United States"/>
    <s v="Phoenix"/>
    <s v=""/>
    <n v="10522.300000000001"/>
    <x v="6"/>
  </r>
  <r>
    <s v="E00287"/>
    <s v="Maverick Figueroa"/>
    <x v="30"/>
    <s v="IT"/>
    <s v="Corporate"/>
    <s v="Male"/>
    <s v="Latino"/>
    <n v="48"/>
    <d v="2008-07-06T00:00:00"/>
    <n v="94815"/>
    <n v="0"/>
    <s v="United States"/>
    <s v="Chicago"/>
    <s v=""/>
    <n v="0"/>
    <x v="2"/>
  </r>
  <r>
    <s v="E00785"/>
    <s v="Hannah Hoang"/>
    <x v="6"/>
    <s v="Accounting"/>
    <s v="Speciality Products"/>
    <s v="Female"/>
    <s v="Asian"/>
    <n v="25"/>
    <d v="2021-12-15T00:00:00"/>
    <n v="114893"/>
    <n v="0.06"/>
    <s v="China"/>
    <s v="Chengdu"/>
    <s v=""/>
    <n v="6893.58"/>
    <x v="3"/>
  </r>
  <r>
    <s v="E04598"/>
    <s v="Violet Garcia"/>
    <x v="4"/>
    <s v="Marketing"/>
    <s v="Speciality Products"/>
    <s v="Female"/>
    <s v="Latino"/>
    <n v="35"/>
    <d v="2017-01-10T00:00:00"/>
    <n v="80622"/>
    <n v="0"/>
    <s v="United States"/>
    <s v="Austin"/>
    <s v=""/>
    <n v="0"/>
    <x v="4"/>
  </r>
  <r>
    <s v="E03247"/>
    <s v="Aaliyah Mai"/>
    <x v="9"/>
    <s v="IT"/>
    <s v="Speciality Products"/>
    <s v="Female"/>
    <s v="Asian"/>
    <n v="57"/>
    <d v="2016-11-11T00:00:00"/>
    <n v="246589"/>
    <n v="0.33"/>
    <s v="United States"/>
    <s v="Phoenix"/>
    <d v="2017-03-26T00:00:00"/>
    <n v="81374.37000000001"/>
    <x v="1"/>
  </r>
  <r>
    <s v="E02703"/>
    <s v="Austin Vang"/>
    <x v="6"/>
    <s v="Marketing"/>
    <s v="Speciality Products"/>
    <s v="Male"/>
    <s v="Asian"/>
    <n v="49"/>
    <d v="2018-05-20T00:00:00"/>
    <n v="119397"/>
    <n v="0.09"/>
    <s v="China"/>
    <s v="Beijing"/>
    <d v="2019-03-14T00:00:00"/>
    <n v="10745.73"/>
    <x v="2"/>
  </r>
  <r>
    <s v="E02191"/>
    <s v="Maria Sun"/>
    <x v="2"/>
    <s v="Sales"/>
    <s v="Corporate"/>
    <s v="Female"/>
    <s v="Asian"/>
    <n v="25"/>
    <d v="2021-12-19T00:00:00"/>
    <n v="150666"/>
    <n v="0.23"/>
    <s v="China"/>
    <s v="Chengdu"/>
    <s v=""/>
    <n v="34653.18"/>
    <x v="3"/>
  </r>
  <r>
    <s v="E00156"/>
    <s v="Madelyn Scott"/>
    <x v="0"/>
    <s v="IT"/>
    <s v="Research &amp; Development"/>
    <s v="Female"/>
    <s v="Caucasian"/>
    <n v="46"/>
    <d v="2002-01-09T00:00:00"/>
    <n v="148035"/>
    <n v="0.14000000000000001"/>
    <s v="United States"/>
    <s v="Phoenix"/>
    <s v=""/>
    <n v="20724.900000000001"/>
    <x v="2"/>
  </r>
  <r>
    <s v="E03349"/>
    <s v="Dylan Chin"/>
    <x v="2"/>
    <s v="Finance"/>
    <s v="Corporate"/>
    <s v="Male"/>
    <s v="Asian"/>
    <n v="60"/>
    <d v="2017-06-05T00:00:00"/>
    <n v="158898"/>
    <n v="0.18"/>
    <s v="United States"/>
    <s v="Miami"/>
    <s v=""/>
    <n v="28601.64"/>
    <x v="1"/>
  </r>
  <r>
    <s v="E04032"/>
    <s v="Emery Zhang"/>
    <x v="17"/>
    <s v="Engineering"/>
    <s v="Corporate"/>
    <s v="Female"/>
    <s v="Asian"/>
    <n v="45"/>
    <d v="2012-02-28T00:00:00"/>
    <n v="89659"/>
    <n v="0"/>
    <s v="China"/>
    <s v="Beijing"/>
    <s v=""/>
    <n v="0"/>
    <x v="6"/>
  </r>
  <r>
    <s v="E00005"/>
    <s v="Riley Washington"/>
    <x v="2"/>
    <s v="Sales"/>
    <s v="Speciality Products"/>
    <s v="Female"/>
    <s v="Caucasian"/>
    <n v="39"/>
    <d v="2007-04-29T00:00:00"/>
    <n v="171487"/>
    <n v="0.23"/>
    <s v="United States"/>
    <s v="Phoenix"/>
    <s v=""/>
    <n v="39442.01"/>
    <x v="5"/>
  </r>
  <r>
    <s v="E04354"/>
    <s v="Raelynn Rios"/>
    <x v="9"/>
    <s v="Sales"/>
    <s v="Manufacturing"/>
    <s v="Female"/>
    <s v="Latino"/>
    <n v="43"/>
    <d v="2016-08-21T00:00:00"/>
    <n v="258498"/>
    <n v="0.35"/>
    <s v="United States"/>
    <s v="Columbus"/>
    <s v=""/>
    <n v="90474.299999999988"/>
    <x v="6"/>
  </r>
  <r>
    <s v="E01578"/>
    <s v="Anthony Hong"/>
    <x v="0"/>
    <s v="IT"/>
    <s v="Research &amp; Development"/>
    <s v="Male"/>
    <s v="Asian"/>
    <n v="37"/>
    <d v="2010-11-29T00:00:00"/>
    <n v="146961"/>
    <n v="0.11"/>
    <s v="United States"/>
    <s v="Columbus"/>
    <s v=""/>
    <n v="16165.710000000001"/>
    <x v="5"/>
  </r>
  <r>
    <s v="E03430"/>
    <s v="Leo Herrera"/>
    <x v="15"/>
    <s v="Human Resources"/>
    <s v="Research &amp; Development"/>
    <s v="Male"/>
    <s v="Latino"/>
    <n v="48"/>
    <d v="1998-04-22T00:00:00"/>
    <n v="85369"/>
    <n v="0"/>
    <s v="Brazil"/>
    <s v="Manaus"/>
    <d v="2004-11-27T00:00:00"/>
    <n v="0"/>
    <x v="2"/>
  </r>
  <r>
    <s v="E03058"/>
    <s v="Robert Wright"/>
    <x v="1"/>
    <s v="IT"/>
    <s v="Manufacturing"/>
    <s v="Male"/>
    <s v="Caucasian"/>
    <n v="30"/>
    <d v="2015-06-14T00:00:00"/>
    <n v="67489"/>
    <n v="0"/>
    <s v="United States"/>
    <s v="Chicago"/>
    <s v=""/>
    <n v="0"/>
    <x v="3"/>
  </r>
  <r>
    <s v="E04762"/>
    <s v="Audrey Richardson"/>
    <x v="2"/>
    <s v="IT"/>
    <s v="Manufacturing"/>
    <s v="Female"/>
    <s v="Caucasian"/>
    <n v="46"/>
    <d v="2018-10-06T00:00:00"/>
    <n v="166259"/>
    <n v="0.17"/>
    <s v="United States"/>
    <s v="Chicago"/>
    <s v=""/>
    <n v="28264.030000000002"/>
    <x v="2"/>
  </r>
  <r>
    <s v="E01148"/>
    <s v="Scarlett Kumar"/>
    <x v="28"/>
    <s v="IT"/>
    <s v="Corporate"/>
    <s v="Female"/>
    <s v="Asian"/>
    <n v="55"/>
    <d v="2009-01-07T00:00:00"/>
    <n v="47032"/>
    <n v="0"/>
    <s v="United States"/>
    <s v="Columbus"/>
    <s v=""/>
    <n v="0"/>
    <x v="0"/>
  </r>
  <r>
    <s v="E03094"/>
    <s v="Wesley Young"/>
    <x v="4"/>
    <s v="Marketing"/>
    <s v="Speciality Products"/>
    <s v="Male"/>
    <s v="Caucasian"/>
    <n v="33"/>
    <d v="2016-09-18T00:00:00"/>
    <n v="98427"/>
    <n v="0"/>
    <s v="United States"/>
    <s v="Columbus"/>
    <s v=""/>
    <n v="0"/>
    <x v="4"/>
  </r>
  <r>
    <s v="E01909"/>
    <s v="Lillian Khan"/>
    <x v="7"/>
    <s v="Finance"/>
    <s v="Speciality Products"/>
    <s v="Female"/>
    <s v="Asian"/>
    <n v="44"/>
    <d v="2010-05-31T00:00:00"/>
    <n v="47387"/>
    <n v="0"/>
    <s v="China"/>
    <s v="Chengdu"/>
    <d v="2018-01-08T00:00:00"/>
    <n v="0"/>
    <x v="6"/>
  </r>
  <r>
    <s v="E04398"/>
    <s v="Oliver Yang"/>
    <x v="2"/>
    <s v="Marketing"/>
    <s v="Speciality Products"/>
    <s v="Male"/>
    <s v="Asian"/>
    <n v="31"/>
    <d v="2019-06-10T00:00:00"/>
    <n v="176710"/>
    <n v="0.15"/>
    <s v="United States"/>
    <s v="Miami"/>
    <s v=""/>
    <n v="26506.5"/>
    <x v="4"/>
  </r>
  <r>
    <s v="E02521"/>
    <s v="Lily Nguyen"/>
    <x v="4"/>
    <s v="Finance"/>
    <s v="Speciality Products"/>
    <s v="Female"/>
    <s v="Asian"/>
    <n v="33"/>
    <d v="2012-01-28T00:00:00"/>
    <n v="95960"/>
    <n v="0"/>
    <s v="China"/>
    <s v="Chengdu"/>
    <s v=""/>
    <n v="0"/>
    <x v="4"/>
  </r>
  <r>
    <s v="E03545"/>
    <s v="Sofia Cheng"/>
    <x v="9"/>
    <s v="Accounting"/>
    <s v="Corporate"/>
    <s v="Female"/>
    <s v="Asian"/>
    <n v="63"/>
    <d v="2020-07-26T00:00:00"/>
    <n v="216195"/>
    <n v="0.31"/>
    <s v="United States"/>
    <s v="Miami"/>
    <s v=""/>
    <n v="67020.45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s v="Female"/>
    <x v="0"/>
    <x v="0"/>
    <d v="2016-04-08T00:00:00"/>
    <n v="141604"/>
    <x v="0"/>
    <s v="United States"/>
    <s v="Seattle"/>
    <x v="0"/>
    <n v="21240.6"/>
    <x v="0"/>
    <x v="0"/>
  </r>
  <r>
    <s v="E04105"/>
    <s v="Theodore Dinh"/>
    <s v="Technical Architect"/>
    <x v="0"/>
    <s v="Manufacturing"/>
    <s v="Male"/>
    <x v="1"/>
    <x v="1"/>
    <d v="1997-11-29T00:00:00"/>
    <n v="99975"/>
    <x v="1"/>
    <s v="China"/>
    <s v="Chongqing"/>
    <x v="1"/>
    <n v="0"/>
    <x v="1"/>
    <x v="1"/>
  </r>
  <r>
    <s v="E02572"/>
    <s v="Luna Sanders"/>
    <s v="Director"/>
    <x v="1"/>
    <s v="Speciality Products"/>
    <s v="Female"/>
    <x v="2"/>
    <x v="2"/>
    <d v="2006-10-26T00:00:00"/>
    <n v="163099"/>
    <x v="2"/>
    <s v="United States"/>
    <s v="Chicago"/>
    <x v="1"/>
    <n v="32619.800000000003"/>
    <x v="2"/>
    <x v="2"/>
  </r>
  <r>
    <s v="E02832"/>
    <s v="Penelope Jordan"/>
    <s v="Computer Systems Manager"/>
    <x v="0"/>
    <s v="Manufacturing"/>
    <s v="Female"/>
    <x v="2"/>
    <x v="3"/>
    <d v="2019-09-27T00:00:00"/>
    <n v="84913"/>
    <x v="3"/>
    <s v="United States"/>
    <s v="Chicago"/>
    <x v="1"/>
    <n v="5943.9100000000008"/>
    <x v="3"/>
    <x v="3"/>
  </r>
  <r>
    <s v="E01639"/>
    <s v="Austin Vo"/>
    <s v="Sr. Analyst"/>
    <x v="1"/>
    <s v="Manufacturing"/>
    <s v="Male"/>
    <x v="1"/>
    <x v="0"/>
    <d v="1995-11-20T00:00:00"/>
    <n v="95409"/>
    <x v="1"/>
    <s v="United States"/>
    <s v="Phoenix"/>
    <x v="1"/>
    <n v="0"/>
    <x v="0"/>
    <x v="4"/>
  </r>
  <r>
    <s v="E00644"/>
    <s v="Joshua Gupta"/>
    <s v="Account Representative"/>
    <x v="2"/>
    <s v="Corporate"/>
    <s v="Male"/>
    <x v="1"/>
    <x v="4"/>
    <d v="2017-01-24T00:00:00"/>
    <n v="50994"/>
    <x v="1"/>
    <s v="China"/>
    <s v="Chongqing"/>
    <x v="1"/>
    <n v="0"/>
    <x v="1"/>
    <x v="5"/>
  </r>
  <r>
    <s v="E01550"/>
    <s v="Ruby Barnes"/>
    <s v="Manager"/>
    <x v="0"/>
    <s v="Corporate"/>
    <s v="Female"/>
    <x v="2"/>
    <x v="5"/>
    <d v="2020-07-01T00:00:00"/>
    <n v="119746"/>
    <x v="4"/>
    <s v="United States"/>
    <s v="Phoenix"/>
    <x v="1"/>
    <n v="11974.6"/>
    <x v="3"/>
    <x v="6"/>
  </r>
  <r>
    <s v="E04332"/>
    <s v="Luke Martin"/>
    <s v="Analyst"/>
    <x v="1"/>
    <s v="Manufacturing"/>
    <s v="Male"/>
    <x v="0"/>
    <x v="6"/>
    <d v="2020-05-16T00:00:00"/>
    <n v="41336"/>
    <x v="1"/>
    <s v="United States"/>
    <s v="Miami"/>
    <x v="2"/>
    <n v="0"/>
    <x v="3"/>
    <x v="6"/>
  </r>
  <r>
    <s v="E04533"/>
    <s v="Easton Bailey"/>
    <s v="Manager"/>
    <x v="3"/>
    <s v="Manufacturing"/>
    <s v="Male"/>
    <x v="2"/>
    <x v="7"/>
    <d v="2019-01-25T00:00:00"/>
    <n v="113527"/>
    <x v="5"/>
    <s v="United States"/>
    <s v="Austin"/>
    <x v="1"/>
    <n v="6811.62"/>
    <x v="3"/>
    <x v="3"/>
  </r>
  <r>
    <s v="E03838"/>
    <s v="Madeline Walker"/>
    <s v="Sr. Analyst"/>
    <x v="1"/>
    <s v="Speciality Products"/>
    <s v="Female"/>
    <x v="2"/>
    <x v="8"/>
    <d v="2018-06-13T00:00:00"/>
    <n v="77203"/>
    <x v="1"/>
    <s v="United States"/>
    <s v="Chicago"/>
    <x v="1"/>
    <n v="0"/>
    <x v="4"/>
    <x v="7"/>
  </r>
  <r>
    <s v="E00591"/>
    <s v="Savannah Ali"/>
    <s v="Sr. Manger"/>
    <x v="4"/>
    <s v="Manufacturing"/>
    <s v="Female"/>
    <x v="1"/>
    <x v="9"/>
    <d v="2009-02-11T00:00:00"/>
    <n v="157333"/>
    <x v="0"/>
    <s v="United States"/>
    <s v="Miami"/>
    <x v="1"/>
    <n v="23599.95"/>
    <x v="5"/>
    <x v="8"/>
  </r>
  <r>
    <s v="E03344"/>
    <s v="Camila Rogers"/>
    <s v="Controls Engineer"/>
    <x v="5"/>
    <s v="Speciality Products"/>
    <s v="Female"/>
    <x v="2"/>
    <x v="5"/>
    <d v="2021-10-21T00:00:00"/>
    <n v="109851"/>
    <x v="1"/>
    <s v="United States"/>
    <s v="Seattle"/>
    <x v="1"/>
    <n v="0"/>
    <x v="3"/>
    <x v="9"/>
  </r>
  <r>
    <s v="E00530"/>
    <s v="Eli Jones"/>
    <s v="Manager"/>
    <x v="4"/>
    <s v="Manufacturing"/>
    <s v="Male"/>
    <x v="2"/>
    <x v="1"/>
    <d v="1999-03-14T00:00:00"/>
    <n v="105086"/>
    <x v="6"/>
    <s v="United States"/>
    <s v="Austin"/>
    <x v="1"/>
    <n v="9457.74"/>
    <x v="1"/>
    <x v="10"/>
  </r>
  <r>
    <s v="E04239"/>
    <s v="Everleigh Ng"/>
    <s v="Sr. Manger"/>
    <x v="1"/>
    <s v="Research &amp; Development"/>
    <s v="Female"/>
    <x v="1"/>
    <x v="10"/>
    <d v="2021-06-10T00:00:00"/>
    <n v="146742"/>
    <x v="4"/>
    <s v="China"/>
    <s v="Shanghai"/>
    <x v="1"/>
    <n v="14674.2"/>
    <x v="0"/>
    <x v="9"/>
  </r>
  <r>
    <s v="E03496"/>
    <s v="Robert Yang"/>
    <s v="Sr. Analyst"/>
    <x v="3"/>
    <s v="Speciality Products"/>
    <s v="Male"/>
    <x v="1"/>
    <x v="11"/>
    <d v="2017-11-04T00:00:00"/>
    <n v="97078"/>
    <x v="1"/>
    <s v="United States"/>
    <s v="Austin"/>
    <x v="3"/>
    <n v="0"/>
    <x v="4"/>
    <x v="5"/>
  </r>
  <r>
    <s v="E00549"/>
    <s v="Isabella Xi"/>
    <s v="Vice President"/>
    <x v="6"/>
    <s v="Research &amp; Development"/>
    <s v="Female"/>
    <x v="1"/>
    <x v="12"/>
    <d v="2013-03-13T00:00:00"/>
    <n v="249270"/>
    <x v="7"/>
    <s v="United States"/>
    <s v="Seattle"/>
    <x v="1"/>
    <n v="74781"/>
    <x v="6"/>
    <x v="11"/>
  </r>
  <r>
    <s v="E00163"/>
    <s v="Bella Powell"/>
    <s v="Director"/>
    <x v="1"/>
    <s v="Research &amp; Development"/>
    <s v="Female"/>
    <x v="0"/>
    <x v="13"/>
    <d v="2002-03-04T00:00:00"/>
    <n v="175837"/>
    <x v="2"/>
    <s v="United States"/>
    <s v="Phoenix"/>
    <x v="1"/>
    <n v="35167.4"/>
    <x v="7"/>
    <x v="12"/>
  </r>
  <r>
    <s v="E00884"/>
    <s v="Camila Silva"/>
    <s v="Sr. Manger"/>
    <x v="6"/>
    <s v="Speciality Products"/>
    <s v="Female"/>
    <x v="3"/>
    <x v="14"/>
    <d v="2003-12-01T00:00:00"/>
    <n v="154828"/>
    <x v="8"/>
    <s v="United States"/>
    <s v="Seattle"/>
    <x v="1"/>
    <n v="20127.64"/>
    <x v="7"/>
    <x v="13"/>
  </r>
  <r>
    <s v="E04116"/>
    <s v="David Barnes"/>
    <s v="Director"/>
    <x v="0"/>
    <s v="Corporate"/>
    <s v="Male"/>
    <x v="2"/>
    <x v="14"/>
    <d v="2013-11-03T00:00:00"/>
    <n v="186503"/>
    <x v="9"/>
    <s v="United States"/>
    <s v="Columbus"/>
    <x v="1"/>
    <n v="44760.72"/>
    <x v="7"/>
    <x v="11"/>
  </r>
  <r>
    <s v="E04625"/>
    <s v="Adam Dang"/>
    <s v="Director"/>
    <x v="2"/>
    <s v="Research &amp; Development"/>
    <s v="Male"/>
    <x v="1"/>
    <x v="15"/>
    <d v="2002-07-09T00:00:00"/>
    <n v="166331"/>
    <x v="10"/>
    <s v="China"/>
    <s v="Chongqing"/>
    <x v="1"/>
    <n v="29939.579999999998"/>
    <x v="6"/>
    <x v="12"/>
  </r>
  <r>
    <s v="E03680"/>
    <s v="Elias Alvarado"/>
    <s v="Sr. Manger"/>
    <x v="0"/>
    <s v="Manufacturing"/>
    <s v="Male"/>
    <x v="3"/>
    <x v="16"/>
    <d v="2012-01-09T00:00:00"/>
    <n v="146140"/>
    <x v="4"/>
    <s v="Brazil"/>
    <s v="Manaus"/>
    <x v="1"/>
    <n v="14614"/>
    <x v="1"/>
    <x v="14"/>
  </r>
  <r>
    <s v="E04732"/>
    <s v="Eva Rivera"/>
    <s v="Director"/>
    <x v="2"/>
    <s v="Manufacturing"/>
    <s v="Female"/>
    <x v="3"/>
    <x v="9"/>
    <d v="2021-04-02T00:00:00"/>
    <n v="151703"/>
    <x v="11"/>
    <s v="United States"/>
    <s v="Miami"/>
    <x v="1"/>
    <n v="31857.629999999997"/>
    <x v="5"/>
    <x v="9"/>
  </r>
  <r>
    <s v="E03484"/>
    <s v="Logan Rivera"/>
    <s v="Director"/>
    <x v="0"/>
    <s v="Research &amp; Development"/>
    <s v="Male"/>
    <x v="3"/>
    <x v="1"/>
    <d v="2002-05-24T00:00:00"/>
    <n v="172787"/>
    <x v="12"/>
    <s v="Brazil"/>
    <s v="Rio de Janerio"/>
    <x v="1"/>
    <n v="48380.360000000008"/>
    <x v="1"/>
    <x v="12"/>
  </r>
  <r>
    <s v="E00671"/>
    <s v="Leonardo Dixon"/>
    <s v="Analyst"/>
    <x v="2"/>
    <s v="Speciality Products"/>
    <s v="Male"/>
    <x v="2"/>
    <x v="17"/>
    <d v="2019-09-05T00:00:00"/>
    <n v="49998"/>
    <x v="1"/>
    <s v="United States"/>
    <s v="Seattle"/>
    <x v="1"/>
    <n v="0"/>
    <x v="5"/>
    <x v="3"/>
  </r>
  <r>
    <s v="E02071"/>
    <s v="Mateo Her"/>
    <s v="Vice President"/>
    <x v="2"/>
    <s v="Speciality Products"/>
    <s v="Male"/>
    <x v="1"/>
    <x v="18"/>
    <d v="2014-03-02T00:00:00"/>
    <n v="207172"/>
    <x v="13"/>
    <s v="China"/>
    <s v="Chongqing"/>
    <x v="1"/>
    <n v="64223.32"/>
    <x v="6"/>
    <x v="15"/>
  </r>
  <r>
    <s v="E02206"/>
    <s v="Jose Henderson"/>
    <s v="Director"/>
    <x v="4"/>
    <s v="Speciality Products"/>
    <s v="Male"/>
    <x v="0"/>
    <x v="12"/>
    <d v="2015-04-17T00:00:00"/>
    <n v="152239"/>
    <x v="14"/>
    <s v="United States"/>
    <s v="Columbus"/>
    <x v="1"/>
    <n v="35014.97"/>
    <x v="6"/>
    <x v="16"/>
  </r>
  <r>
    <s v="E04545"/>
    <s v="Abigail Mejia"/>
    <s v="Quality Engineer"/>
    <x v="5"/>
    <s v="Corporate"/>
    <s v="Female"/>
    <x v="3"/>
    <x v="16"/>
    <d v="2005-02-05T00:00:00"/>
    <n v="98581"/>
    <x v="1"/>
    <s v="Brazil"/>
    <s v="Rio de Janerio"/>
    <x v="1"/>
    <n v="0"/>
    <x v="1"/>
    <x v="17"/>
  </r>
  <r>
    <s v="E00154"/>
    <s v="Wyatt Chin"/>
    <s v="Vice President"/>
    <x v="5"/>
    <s v="Speciality Products"/>
    <s v="Male"/>
    <x v="1"/>
    <x v="19"/>
    <d v="2004-06-07T00:00:00"/>
    <n v="246231"/>
    <x v="13"/>
    <s v="United States"/>
    <s v="Seattle"/>
    <x v="1"/>
    <n v="76331.61"/>
    <x v="6"/>
    <x v="18"/>
  </r>
  <r>
    <s v="E03343"/>
    <s v="Carson Lu"/>
    <s v="Engineering Manager"/>
    <x v="5"/>
    <s v="Speciality Products"/>
    <s v="Male"/>
    <x v="1"/>
    <x v="14"/>
    <d v="1996-12-04T00:00:00"/>
    <n v="99354"/>
    <x v="15"/>
    <s v="China"/>
    <s v="Beijing"/>
    <x v="1"/>
    <n v="11922.48"/>
    <x v="7"/>
    <x v="19"/>
  </r>
  <r>
    <s v="E00304"/>
    <s v="Dylan Choi"/>
    <s v="Vice President"/>
    <x v="0"/>
    <s v="Corporate"/>
    <s v="Male"/>
    <x v="1"/>
    <x v="20"/>
    <d v="2012-05-11T00:00:00"/>
    <n v="231141"/>
    <x v="16"/>
    <s v="China"/>
    <s v="Beijing"/>
    <x v="1"/>
    <n v="78587.94"/>
    <x v="7"/>
    <x v="14"/>
  </r>
  <r>
    <s v="E02594"/>
    <s v="Ezekiel Kumar"/>
    <s v="IT Coordinator"/>
    <x v="0"/>
    <s v="Research &amp; Development"/>
    <s v="Male"/>
    <x v="1"/>
    <x v="21"/>
    <d v="2017-06-25T00:00:00"/>
    <n v="54775"/>
    <x v="1"/>
    <s v="United States"/>
    <s v="Columbus"/>
    <x v="1"/>
    <n v="0"/>
    <x v="3"/>
    <x v="5"/>
  </r>
  <r>
    <s v="E00402"/>
    <s v="Dominic Guzman"/>
    <s v="Analyst"/>
    <x v="1"/>
    <s v="Manufacturing"/>
    <s v="Male"/>
    <x v="3"/>
    <x v="13"/>
    <d v="2004-05-16T00:00:00"/>
    <n v="55499"/>
    <x v="1"/>
    <s v="Brazil"/>
    <s v="Manaus"/>
    <x v="1"/>
    <n v="0"/>
    <x v="7"/>
    <x v="18"/>
  </r>
  <r>
    <s v="E01994"/>
    <s v="Angel Powell"/>
    <s v="Analyst II"/>
    <x v="2"/>
    <s v="Research &amp; Development"/>
    <s v="Male"/>
    <x v="2"/>
    <x v="22"/>
    <d v="2008-07-11T00:00:00"/>
    <n v="66521"/>
    <x v="1"/>
    <s v="United States"/>
    <s v="Seattle"/>
    <x v="1"/>
    <n v="0"/>
    <x v="7"/>
    <x v="20"/>
  </r>
  <r>
    <s v="E03549"/>
    <s v="Mateo Vu"/>
    <s v="Account Representative"/>
    <x v="2"/>
    <s v="Speciality Products"/>
    <s v="Male"/>
    <x v="1"/>
    <x v="23"/>
    <d v="2016-09-29T00:00:00"/>
    <n v="59100"/>
    <x v="1"/>
    <s v="China"/>
    <s v="Chongqing"/>
    <x v="1"/>
    <n v="0"/>
    <x v="3"/>
    <x v="0"/>
  </r>
  <r>
    <s v="E03247"/>
    <s v="Caroline Jenkins"/>
    <s v="Analyst"/>
    <x v="1"/>
    <s v="Research &amp; Development"/>
    <s v="Female"/>
    <x v="2"/>
    <x v="5"/>
    <d v="2018-05-06T00:00:00"/>
    <n v="49011"/>
    <x v="1"/>
    <s v="United States"/>
    <s v="Chicago"/>
    <x v="1"/>
    <n v="0"/>
    <x v="3"/>
    <x v="7"/>
  </r>
  <r>
    <s v="E02074"/>
    <s v="Nora Brown"/>
    <s v="Enterprise Architect"/>
    <x v="0"/>
    <s v="Manufacturing"/>
    <s v="Female"/>
    <x v="2"/>
    <x v="24"/>
    <d v="2014-02-11T00:00:00"/>
    <n v="99575"/>
    <x v="1"/>
    <s v="United States"/>
    <s v="Austin"/>
    <x v="1"/>
    <n v="0"/>
    <x v="4"/>
    <x v="15"/>
  </r>
  <r>
    <s v="E04152"/>
    <s v="Adeline Huang"/>
    <s v="Controls Engineer"/>
    <x v="5"/>
    <s v="Manufacturing"/>
    <s v="Female"/>
    <x v="1"/>
    <x v="8"/>
    <d v="2019-12-16T00:00:00"/>
    <n v="99989"/>
    <x v="1"/>
    <s v="China"/>
    <s v="Chengdu"/>
    <x v="1"/>
    <n v="0"/>
    <x v="4"/>
    <x v="3"/>
  </r>
  <r>
    <s v="E01628"/>
    <s v="Jackson Perry"/>
    <s v="Vice President"/>
    <x v="6"/>
    <s v="Research &amp; Development"/>
    <s v="Male"/>
    <x v="2"/>
    <x v="5"/>
    <d v="2019-10-20T00:00:00"/>
    <n v="256420"/>
    <x v="7"/>
    <s v="United States"/>
    <s v="Phoenix"/>
    <x v="1"/>
    <n v="76926"/>
    <x v="3"/>
    <x v="3"/>
  </r>
  <r>
    <s v="E04285"/>
    <s v="Riley Padilla"/>
    <s v="Technical Architect"/>
    <x v="0"/>
    <s v="Manufacturing"/>
    <s v="Female"/>
    <x v="3"/>
    <x v="25"/>
    <d v="2013-05-15T00:00:00"/>
    <n v="78940"/>
    <x v="1"/>
    <s v="United States"/>
    <s v="Miami"/>
    <x v="1"/>
    <n v="0"/>
    <x v="4"/>
    <x v="11"/>
  </r>
  <r>
    <s v="E01417"/>
    <s v="Leah Pena"/>
    <s v="Enterprise Architect"/>
    <x v="0"/>
    <s v="Corporate"/>
    <s v="Female"/>
    <x v="3"/>
    <x v="4"/>
    <d v="1994-01-03T00:00:00"/>
    <n v="82872"/>
    <x v="1"/>
    <s v="Brazil"/>
    <s v="Manaus"/>
    <x v="1"/>
    <n v="0"/>
    <x v="1"/>
    <x v="21"/>
  </r>
  <r>
    <s v="E01754"/>
    <s v="Owen Lam"/>
    <s v="Sr. Business Partner"/>
    <x v="4"/>
    <s v="Speciality Products"/>
    <s v="Male"/>
    <x v="1"/>
    <x v="23"/>
    <d v="2017-05-29T00:00:00"/>
    <n v="86317"/>
    <x v="1"/>
    <s v="China"/>
    <s v="Chengdu"/>
    <x v="4"/>
    <n v="0"/>
    <x v="3"/>
    <x v="5"/>
  </r>
  <r>
    <s v="E03749"/>
    <s v="Kennedy Foster"/>
    <s v="Manager"/>
    <x v="6"/>
    <s v="Speciality Products"/>
    <s v="Female"/>
    <x v="2"/>
    <x v="26"/>
    <d v="2013-11-23T00:00:00"/>
    <n v="113135"/>
    <x v="17"/>
    <s v="United States"/>
    <s v="Austin"/>
    <x v="1"/>
    <n v="5656.75"/>
    <x v="0"/>
    <x v="11"/>
  </r>
  <r>
    <s v="E03574"/>
    <s v="John Moore"/>
    <s v="Vice President"/>
    <x v="0"/>
    <s v="Speciality Products"/>
    <s v="Male"/>
    <x v="2"/>
    <x v="27"/>
    <d v="2005-11-08T00:00:00"/>
    <n v="199808"/>
    <x v="18"/>
    <s v="United States"/>
    <s v="Seattle"/>
    <x v="1"/>
    <n v="63938.560000000005"/>
    <x v="0"/>
    <x v="17"/>
  </r>
  <r>
    <s v="E04600"/>
    <s v="William Vu"/>
    <s v="Account Representative"/>
    <x v="2"/>
    <s v="Speciality Products"/>
    <s v="Male"/>
    <x v="1"/>
    <x v="17"/>
    <d v="2013-11-14T00:00:00"/>
    <n v="56037"/>
    <x v="1"/>
    <s v="China"/>
    <s v="Shanghai"/>
    <x v="1"/>
    <n v="0"/>
    <x v="5"/>
    <x v="11"/>
  </r>
  <r>
    <s v="E00586"/>
    <s v="Sadie Washington"/>
    <s v="Sr. Manger"/>
    <x v="6"/>
    <s v="Research &amp; Development"/>
    <s v="Female"/>
    <x v="2"/>
    <x v="7"/>
    <d v="2019-05-24T00:00:00"/>
    <n v="122350"/>
    <x v="15"/>
    <s v="United States"/>
    <s v="Phoenix"/>
    <x v="1"/>
    <n v="14682"/>
    <x v="3"/>
    <x v="3"/>
  </r>
  <r>
    <s v="E03538"/>
    <s v="Gabriel Holmes"/>
    <s v="Enterprise Architect"/>
    <x v="0"/>
    <s v="Research &amp; Development"/>
    <s v="Male"/>
    <x v="2"/>
    <x v="28"/>
    <d v="2010-11-04T00:00:00"/>
    <n v="92952"/>
    <x v="1"/>
    <s v="United States"/>
    <s v="Seattle"/>
    <x v="1"/>
    <n v="0"/>
    <x v="5"/>
    <x v="22"/>
  </r>
  <r>
    <s v="E02185"/>
    <s v="Wyatt Rojas"/>
    <s v="Computer Systems Manager"/>
    <x v="0"/>
    <s v="Corporate"/>
    <s v="Male"/>
    <x v="3"/>
    <x v="24"/>
    <d v="2013-03-20T00:00:00"/>
    <n v="79921"/>
    <x v="17"/>
    <s v="United States"/>
    <s v="Austin"/>
    <x v="1"/>
    <n v="3996.05"/>
    <x v="4"/>
    <x v="11"/>
  </r>
  <r>
    <s v="E03830"/>
    <s v="Eva Coleman"/>
    <s v="Director"/>
    <x v="0"/>
    <s v="Research &amp; Development"/>
    <s v="Female"/>
    <x v="0"/>
    <x v="17"/>
    <d v="2009-09-20T00:00:00"/>
    <n v="167199"/>
    <x v="2"/>
    <s v="United States"/>
    <s v="Seattle"/>
    <x v="1"/>
    <n v="33439.800000000003"/>
    <x v="5"/>
    <x v="8"/>
  </r>
  <r>
    <s v="E03720"/>
    <s v="Dominic Clark"/>
    <s v="Quality Engineer"/>
    <x v="5"/>
    <s v="Research &amp; Development"/>
    <s v="Male"/>
    <x v="2"/>
    <x v="27"/>
    <d v="2012-10-17T00:00:00"/>
    <n v="71476"/>
    <x v="1"/>
    <s v="United States"/>
    <s v="Phoenix"/>
    <x v="1"/>
    <n v="0"/>
    <x v="0"/>
    <x v="14"/>
  </r>
  <r>
    <s v="E03025"/>
    <s v="Lucy Alexander"/>
    <s v="Director"/>
    <x v="5"/>
    <s v="Manufacturing"/>
    <s v="Female"/>
    <x v="2"/>
    <x v="15"/>
    <d v="2014-10-29T00:00:00"/>
    <n v="189420"/>
    <x v="2"/>
    <s v="United States"/>
    <s v="Seattle"/>
    <x v="1"/>
    <n v="37884"/>
    <x v="6"/>
    <x v="15"/>
  </r>
  <r>
    <s v="E04917"/>
    <s v="Everleigh Washington"/>
    <s v="HRIS Analyst"/>
    <x v="4"/>
    <s v="Research &amp; Development"/>
    <s v="Female"/>
    <x v="2"/>
    <x v="14"/>
    <d v="2001-10-20T00:00:00"/>
    <n v="64057"/>
    <x v="1"/>
    <s v="United States"/>
    <s v="Phoenix"/>
    <x v="1"/>
    <n v="0"/>
    <x v="7"/>
    <x v="23"/>
  </r>
  <r>
    <s v="E00415"/>
    <s v="Leilani Butler"/>
    <s v="Analyst II"/>
    <x v="6"/>
    <s v="Manufacturing"/>
    <s v="Female"/>
    <x v="0"/>
    <x v="5"/>
    <d v="2021-09-21T00:00:00"/>
    <n v="68728"/>
    <x v="1"/>
    <s v="United States"/>
    <s v="Phoenix"/>
    <x v="1"/>
    <n v="0"/>
    <x v="3"/>
    <x v="9"/>
  </r>
  <r>
    <s v="E02862"/>
    <s v="Peyton Huang"/>
    <s v="Sr. Manger"/>
    <x v="0"/>
    <s v="Manufacturing"/>
    <s v="Female"/>
    <x v="1"/>
    <x v="6"/>
    <d v="2021-07-02T00:00:00"/>
    <n v="125633"/>
    <x v="19"/>
    <s v="China"/>
    <s v="Beijing"/>
    <x v="1"/>
    <n v="13819.63"/>
    <x v="3"/>
    <x v="9"/>
  </r>
  <r>
    <s v="E04207"/>
    <s v="John Contreras"/>
    <s v="Analyst II"/>
    <x v="6"/>
    <s v="Manufacturing"/>
    <s v="Male"/>
    <x v="3"/>
    <x v="25"/>
    <d v="2011-05-15T00:00:00"/>
    <n v="66889"/>
    <x v="1"/>
    <s v="United States"/>
    <s v="Columbus"/>
    <x v="1"/>
    <n v="0"/>
    <x v="4"/>
    <x v="24"/>
  </r>
  <r>
    <s v="E02139"/>
    <s v="Rylee Yu"/>
    <s v="Director"/>
    <x v="3"/>
    <s v="Research &amp; Development"/>
    <s v="Female"/>
    <x v="1"/>
    <x v="9"/>
    <d v="2015-09-29T00:00:00"/>
    <n v="178700"/>
    <x v="20"/>
    <s v="United States"/>
    <s v="Seattle"/>
    <x v="1"/>
    <n v="51823"/>
    <x v="5"/>
    <x v="16"/>
  </r>
  <r>
    <s v="E01797"/>
    <s v="Piper Lewis"/>
    <s v="Field Engineer"/>
    <x v="5"/>
    <s v="Research &amp; Development"/>
    <s v="Female"/>
    <x v="2"/>
    <x v="29"/>
    <d v="2018-12-22T00:00:00"/>
    <n v="83990"/>
    <x v="1"/>
    <s v="United States"/>
    <s v="Chicago"/>
    <x v="1"/>
    <n v="0"/>
    <x v="4"/>
    <x v="7"/>
  </r>
  <r>
    <s v="E01839"/>
    <s v="Stella Alexander"/>
    <s v="Automation Engineer"/>
    <x v="5"/>
    <s v="Corporate"/>
    <s v="Female"/>
    <x v="2"/>
    <x v="27"/>
    <d v="2005-12-10T00:00:00"/>
    <n v="102043"/>
    <x v="1"/>
    <s v="United States"/>
    <s v="Chicago"/>
    <x v="1"/>
    <n v="0"/>
    <x v="0"/>
    <x v="17"/>
  </r>
  <r>
    <s v="E01633"/>
    <s v="Addison Do"/>
    <s v="Operations Engineer"/>
    <x v="5"/>
    <s v="Manufacturing"/>
    <s v="Female"/>
    <x v="1"/>
    <x v="30"/>
    <d v="2001-05-30T00:00:00"/>
    <n v="90678"/>
    <x v="1"/>
    <s v="United States"/>
    <s v="Columbus"/>
    <x v="1"/>
    <n v="0"/>
    <x v="2"/>
    <x v="23"/>
  </r>
  <r>
    <s v="E01848"/>
    <s v="Zoey Jackson"/>
    <s v="Business Partner"/>
    <x v="4"/>
    <s v="Manufacturing"/>
    <s v="Female"/>
    <x v="0"/>
    <x v="30"/>
    <d v="2008-08-21T00:00:00"/>
    <n v="59067"/>
    <x v="1"/>
    <s v="United States"/>
    <s v="Miami"/>
    <x v="1"/>
    <n v="0"/>
    <x v="2"/>
    <x v="20"/>
  </r>
  <r>
    <s v="E00716"/>
    <s v="John Chow"/>
    <s v="Sr. Manger"/>
    <x v="6"/>
    <s v="Research &amp; Development"/>
    <s v="Male"/>
    <x v="1"/>
    <x v="15"/>
    <d v="2021-03-11T00:00:00"/>
    <n v="135062"/>
    <x v="0"/>
    <s v="China"/>
    <s v="Chengdu"/>
    <x v="1"/>
    <n v="20259.3"/>
    <x v="6"/>
    <x v="9"/>
  </r>
  <r>
    <s v="E00699"/>
    <s v="Ava Ayala"/>
    <s v="Sr. Manger"/>
    <x v="0"/>
    <s v="Corporate"/>
    <s v="Female"/>
    <x v="3"/>
    <x v="0"/>
    <d v="2006-08-16T00:00:00"/>
    <n v="159044"/>
    <x v="4"/>
    <s v="Brazil"/>
    <s v="Manaus"/>
    <x v="1"/>
    <n v="15904.400000000001"/>
    <x v="0"/>
    <x v="2"/>
  </r>
  <r>
    <s v="E00502"/>
    <s v="Natalia Salazar"/>
    <s v="Sr. Analyst"/>
    <x v="3"/>
    <s v="Manufacturing"/>
    <s v="Female"/>
    <x v="3"/>
    <x v="18"/>
    <d v="2019-01-02T00:00:00"/>
    <n v="74691"/>
    <x v="1"/>
    <s v="Brazil"/>
    <s v="Manaus"/>
    <x v="5"/>
    <n v="0"/>
    <x v="6"/>
    <x v="3"/>
  </r>
  <r>
    <s v="E04000"/>
    <s v="Skylar Carrillo"/>
    <s v="Engineering Manager"/>
    <x v="5"/>
    <s v="Corporate"/>
    <s v="Female"/>
    <x v="3"/>
    <x v="18"/>
    <d v="2008-12-18T00:00:00"/>
    <n v="92753"/>
    <x v="8"/>
    <s v="United States"/>
    <s v="Austin"/>
    <x v="6"/>
    <n v="12057.890000000001"/>
    <x v="6"/>
    <x v="20"/>
  </r>
  <r>
    <s v="E02112"/>
    <s v="Christian Sanders"/>
    <s v="Vice President"/>
    <x v="4"/>
    <s v="Speciality Products"/>
    <s v="Male"/>
    <x v="0"/>
    <x v="15"/>
    <d v="2013-08-07T00:00:00"/>
    <n v="236946"/>
    <x v="21"/>
    <s v="United States"/>
    <s v="Seattle"/>
    <x v="1"/>
    <n v="87670.02"/>
    <x v="6"/>
    <x v="11"/>
  </r>
  <r>
    <s v="E03824"/>
    <s v="Penelope Coleman"/>
    <s v="Analyst"/>
    <x v="1"/>
    <s v="Corporate"/>
    <s v="Female"/>
    <x v="0"/>
    <x v="9"/>
    <d v="2021-08-27T00:00:00"/>
    <n v="48906"/>
    <x v="1"/>
    <s v="United States"/>
    <s v="Miami"/>
    <x v="1"/>
    <n v="0"/>
    <x v="5"/>
    <x v="9"/>
  </r>
  <r>
    <s v="E03906"/>
    <s v="Piper Richardson"/>
    <s v="Sr. Analyst"/>
    <x v="2"/>
    <s v="Corporate"/>
    <s v="Female"/>
    <x v="2"/>
    <x v="31"/>
    <d v="2008-01-27T00:00:00"/>
    <n v="80024"/>
    <x v="1"/>
    <s v="United States"/>
    <s v="Columbus"/>
    <x v="1"/>
    <n v="0"/>
    <x v="5"/>
    <x v="20"/>
  </r>
  <r>
    <s v="E00436"/>
    <s v="Everly Walker"/>
    <s v="HRIS Analyst"/>
    <x v="4"/>
    <s v="Speciality Products"/>
    <s v="Female"/>
    <x v="2"/>
    <x v="12"/>
    <d v="2009-10-23T00:00:00"/>
    <n v="54415"/>
    <x v="1"/>
    <s v="United States"/>
    <s v="Seattle"/>
    <x v="7"/>
    <n v="0"/>
    <x v="6"/>
    <x v="8"/>
  </r>
  <r>
    <s v="E04798"/>
    <s v="Aurora Ali"/>
    <s v="Manager"/>
    <x v="6"/>
    <s v="Research &amp; Development"/>
    <s v="Female"/>
    <x v="1"/>
    <x v="23"/>
    <d v="2016-04-24T00:00:00"/>
    <n v="120341"/>
    <x v="3"/>
    <s v="United States"/>
    <s v="Seattle"/>
    <x v="1"/>
    <n v="8423.8700000000008"/>
    <x v="3"/>
    <x v="0"/>
  </r>
  <r>
    <s v="E01249"/>
    <s v="Penelope Guerrero"/>
    <s v="Vice President"/>
    <x v="0"/>
    <s v="Speciality Products"/>
    <s v="Female"/>
    <x v="3"/>
    <x v="19"/>
    <d v="2009-08-04T00:00:00"/>
    <n v="208415"/>
    <x v="22"/>
    <s v="United States"/>
    <s v="Seattle"/>
    <x v="1"/>
    <n v="72945.25"/>
    <x v="6"/>
    <x v="8"/>
  </r>
  <r>
    <s v="E03349"/>
    <s v="Anna Mehta"/>
    <s v="Cloud Infrastructure Architect"/>
    <x v="0"/>
    <s v="Speciality Products"/>
    <s v="Female"/>
    <x v="1"/>
    <x v="24"/>
    <d v="2020-01-05T00:00:00"/>
    <n v="78844"/>
    <x v="1"/>
    <s v="United States"/>
    <s v="Seattle"/>
    <x v="1"/>
    <n v="0"/>
    <x v="4"/>
    <x v="6"/>
  </r>
  <r>
    <s v="E02966"/>
    <s v="William Foster"/>
    <s v="Field Engineer"/>
    <x v="5"/>
    <s v="Manufacturing"/>
    <s v="Male"/>
    <x v="2"/>
    <x v="32"/>
    <d v="2002-05-23T00:00:00"/>
    <n v="76354"/>
    <x v="1"/>
    <s v="United States"/>
    <s v="Phoenix"/>
    <x v="8"/>
    <n v="0"/>
    <x v="1"/>
    <x v="12"/>
  </r>
  <r>
    <s v="E01499"/>
    <s v="Jade Rojas"/>
    <s v="Director"/>
    <x v="1"/>
    <s v="Speciality Products"/>
    <s v="Female"/>
    <x v="3"/>
    <x v="17"/>
    <d v="2019-01-28T00:00:00"/>
    <n v="165927"/>
    <x v="2"/>
    <s v="United States"/>
    <s v="Phoenix"/>
    <x v="1"/>
    <n v="33185.4"/>
    <x v="5"/>
    <x v="3"/>
  </r>
  <r>
    <s v="E00105"/>
    <s v="Isla Espinoza"/>
    <s v="Manager"/>
    <x v="3"/>
    <s v="Speciality Products"/>
    <s v="Female"/>
    <x v="3"/>
    <x v="31"/>
    <d v="2021-11-16T00:00:00"/>
    <n v="109812"/>
    <x v="6"/>
    <s v="Brazil"/>
    <s v="Manaus"/>
    <x v="1"/>
    <n v="9883.08"/>
    <x v="5"/>
    <x v="9"/>
  </r>
  <r>
    <s v="E00665"/>
    <s v="David Chu"/>
    <s v="Controls Engineer"/>
    <x v="5"/>
    <s v="Corporate"/>
    <s v="Male"/>
    <x v="1"/>
    <x v="0"/>
    <d v="1998-09-03T00:00:00"/>
    <n v="86299"/>
    <x v="1"/>
    <s v="United States"/>
    <s v="Seattle"/>
    <x v="1"/>
    <n v="0"/>
    <x v="0"/>
    <x v="25"/>
  </r>
  <r>
    <s v="E00791"/>
    <s v="Thomas Padilla"/>
    <s v="Vice President"/>
    <x v="6"/>
    <s v="Research &amp; Development"/>
    <s v="Male"/>
    <x v="3"/>
    <x v="4"/>
    <d v="2003-07-26T00:00:00"/>
    <n v="206624"/>
    <x v="23"/>
    <s v="Brazil"/>
    <s v="Sao Paulo"/>
    <x v="1"/>
    <n v="82649.600000000006"/>
    <x v="1"/>
    <x v="13"/>
  </r>
  <r>
    <s v="E01540"/>
    <s v="Miles Salazar"/>
    <s v="IT Coordinator"/>
    <x v="0"/>
    <s v="Manufacturing"/>
    <s v="Male"/>
    <x v="3"/>
    <x v="9"/>
    <d v="2010-12-23T00:00:00"/>
    <n v="53215"/>
    <x v="1"/>
    <s v="Brazil"/>
    <s v="Sao Paulo"/>
    <x v="9"/>
    <n v="0"/>
    <x v="5"/>
    <x v="22"/>
  </r>
  <r>
    <s v="E04474"/>
    <s v="Mila Hong"/>
    <s v="Test Engineer"/>
    <x v="5"/>
    <s v="Research &amp; Development"/>
    <s v="Female"/>
    <x v="1"/>
    <x v="23"/>
    <d v="2017-05-22T00:00:00"/>
    <n v="86858"/>
    <x v="1"/>
    <s v="China"/>
    <s v="Chongqing"/>
    <x v="10"/>
    <n v="0"/>
    <x v="3"/>
    <x v="5"/>
  </r>
  <r>
    <s v="E03417"/>
    <s v="Benjamin Moua"/>
    <s v="Computer Systems Manager"/>
    <x v="0"/>
    <s v="Manufacturing"/>
    <s v="Male"/>
    <x v="1"/>
    <x v="28"/>
    <d v="2007-07-02T00:00:00"/>
    <n v="93971"/>
    <x v="24"/>
    <s v="China"/>
    <s v="Chongqing"/>
    <x v="1"/>
    <n v="7517.68"/>
    <x v="5"/>
    <x v="26"/>
  </r>
  <r>
    <s v="E00254"/>
    <s v="Samuel Morales"/>
    <s v="Analyst II"/>
    <x v="1"/>
    <s v="Corporate"/>
    <s v="Male"/>
    <x v="3"/>
    <x v="8"/>
    <d v="2015-06-27T00:00:00"/>
    <n v="57008"/>
    <x v="1"/>
    <s v="United States"/>
    <s v="Phoenix"/>
    <x v="1"/>
    <n v="0"/>
    <x v="4"/>
    <x v="16"/>
  </r>
  <r>
    <s v="E02166"/>
    <s v="John Soto"/>
    <s v="Sr. Manger"/>
    <x v="1"/>
    <s v="Manufacturing"/>
    <s v="Male"/>
    <x v="3"/>
    <x v="33"/>
    <d v="2015-09-23T00:00:00"/>
    <n v="141899"/>
    <x v="0"/>
    <s v="United States"/>
    <s v="Phoenix"/>
    <x v="1"/>
    <n v="21284.85"/>
    <x v="1"/>
    <x v="16"/>
  </r>
  <r>
    <s v="E00935"/>
    <s v="Joseph Martin"/>
    <s v="Analyst II"/>
    <x v="6"/>
    <s v="Corporate"/>
    <s v="Male"/>
    <x v="0"/>
    <x v="12"/>
    <d v="2016-09-13T00:00:00"/>
    <n v="64847"/>
    <x v="1"/>
    <s v="United States"/>
    <s v="Miami"/>
    <x v="1"/>
    <n v="0"/>
    <x v="6"/>
    <x v="0"/>
  </r>
  <r>
    <s v="E01525"/>
    <s v="Jose Ross"/>
    <s v="Engineering Manager"/>
    <x v="5"/>
    <s v="Research &amp; Development"/>
    <s v="Male"/>
    <x v="2"/>
    <x v="26"/>
    <d v="1992-04-08T00:00:00"/>
    <n v="116878"/>
    <x v="19"/>
    <s v="United States"/>
    <s v="Miami"/>
    <x v="1"/>
    <n v="12856.58"/>
    <x v="0"/>
    <x v="27"/>
  </r>
  <r>
    <s v="E00386"/>
    <s v="Parker James"/>
    <s v="Quality Engineer"/>
    <x v="5"/>
    <s v="Speciality Products"/>
    <s v="Male"/>
    <x v="0"/>
    <x v="15"/>
    <d v="2005-02-05T00:00:00"/>
    <n v="70505"/>
    <x v="1"/>
    <s v="United States"/>
    <s v="Austin"/>
    <x v="1"/>
    <n v="0"/>
    <x v="6"/>
    <x v="17"/>
  </r>
  <r>
    <s v="E00416"/>
    <s v="Everleigh Fernandez"/>
    <s v="Director"/>
    <x v="5"/>
    <s v="Research &amp; Development"/>
    <s v="Female"/>
    <x v="3"/>
    <x v="23"/>
    <d v="2016-05-22T00:00:00"/>
    <n v="189702"/>
    <x v="12"/>
    <s v="Brazil"/>
    <s v="Manaus"/>
    <x v="11"/>
    <n v="53116.560000000005"/>
    <x v="3"/>
    <x v="0"/>
  </r>
  <r>
    <s v="E03383"/>
    <s v="Lincoln Hall"/>
    <s v="Director"/>
    <x v="3"/>
    <s v="Speciality Products"/>
    <s v="Male"/>
    <x v="2"/>
    <x v="3"/>
    <d v="2020-07-28T00:00:00"/>
    <n v="180664"/>
    <x v="25"/>
    <s v="United States"/>
    <s v="Chicago"/>
    <x v="1"/>
    <n v="48779.280000000006"/>
    <x v="3"/>
    <x v="6"/>
  </r>
  <r>
    <s v="E01516"/>
    <s v="Willow Mai"/>
    <s v="Business Partner"/>
    <x v="4"/>
    <s v="Manufacturing"/>
    <s v="Female"/>
    <x v="1"/>
    <x v="15"/>
    <d v="2003-12-17T00:00:00"/>
    <n v="48345"/>
    <x v="1"/>
    <s v="China"/>
    <s v="Chengdu"/>
    <x v="1"/>
    <n v="0"/>
    <x v="6"/>
    <x v="13"/>
  </r>
  <r>
    <s v="E01234"/>
    <s v="Jack Cheng"/>
    <s v="Director"/>
    <x v="4"/>
    <s v="Manufacturing"/>
    <s v="Male"/>
    <x v="1"/>
    <x v="34"/>
    <d v="2014-01-16T00:00:00"/>
    <n v="152214"/>
    <x v="7"/>
    <s v="China"/>
    <s v="Beijing"/>
    <x v="1"/>
    <n v="45664.2"/>
    <x v="6"/>
    <x v="15"/>
  </r>
  <r>
    <s v="E03440"/>
    <s v="Genesis Navarro"/>
    <s v="Cloud Infrastructure Architect"/>
    <x v="0"/>
    <s v="Corporate"/>
    <s v="Female"/>
    <x v="3"/>
    <x v="12"/>
    <d v="2009-04-28T00:00:00"/>
    <n v="69803"/>
    <x v="1"/>
    <s v="Brazil"/>
    <s v="Manaus"/>
    <x v="1"/>
    <n v="0"/>
    <x v="6"/>
    <x v="8"/>
  </r>
  <r>
    <s v="E00431"/>
    <s v="Eliza Hernandez"/>
    <s v="Network Architect"/>
    <x v="0"/>
    <s v="Corporate"/>
    <s v="Female"/>
    <x v="3"/>
    <x v="35"/>
    <d v="2019-07-04T00:00:00"/>
    <n v="76588"/>
    <x v="1"/>
    <s v="Brazil"/>
    <s v="Rio de Janerio"/>
    <x v="1"/>
    <n v="0"/>
    <x v="2"/>
    <x v="3"/>
  </r>
  <r>
    <s v="E01258"/>
    <s v="Gabriel Brooks"/>
    <s v="Network Engineer"/>
    <x v="0"/>
    <s v="Manufacturing"/>
    <s v="Male"/>
    <x v="2"/>
    <x v="7"/>
    <d v="2018-12-10T00:00:00"/>
    <n v="84596"/>
    <x v="1"/>
    <s v="United States"/>
    <s v="Miami"/>
    <x v="1"/>
    <n v="0"/>
    <x v="3"/>
    <x v="7"/>
  </r>
  <r>
    <s v="E00440"/>
    <s v="Jack Huynh"/>
    <s v="Manager"/>
    <x v="6"/>
    <s v="Research &amp; Development"/>
    <s v="Male"/>
    <x v="1"/>
    <x v="5"/>
    <d v="2018-09-25T00:00:00"/>
    <n v="114441"/>
    <x v="4"/>
    <s v="China"/>
    <s v="Chongqing"/>
    <x v="12"/>
    <n v="11444.1"/>
    <x v="3"/>
    <x v="7"/>
  </r>
  <r>
    <s v="E00595"/>
    <s v="Everly Chow"/>
    <s v="Sr. Manger"/>
    <x v="1"/>
    <s v="Speciality Products"/>
    <s v="Female"/>
    <x v="1"/>
    <x v="29"/>
    <d v="2018-04-21T00:00:00"/>
    <n v="140402"/>
    <x v="0"/>
    <s v="China"/>
    <s v="Beijing"/>
    <x v="1"/>
    <n v="21060.3"/>
    <x v="4"/>
    <x v="7"/>
  </r>
  <r>
    <s v="E00972"/>
    <s v="Amelia Salazar"/>
    <s v="Analyst II"/>
    <x v="1"/>
    <s v="Corporate"/>
    <s v="Female"/>
    <x v="3"/>
    <x v="3"/>
    <d v="2019-04-23T00:00:00"/>
    <n v="59817"/>
    <x v="1"/>
    <s v="Brazil"/>
    <s v="Sao Paulo"/>
    <x v="1"/>
    <n v="0"/>
    <x v="3"/>
    <x v="3"/>
  </r>
  <r>
    <s v="E04562"/>
    <s v="Xavier Zheng"/>
    <s v="Account Representative"/>
    <x v="2"/>
    <s v="Manufacturing"/>
    <s v="Male"/>
    <x v="1"/>
    <x v="11"/>
    <d v="2017-07-22T00:00:00"/>
    <n v="55854"/>
    <x v="1"/>
    <s v="United States"/>
    <s v="Austin"/>
    <x v="1"/>
    <n v="0"/>
    <x v="4"/>
    <x v="5"/>
  </r>
  <r>
    <s v="E02802"/>
    <s v="Matthew Chau"/>
    <s v="Sr. Business Partner"/>
    <x v="4"/>
    <s v="Research &amp; Development"/>
    <s v="Male"/>
    <x v="1"/>
    <x v="26"/>
    <d v="2002-11-16T00:00:00"/>
    <n v="95998"/>
    <x v="1"/>
    <s v="United States"/>
    <s v="Seattle"/>
    <x v="1"/>
    <n v="0"/>
    <x v="0"/>
    <x v="12"/>
  </r>
  <r>
    <s v="E01427"/>
    <s v="Mia Cheng"/>
    <s v="Sr. Manger"/>
    <x v="2"/>
    <s v="Manufacturing"/>
    <s v="Female"/>
    <x v="1"/>
    <x v="8"/>
    <d v="2015-04-22T00:00:00"/>
    <n v="154941"/>
    <x v="8"/>
    <s v="United States"/>
    <s v="Phoenix"/>
    <x v="1"/>
    <n v="20142.330000000002"/>
    <x v="4"/>
    <x v="16"/>
  </r>
  <r>
    <s v="E04568"/>
    <s v="Rylee Yu"/>
    <s v="Vice President"/>
    <x v="1"/>
    <s v="Speciality Products"/>
    <s v="Female"/>
    <x v="1"/>
    <x v="36"/>
    <d v="2011-07-10T00:00:00"/>
    <n v="247022"/>
    <x v="7"/>
    <s v="China"/>
    <s v="Beijing"/>
    <x v="1"/>
    <n v="74106.599999999991"/>
    <x v="0"/>
    <x v="24"/>
  </r>
  <r>
    <s v="E04931"/>
    <s v="Zoe Romero"/>
    <s v="Network Architect"/>
    <x v="0"/>
    <s v="Manufacturing"/>
    <s v="Female"/>
    <x v="3"/>
    <x v="24"/>
    <d v="2021-10-05T00:00:00"/>
    <n v="88072"/>
    <x v="1"/>
    <s v="Brazil"/>
    <s v="Sao Paulo"/>
    <x v="1"/>
    <n v="0"/>
    <x v="4"/>
    <x v="9"/>
  </r>
  <r>
    <s v="E00443"/>
    <s v="Nolan Bui"/>
    <s v="Computer Systems Manager"/>
    <x v="0"/>
    <s v="Research &amp; Development"/>
    <s v="Male"/>
    <x v="1"/>
    <x v="21"/>
    <d v="2020-05-26T00:00:00"/>
    <n v="67925"/>
    <x v="24"/>
    <s v="China"/>
    <s v="Shanghai"/>
    <x v="1"/>
    <n v="5434"/>
    <x v="3"/>
    <x v="6"/>
  </r>
  <r>
    <s v="E03890"/>
    <s v="Nevaeh Jones"/>
    <s v="Vice President"/>
    <x v="2"/>
    <s v="Manufacturing"/>
    <s v="Female"/>
    <x v="2"/>
    <x v="11"/>
    <d v="2020-08-20T00:00:00"/>
    <n v="219693"/>
    <x v="7"/>
    <s v="United States"/>
    <s v="Austin"/>
    <x v="1"/>
    <n v="65907.899999999994"/>
    <x v="4"/>
    <x v="6"/>
  </r>
  <r>
    <s v="E01194"/>
    <s v="Samantha Adams"/>
    <s v="Test Engineer"/>
    <x v="5"/>
    <s v="Research &amp; Development"/>
    <s v="Female"/>
    <x v="2"/>
    <x v="15"/>
    <d v="2013-04-22T00:00:00"/>
    <n v="61773"/>
    <x v="1"/>
    <s v="United States"/>
    <s v="Seattle"/>
    <x v="1"/>
    <n v="0"/>
    <x v="6"/>
    <x v="11"/>
  </r>
  <r>
    <s v="E02875"/>
    <s v="Madeline Shin"/>
    <s v="Computer Systems Manager"/>
    <x v="0"/>
    <s v="Speciality Products"/>
    <s v="Female"/>
    <x v="1"/>
    <x v="35"/>
    <d v="2007-01-09T00:00:00"/>
    <n v="74546"/>
    <x v="6"/>
    <s v="United States"/>
    <s v="Seattle"/>
    <x v="1"/>
    <n v="6709.1399999999994"/>
    <x v="2"/>
    <x v="26"/>
  </r>
  <r>
    <s v="E04959"/>
    <s v="Noah King"/>
    <s v="Development Engineer"/>
    <x v="5"/>
    <s v="Speciality Products"/>
    <s v="Male"/>
    <x v="0"/>
    <x v="16"/>
    <d v="2015-01-27T00:00:00"/>
    <n v="62575"/>
    <x v="1"/>
    <s v="United States"/>
    <s v="Miami"/>
    <x v="1"/>
    <n v="0"/>
    <x v="1"/>
    <x v="16"/>
  </r>
  <r>
    <s v="E03816"/>
    <s v="Leilani Chow"/>
    <s v="Director"/>
    <x v="4"/>
    <s v="Corporate"/>
    <s v="Female"/>
    <x v="1"/>
    <x v="5"/>
    <d v="2021-02-23T00:00:00"/>
    <n v="199041"/>
    <x v="26"/>
    <s v="China"/>
    <s v="Beijing"/>
    <x v="1"/>
    <n v="31846.560000000001"/>
    <x v="3"/>
    <x v="9"/>
  </r>
  <r>
    <s v="E01261"/>
    <s v="Connor Simmons"/>
    <s v="Analyst II"/>
    <x v="3"/>
    <s v="Speciality Products"/>
    <s v="Male"/>
    <x v="2"/>
    <x v="0"/>
    <d v="2007-04-05T00:00:00"/>
    <n v="52310"/>
    <x v="1"/>
    <s v="United States"/>
    <s v="Miami"/>
    <x v="13"/>
    <n v="0"/>
    <x v="0"/>
    <x v="26"/>
  </r>
  <r>
    <s v="E03612"/>
    <s v="Grayson Cooper"/>
    <s v="Sr. Manger"/>
    <x v="1"/>
    <s v="Speciality Products"/>
    <s v="Male"/>
    <x v="0"/>
    <x v="14"/>
    <d v="2013-06-29T00:00:00"/>
    <n v="159571"/>
    <x v="4"/>
    <s v="United States"/>
    <s v="Columbus"/>
    <x v="1"/>
    <n v="15957.1"/>
    <x v="7"/>
    <x v="11"/>
  </r>
  <r>
    <s v="E01388"/>
    <s v="Ivy Soto"/>
    <s v="Field Engineer"/>
    <x v="5"/>
    <s v="Research &amp; Development"/>
    <s v="Female"/>
    <x v="3"/>
    <x v="2"/>
    <d v="1997-10-23T00:00:00"/>
    <n v="91763"/>
    <x v="1"/>
    <s v="United States"/>
    <s v="Austin"/>
    <x v="1"/>
    <n v="0"/>
    <x v="2"/>
    <x v="1"/>
  </r>
  <r>
    <s v="E03875"/>
    <s v="Aurora Simmons"/>
    <s v="Development Engineer"/>
    <x v="5"/>
    <s v="Corporate"/>
    <s v="Female"/>
    <x v="2"/>
    <x v="10"/>
    <d v="1995-12-22T00:00:00"/>
    <n v="96475"/>
    <x v="1"/>
    <s v="United States"/>
    <s v="Austin"/>
    <x v="1"/>
    <n v="0"/>
    <x v="0"/>
    <x v="4"/>
  </r>
  <r>
    <s v="E04413"/>
    <s v="Andrew Thomas"/>
    <s v="Controls Engineer"/>
    <x v="5"/>
    <s v="Manufacturing"/>
    <s v="Male"/>
    <x v="2"/>
    <x v="9"/>
    <d v="2016-12-02T00:00:00"/>
    <n v="113781"/>
    <x v="1"/>
    <s v="United States"/>
    <s v="Columbus"/>
    <x v="1"/>
    <n v="0"/>
    <x v="5"/>
    <x v="0"/>
  </r>
  <r>
    <s v="E00691"/>
    <s v="Ezekiel Desai"/>
    <s v="Director"/>
    <x v="1"/>
    <s v="Research &amp; Development"/>
    <s v="Male"/>
    <x v="1"/>
    <x v="34"/>
    <d v="2003-01-15T00:00:00"/>
    <n v="166599"/>
    <x v="27"/>
    <s v="United States"/>
    <s v="Seattle"/>
    <x v="1"/>
    <n v="43315.74"/>
    <x v="6"/>
    <x v="13"/>
  </r>
  <r>
    <s v="E03047"/>
    <s v="Gabriella Gupta"/>
    <s v="Sr. Account Representative"/>
    <x v="2"/>
    <s v="Corporate"/>
    <s v="Female"/>
    <x v="1"/>
    <x v="12"/>
    <d v="2005-02-15T00:00:00"/>
    <n v="95372"/>
    <x v="1"/>
    <s v="China"/>
    <s v="Shanghai"/>
    <x v="1"/>
    <n v="0"/>
    <x v="6"/>
    <x v="17"/>
  </r>
  <r>
    <s v="E04903"/>
    <s v="Skylar Liu"/>
    <s v="Director"/>
    <x v="0"/>
    <s v="Research &amp; Development"/>
    <s v="Female"/>
    <x v="1"/>
    <x v="7"/>
    <d v="2020-08-09T00:00:00"/>
    <n v="161203"/>
    <x v="0"/>
    <s v="China"/>
    <s v="Chengdu"/>
    <x v="1"/>
    <n v="24180.45"/>
    <x v="3"/>
    <x v="6"/>
  </r>
  <r>
    <s v="E04735"/>
    <s v="Nova Coleman"/>
    <s v="System Administrator "/>
    <x v="0"/>
    <s v="Manufacturing"/>
    <s v="Female"/>
    <x v="2"/>
    <x v="18"/>
    <d v="2006-12-13T00:00:00"/>
    <n v="74738"/>
    <x v="1"/>
    <s v="United States"/>
    <s v="Miami"/>
    <x v="1"/>
    <n v="0"/>
    <x v="6"/>
    <x v="2"/>
  </r>
  <r>
    <s v="E02850"/>
    <s v="Evelyn Dinh"/>
    <s v="Director"/>
    <x v="2"/>
    <s v="Research &amp; Development"/>
    <s v="Female"/>
    <x v="1"/>
    <x v="12"/>
    <d v="2018-08-10T00:00:00"/>
    <n v="171173"/>
    <x v="11"/>
    <s v="United States"/>
    <s v="Columbus"/>
    <x v="1"/>
    <n v="35946.33"/>
    <x v="6"/>
    <x v="7"/>
  </r>
  <r>
    <s v="E03583"/>
    <s v="Brooks Marquez"/>
    <s v="Vice President"/>
    <x v="2"/>
    <s v="Corporate"/>
    <s v="Male"/>
    <x v="3"/>
    <x v="22"/>
    <d v="2019-09-24T00:00:00"/>
    <n v="201464"/>
    <x v="21"/>
    <s v="United States"/>
    <s v="Chicago"/>
    <x v="1"/>
    <n v="74541.679999999993"/>
    <x v="7"/>
    <x v="3"/>
  </r>
  <r>
    <s v="E02017"/>
    <s v="Connor Joseph"/>
    <s v="Director"/>
    <x v="4"/>
    <s v="Corporate"/>
    <s v="Male"/>
    <x v="2"/>
    <x v="2"/>
    <d v="1998-07-22T00:00:00"/>
    <n v="174895"/>
    <x v="0"/>
    <s v="United States"/>
    <s v="Chicago"/>
    <x v="1"/>
    <n v="26234.25"/>
    <x v="2"/>
    <x v="25"/>
  </r>
  <r>
    <s v="E01642"/>
    <s v="Mia Lam"/>
    <s v="Sr. Manger"/>
    <x v="0"/>
    <s v="Manufacturing"/>
    <s v="Female"/>
    <x v="1"/>
    <x v="37"/>
    <d v="2006-04-18T00:00:00"/>
    <n v="134486"/>
    <x v="28"/>
    <s v="United States"/>
    <s v="Austin"/>
    <x v="1"/>
    <n v="18828.04"/>
    <x v="2"/>
    <x v="2"/>
  </r>
  <r>
    <s v="E04379"/>
    <s v="Scarlett Rodriguez"/>
    <s v="Sr. Analyst"/>
    <x v="1"/>
    <s v="Manufacturing"/>
    <s v="Female"/>
    <x v="3"/>
    <x v="33"/>
    <d v="2007-02-24T00:00:00"/>
    <n v="71699"/>
    <x v="1"/>
    <s v="Brazil"/>
    <s v="Manaus"/>
    <x v="1"/>
    <n v="0"/>
    <x v="1"/>
    <x v="26"/>
  </r>
  <r>
    <s v="E04131"/>
    <s v="Cora Rivera"/>
    <s v="Sr. Analyst"/>
    <x v="6"/>
    <s v="Corporate"/>
    <s v="Female"/>
    <x v="3"/>
    <x v="34"/>
    <d v="2021-01-02T00:00:00"/>
    <n v="94430"/>
    <x v="1"/>
    <s v="United States"/>
    <s v="Seattle"/>
    <x v="1"/>
    <n v="0"/>
    <x v="6"/>
    <x v="9"/>
  </r>
  <r>
    <s v="E02872"/>
    <s v="Liam Jung"/>
    <s v="Manager"/>
    <x v="1"/>
    <s v="Corporate"/>
    <s v="Male"/>
    <x v="1"/>
    <x v="38"/>
    <d v="2010-01-14T00:00:00"/>
    <n v="103504"/>
    <x v="3"/>
    <s v="China"/>
    <s v="Chengdu"/>
    <x v="1"/>
    <n v="7245.2800000000007"/>
    <x v="5"/>
    <x v="22"/>
  </r>
  <r>
    <s v="E02331"/>
    <s v="Sophia Huynh"/>
    <s v="Enterprise Architect"/>
    <x v="0"/>
    <s v="Manufacturing"/>
    <s v="Female"/>
    <x v="1"/>
    <x v="0"/>
    <d v="2005-08-09T00:00:00"/>
    <n v="92771"/>
    <x v="1"/>
    <s v="United States"/>
    <s v="Miami"/>
    <x v="1"/>
    <n v="0"/>
    <x v="0"/>
    <x v="17"/>
  </r>
  <r>
    <s v="E00417"/>
    <s v="Athena Carrillo"/>
    <s v="Analyst II"/>
    <x v="1"/>
    <s v="Speciality Products"/>
    <s v="Female"/>
    <x v="3"/>
    <x v="38"/>
    <d v="2006-04-06T00:00:00"/>
    <n v="71531"/>
    <x v="1"/>
    <s v="United States"/>
    <s v="Columbus"/>
    <x v="1"/>
    <n v="0"/>
    <x v="5"/>
    <x v="2"/>
  </r>
  <r>
    <s v="E04267"/>
    <s v="Greyson Sanders"/>
    <s v="Cloud Infrastructure Architect"/>
    <x v="0"/>
    <s v="Speciality Products"/>
    <s v="Male"/>
    <x v="0"/>
    <x v="21"/>
    <d v="2019-03-06T00:00:00"/>
    <n v="90304"/>
    <x v="1"/>
    <s v="United States"/>
    <s v="Chicago"/>
    <x v="1"/>
    <n v="0"/>
    <x v="3"/>
    <x v="3"/>
  </r>
  <r>
    <s v="E03061"/>
    <s v="Vivian Lewis"/>
    <s v="Manager"/>
    <x v="6"/>
    <s v="Manufacturing"/>
    <s v="Female"/>
    <x v="2"/>
    <x v="13"/>
    <d v="2011-09-07T00:00:00"/>
    <n v="104903"/>
    <x v="4"/>
    <s v="United States"/>
    <s v="Columbus"/>
    <x v="1"/>
    <n v="10490.300000000001"/>
    <x v="7"/>
    <x v="24"/>
  </r>
  <r>
    <s v="E00013"/>
    <s v="Elena Vang"/>
    <s v="Analyst"/>
    <x v="1"/>
    <s v="Corporate"/>
    <s v="Female"/>
    <x v="1"/>
    <x v="27"/>
    <d v="2019-02-19T00:00:00"/>
    <n v="55859"/>
    <x v="1"/>
    <s v="China"/>
    <s v="Beijing"/>
    <x v="1"/>
    <n v="0"/>
    <x v="0"/>
    <x v="3"/>
  </r>
  <r>
    <s v="E04265"/>
    <s v="Natalia Diaz"/>
    <s v="Operations Engineer"/>
    <x v="5"/>
    <s v="Corporate"/>
    <s v="Female"/>
    <x v="3"/>
    <x v="39"/>
    <d v="2006-10-12T00:00:00"/>
    <n v="79785"/>
    <x v="1"/>
    <s v="United States"/>
    <s v="Austin"/>
    <x v="1"/>
    <n v="0"/>
    <x v="7"/>
    <x v="2"/>
  </r>
  <r>
    <s v="E04769"/>
    <s v="Mila Leung"/>
    <s v="Sr. Analyst"/>
    <x v="6"/>
    <s v="Corporate"/>
    <s v="Female"/>
    <x v="1"/>
    <x v="38"/>
    <d v="2007-11-05T00:00:00"/>
    <n v="99017"/>
    <x v="1"/>
    <s v="China"/>
    <s v="Beijing"/>
    <x v="1"/>
    <n v="0"/>
    <x v="5"/>
    <x v="26"/>
  </r>
  <r>
    <s v="E03042"/>
    <s v="Ava Nelson"/>
    <s v="Systems Analyst"/>
    <x v="0"/>
    <s v="Manufacturing"/>
    <s v="Female"/>
    <x v="2"/>
    <x v="20"/>
    <d v="1992-04-01T00:00:00"/>
    <n v="53809"/>
    <x v="1"/>
    <s v="United States"/>
    <s v="Phoenix"/>
    <x v="1"/>
    <n v="0"/>
    <x v="7"/>
    <x v="27"/>
  </r>
  <r>
    <s v="E00527"/>
    <s v="Mateo Chu"/>
    <s v="Field Engineer"/>
    <x v="5"/>
    <s v="Speciality Products"/>
    <s v="Male"/>
    <x v="1"/>
    <x v="5"/>
    <d v="2020-04-16T00:00:00"/>
    <n v="71864"/>
    <x v="1"/>
    <s v="China"/>
    <s v="Chengdu"/>
    <x v="1"/>
    <n v="0"/>
    <x v="3"/>
    <x v="6"/>
  </r>
  <r>
    <s v="E01095"/>
    <s v="Isla Lai"/>
    <s v="Vice President"/>
    <x v="1"/>
    <s v="Corporate"/>
    <s v="Female"/>
    <x v="1"/>
    <x v="17"/>
    <d v="2011-12-06T00:00:00"/>
    <n v="225558"/>
    <x v="29"/>
    <s v="China"/>
    <s v="Shanghai"/>
    <x v="1"/>
    <n v="74434.14"/>
    <x v="5"/>
    <x v="24"/>
  </r>
  <r>
    <s v="E03131"/>
    <s v="Ezekiel Reed"/>
    <s v="Sr. Manger"/>
    <x v="0"/>
    <s v="Manufacturing"/>
    <s v="Male"/>
    <x v="2"/>
    <x v="17"/>
    <d v="2014-02-25T00:00:00"/>
    <n v="128984"/>
    <x v="15"/>
    <s v="United States"/>
    <s v="Miami"/>
    <x v="14"/>
    <n v="15478.08"/>
    <x v="5"/>
    <x v="15"/>
  </r>
  <r>
    <s v="E01713"/>
    <s v="Nolan Guzman"/>
    <s v="Field Engineer"/>
    <x v="5"/>
    <s v="Speciality Products"/>
    <s v="Male"/>
    <x v="3"/>
    <x v="30"/>
    <d v="1999-06-20T00:00:00"/>
    <n v="96997"/>
    <x v="1"/>
    <s v="Brazil"/>
    <s v="Sao Paulo"/>
    <x v="1"/>
    <n v="0"/>
    <x v="2"/>
    <x v="10"/>
  </r>
  <r>
    <s v="E00128"/>
    <s v="Everleigh Espinoza"/>
    <s v="Director"/>
    <x v="4"/>
    <s v="Manufacturing"/>
    <s v="Female"/>
    <x v="3"/>
    <x v="36"/>
    <d v="2018-01-22T00:00:00"/>
    <n v="176294"/>
    <x v="12"/>
    <s v="United States"/>
    <s v="Austin"/>
    <x v="1"/>
    <n v="49362.320000000007"/>
    <x v="0"/>
    <x v="7"/>
  </r>
  <r>
    <s v="E03849"/>
    <s v="Evelyn Jung"/>
    <s v="Analyst"/>
    <x v="2"/>
    <s v="Research &amp; Development"/>
    <s v="Female"/>
    <x v="1"/>
    <x v="23"/>
    <d v="2021-02-14T00:00:00"/>
    <n v="48340"/>
    <x v="1"/>
    <s v="China"/>
    <s v="Beijing"/>
    <x v="1"/>
    <n v="0"/>
    <x v="3"/>
    <x v="9"/>
  </r>
  <r>
    <s v="E02464"/>
    <s v="Sophie Silva"/>
    <s v="Vice President"/>
    <x v="5"/>
    <s v="Corporate"/>
    <s v="Female"/>
    <x v="3"/>
    <x v="21"/>
    <d v="2017-07-06T00:00:00"/>
    <n v="240488"/>
    <x v="23"/>
    <s v="Brazil"/>
    <s v="Rio de Janerio"/>
    <x v="1"/>
    <n v="96195.200000000012"/>
    <x v="3"/>
    <x v="5"/>
  </r>
  <r>
    <s v="E00306"/>
    <s v="Mateo Williams"/>
    <s v="Enterprise Architect"/>
    <x v="0"/>
    <s v="Manufacturing"/>
    <s v="Male"/>
    <x v="2"/>
    <x v="28"/>
    <d v="2011-01-22T00:00:00"/>
    <n v="97339"/>
    <x v="1"/>
    <s v="United States"/>
    <s v="Austin"/>
    <x v="1"/>
    <n v="0"/>
    <x v="5"/>
    <x v="24"/>
  </r>
  <r>
    <s v="E03737"/>
    <s v="Kennedy Rahman"/>
    <s v="Vice President"/>
    <x v="4"/>
    <s v="Manufacturing"/>
    <s v="Female"/>
    <x v="1"/>
    <x v="37"/>
    <d v="2003-02-28T00:00:00"/>
    <n v="211291"/>
    <x v="21"/>
    <s v="China"/>
    <s v="Chongqing"/>
    <x v="1"/>
    <n v="78177.67"/>
    <x v="2"/>
    <x v="13"/>
  </r>
  <r>
    <s v="E02783"/>
    <s v="Levi Mendez"/>
    <s v="Vice President"/>
    <x v="2"/>
    <s v="Research &amp; Development"/>
    <s v="Male"/>
    <x v="3"/>
    <x v="38"/>
    <d v="2011-08-23T00:00:00"/>
    <n v="249506"/>
    <x v="7"/>
    <s v="Brazil"/>
    <s v="Rio de Janerio"/>
    <x v="1"/>
    <n v="74851.8"/>
    <x v="5"/>
    <x v="24"/>
  </r>
  <r>
    <s v="E02939"/>
    <s v="Julian Fong"/>
    <s v="Quality Engineer"/>
    <x v="5"/>
    <s v="Speciality Products"/>
    <s v="Male"/>
    <x v="1"/>
    <x v="22"/>
    <d v="2002-11-22T00:00:00"/>
    <n v="80950"/>
    <x v="1"/>
    <s v="China"/>
    <s v="Chongqing"/>
    <x v="1"/>
    <n v="0"/>
    <x v="7"/>
    <x v="12"/>
  </r>
  <r>
    <s v="E02706"/>
    <s v="Nevaeh Kang"/>
    <s v="Automation Engineer"/>
    <x v="5"/>
    <s v="Research &amp; Development"/>
    <s v="Female"/>
    <x v="1"/>
    <x v="30"/>
    <d v="2021-01-10T00:00:00"/>
    <n v="86538"/>
    <x v="1"/>
    <s v="China"/>
    <s v="Chengdu"/>
    <x v="1"/>
    <n v="0"/>
    <x v="2"/>
    <x v="9"/>
  </r>
  <r>
    <s v="E00170"/>
    <s v="Hannah Nelson"/>
    <s v="Sr. Analyst"/>
    <x v="6"/>
    <s v="Speciality Products"/>
    <s v="Female"/>
    <x v="2"/>
    <x v="25"/>
    <d v="2019-09-07T00:00:00"/>
    <n v="70992"/>
    <x v="1"/>
    <s v="United States"/>
    <s v="Austin"/>
    <x v="1"/>
    <n v="0"/>
    <x v="4"/>
    <x v="3"/>
  </r>
  <r>
    <s v="E01425"/>
    <s v="Anthony Rogers"/>
    <s v="Vice President"/>
    <x v="5"/>
    <s v="Corporate"/>
    <s v="Male"/>
    <x v="2"/>
    <x v="29"/>
    <d v="2015-06-18T00:00:00"/>
    <n v="205314"/>
    <x v="7"/>
    <s v="United States"/>
    <s v="Columbus"/>
    <x v="1"/>
    <n v="61594.2"/>
    <x v="4"/>
    <x v="16"/>
  </r>
  <r>
    <s v="E00130"/>
    <s v="Paisley Kang"/>
    <s v="Vice President"/>
    <x v="4"/>
    <s v="Corporate"/>
    <s v="Female"/>
    <x v="1"/>
    <x v="22"/>
    <d v="2017-03-10T00:00:00"/>
    <n v="196951"/>
    <x v="29"/>
    <s v="China"/>
    <s v="Beijing"/>
    <x v="1"/>
    <n v="64993.83"/>
    <x v="7"/>
    <x v="5"/>
  </r>
  <r>
    <s v="E02094"/>
    <s v="Matthew Gupta"/>
    <s v="Network Engineer"/>
    <x v="0"/>
    <s v="Speciality Products"/>
    <s v="Male"/>
    <x v="1"/>
    <x v="15"/>
    <d v="2005-09-18T00:00:00"/>
    <n v="67686"/>
    <x v="1"/>
    <s v="China"/>
    <s v="Beijing"/>
    <x v="1"/>
    <n v="0"/>
    <x v="6"/>
    <x v="17"/>
  </r>
  <r>
    <s v="E03567"/>
    <s v="Silas Chavez"/>
    <s v="Technical Architect"/>
    <x v="0"/>
    <s v="Research &amp; Development"/>
    <s v="Male"/>
    <x v="3"/>
    <x v="10"/>
    <d v="2008-04-15T00:00:00"/>
    <n v="86431"/>
    <x v="1"/>
    <s v="United States"/>
    <s v="Columbus"/>
    <x v="1"/>
    <n v="0"/>
    <x v="0"/>
    <x v="20"/>
  </r>
  <r>
    <s v="E04682"/>
    <s v="Colton Thao"/>
    <s v="Manager"/>
    <x v="4"/>
    <s v="Manufacturing"/>
    <s v="Male"/>
    <x v="1"/>
    <x v="0"/>
    <d v="1995-11-16T00:00:00"/>
    <n v="125936"/>
    <x v="24"/>
    <s v="China"/>
    <s v="Chongqing"/>
    <x v="1"/>
    <n v="10074.880000000001"/>
    <x v="0"/>
    <x v="4"/>
  </r>
  <r>
    <s v="E00957"/>
    <s v="Genesis Perry"/>
    <s v="Sr. Manger"/>
    <x v="2"/>
    <s v="Corporate"/>
    <s v="Female"/>
    <x v="2"/>
    <x v="30"/>
    <d v="2013-07-18T00:00:00"/>
    <n v="149712"/>
    <x v="28"/>
    <s v="United States"/>
    <s v="Columbus"/>
    <x v="1"/>
    <n v="20959.68"/>
    <x v="2"/>
    <x v="11"/>
  </r>
  <r>
    <s v="E04458"/>
    <s v="Alexander Bryant"/>
    <s v="Field Engineer"/>
    <x v="5"/>
    <s v="Speciality Products"/>
    <s v="Male"/>
    <x v="2"/>
    <x v="23"/>
    <d v="2021-10-02T00:00:00"/>
    <n v="88758"/>
    <x v="1"/>
    <s v="United States"/>
    <s v="Seattle"/>
    <x v="1"/>
    <n v="0"/>
    <x v="3"/>
    <x v="9"/>
  </r>
  <r>
    <s v="E01499"/>
    <s v="Elias Zhang"/>
    <s v="Solutions Architect"/>
    <x v="0"/>
    <s v="Research &amp; Development"/>
    <s v="Male"/>
    <x v="1"/>
    <x v="36"/>
    <d v="2013-07-13T00:00:00"/>
    <n v="83639"/>
    <x v="1"/>
    <s v="China"/>
    <s v="Beijing"/>
    <x v="1"/>
    <n v="0"/>
    <x v="0"/>
    <x v="11"/>
  </r>
  <r>
    <s v="E00521"/>
    <s v="Lily Carter"/>
    <s v="Network Architect"/>
    <x v="0"/>
    <s v="Research &amp; Development"/>
    <s v="Female"/>
    <x v="2"/>
    <x v="36"/>
    <d v="1998-05-18T00:00:00"/>
    <n v="68268"/>
    <x v="1"/>
    <s v="United States"/>
    <s v="Phoenix"/>
    <x v="1"/>
    <n v="0"/>
    <x v="0"/>
    <x v="25"/>
  </r>
  <r>
    <s v="E03717"/>
    <s v="Joseph Ruiz"/>
    <s v="Field Engineer"/>
    <x v="5"/>
    <s v="Manufacturing"/>
    <s v="Male"/>
    <x v="3"/>
    <x v="15"/>
    <d v="2002-02-26T00:00:00"/>
    <n v="75819"/>
    <x v="1"/>
    <s v="Brazil"/>
    <s v="Sao Paulo"/>
    <x v="1"/>
    <n v="0"/>
    <x v="6"/>
    <x v="12"/>
  </r>
  <r>
    <s v="E01533"/>
    <s v="Avery Bailey"/>
    <s v="Sr. Analyst"/>
    <x v="2"/>
    <s v="Speciality Products"/>
    <s v="Female"/>
    <x v="2"/>
    <x v="37"/>
    <d v="1996-05-15T00:00:00"/>
    <n v="86658"/>
    <x v="1"/>
    <s v="United States"/>
    <s v="Phoenix"/>
    <x v="1"/>
    <n v="0"/>
    <x v="2"/>
    <x v="19"/>
  </r>
  <r>
    <s v="E04449"/>
    <s v="Miles Hsu"/>
    <s v="Analyst II"/>
    <x v="1"/>
    <s v="Research &amp; Development"/>
    <s v="Male"/>
    <x v="1"/>
    <x v="0"/>
    <d v="2014-03-16T00:00:00"/>
    <n v="74552"/>
    <x v="1"/>
    <s v="China"/>
    <s v="Chengdu"/>
    <x v="1"/>
    <n v="0"/>
    <x v="0"/>
    <x v="15"/>
  </r>
  <r>
    <s v="E02855"/>
    <s v="Piper Cheng"/>
    <s v="Enterprise Architect"/>
    <x v="0"/>
    <s v="Manufacturing"/>
    <s v="Female"/>
    <x v="1"/>
    <x v="39"/>
    <d v="2009-03-15T00:00:00"/>
    <n v="82839"/>
    <x v="1"/>
    <s v="United States"/>
    <s v="Miami"/>
    <x v="1"/>
    <n v="0"/>
    <x v="7"/>
    <x v="8"/>
  </r>
  <r>
    <s v="E00816"/>
    <s v="Skylar Watson"/>
    <s v="Network Architect"/>
    <x v="0"/>
    <s v="Speciality Products"/>
    <s v="Female"/>
    <x v="2"/>
    <x v="21"/>
    <d v="2021-10-08T00:00:00"/>
    <n v="64475"/>
    <x v="1"/>
    <s v="United States"/>
    <s v="Phoenix"/>
    <x v="1"/>
    <n v="0"/>
    <x v="3"/>
    <x v="9"/>
  </r>
  <r>
    <s v="E02283"/>
    <s v="Jaxon Park"/>
    <s v="Network Architect"/>
    <x v="0"/>
    <s v="Manufacturing"/>
    <s v="Male"/>
    <x v="1"/>
    <x v="29"/>
    <d v="2020-07-24T00:00:00"/>
    <n v="69453"/>
    <x v="1"/>
    <s v="China"/>
    <s v="Chengdu"/>
    <x v="1"/>
    <n v="0"/>
    <x v="4"/>
    <x v="6"/>
  </r>
  <r>
    <s v="E04888"/>
    <s v="Elijah Henry"/>
    <s v="Manager"/>
    <x v="0"/>
    <s v="Corporate"/>
    <s v="Male"/>
    <x v="2"/>
    <x v="24"/>
    <d v="2014-01-03T00:00:00"/>
    <n v="127148"/>
    <x v="4"/>
    <s v="United States"/>
    <s v="Miami"/>
    <x v="1"/>
    <n v="12714.800000000001"/>
    <x v="4"/>
    <x v="15"/>
  </r>
  <r>
    <s v="E03907"/>
    <s v="Camila Watson"/>
    <s v="Vice President"/>
    <x v="1"/>
    <s v="Speciality Products"/>
    <s v="Female"/>
    <x v="2"/>
    <x v="24"/>
    <d v="2018-01-02T00:00:00"/>
    <n v="190253"/>
    <x v="29"/>
    <s v="United States"/>
    <s v="Austin"/>
    <x v="1"/>
    <n v="62783.490000000005"/>
    <x v="4"/>
    <x v="7"/>
  </r>
  <r>
    <s v="E02166"/>
    <s v="Lucas Thomas"/>
    <s v="Manager"/>
    <x v="3"/>
    <s v="Research &amp; Development"/>
    <s v="Male"/>
    <x v="2"/>
    <x v="0"/>
    <d v="2000-04-28T00:00:00"/>
    <n v="115798"/>
    <x v="17"/>
    <s v="United States"/>
    <s v="Miami"/>
    <x v="1"/>
    <n v="5789.9000000000005"/>
    <x v="0"/>
    <x v="28"/>
  </r>
  <r>
    <s v="E00431"/>
    <s v="Skylar Doan"/>
    <s v="Sr. Business Partner"/>
    <x v="4"/>
    <s v="Research &amp; Development"/>
    <s v="Female"/>
    <x v="1"/>
    <x v="32"/>
    <d v="1994-08-21T00:00:00"/>
    <n v="93102"/>
    <x v="1"/>
    <s v="United States"/>
    <s v="Seattle"/>
    <x v="15"/>
    <n v="0"/>
    <x v="1"/>
    <x v="21"/>
  </r>
  <r>
    <s v="E01501"/>
    <s v="Hudson Liu"/>
    <s v="Engineering Manager"/>
    <x v="5"/>
    <s v="Speciality Products"/>
    <s v="Male"/>
    <x v="1"/>
    <x v="8"/>
    <d v="2017-11-16T00:00:00"/>
    <n v="110054"/>
    <x v="0"/>
    <s v="United States"/>
    <s v="Miami"/>
    <x v="1"/>
    <n v="16508.099999999999"/>
    <x v="4"/>
    <x v="5"/>
  </r>
  <r>
    <s v="E01141"/>
    <s v="Gianna Williams"/>
    <s v="Quality Engineer"/>
    <x v="5"/>
    <s v="Research &amp; Development"/>
    <s v="Female"/>
    <x v="0"/>
    <x v="5"/>
    <d v="2021-01-28T00:00:00"/>
    <n v="95786"/>
    <x v="1"/>
    <s v="United States"/>
    <s v="Chicago"/>
    <x v="1"/>
    <n v="0"/>
    <x v="3"/>
    <x v="9"/>
  </r>
  <r>
    <s v="E02254"/>
    <s v="Jaxson Sandoval"/>
    <s v="Sr. Analyst"/>
    <x v="2"/>
    <s v="Speciality Products"/>
    <s v="Male"/>
    <x v="3"/>
    <x v="22"/>
    <d v="2017-05-03T00:00:00"/>
    <n v="90855"/>
    <x v="1"/>
    <s v="Brazil"/>
    <s v="Sao Paulo"/>
    <x v="1"/>
    <n v="0"/>
    <x v="7"/>
    <x v="5"/>
  </r>
  <r>
    <s v="E04504"/>
    <s v="Jameson Alvarado"/>
    <s v="Enterprise Architect"/>
    <x v="0"/>
    <s v="Manufacturing"/>
    <s v="Male"/>
    <x v="3"/>
    <x v="40"/>
    <d v="1999-03-14T00:00:00"/>
    <n v="92897"/>
    <x v="1"/>
    <s v="Brazil"/>
    <s v="Sao Paulo"/>
    <x v="1"/>
    <n v="0"/>
    <x v="2"/>
    <x v="10"/>
  </r>
  <r>
    <s v="E03394"/>
    <s v="Joseph Ly"/>
    <s v="Vice President"/>
    <x v="6"/>
    <s v="Speciality Products"/>
    <s v="Male"/>
    <x v="1"/>
    <x v="28"/>
    <d v="2009-02-28T00:00:00"/>
    <n v="242919"/>
    <x v="13"/>
    <s v="China"/>
    <s v="Chongqing"/>
    <x v="1"/>
    <n v="75304.89"/>
    <x v="5"/>
    <x v="8"/>
  </r>
  <r>
    <s v="E02942"/>
    <s v="Daniel Richardson"/>
    <s v="Director"/>
    <x v="5"/>
    <s v="Speciality Products"/>
    <s v="Male"/>
    <x v="2"/>
    <x v="23"/>
    <d v="2018-05-20T00:00:00"/>
    <n v="184368"/>
    <x v="20"/>
    <s v="United States"/>
    <s v="Austin"/>
    <x v="1"/>
    <n v="53466.719999999994"/>
    <x v="3"/>
    <x v="7"/>
  </r>
  <r>
    <s v="E04130"/>
    <s v="Elias Figueroa"/>
    <s v="Sr. Manger"/>
    <x v="1"/>
    <s v="Corporate"/>
    <s v="Male"/>
    <x v="3"/>
    <x v="15"/>
    <d v="2021-12-24T00:00:00"/>
    <n v="144754"/>
    <x v="0"/>
    <s v="United States"/>
    <s v="Phoenix"/>
    <x v="1"/>
    <n v="21713.1"/>
    <x v="6"/>
    <x v="9"/>
  </r>
  <r>
    <s v="E02848"/>
    <s v="Emma Brooks"/>
    <s v="Sr. Account Representative"/>
    <x v="2"/>
    <s v="Research &amp; Development"/>
    <s v="Female"/>
    <x v="2"/>
    <x v="23"/>
    <d v="2016-12-18T00:00:00"/>
    <n v="89458"/>
    <x v="1"/>
    <s v="United States"/>
    <s v="Austin"/>
    <x v="1"/>
    <n v="0"/>
    <x v="3"/>
    <x v="0"/>
  </r>
  <r>
    <s v="E00085"/>
    <s v="Isla Wong"/>
    <s v="Vice President"/>
    <x v="3"/>
    <s v="Corporate"/>
    <s v="Female"/>
    <x v="1"/>
    <x v="16"/>
    <d v="2014-03-16T00:00:00"/>
    <n v="190815"/>
    <x v="23"/>
    <s v="United States"/>
    <s v="Austin"/>
    <x v="1"/>
    <n v="76326"/>
    <x v="1"/>
    <x v="15"/>
  </r>
  <r>
    <s v="E03956"/>
    <s v="Everly Walker"/>
    <s v="Sr. Manger"/>
    <x v="2"/>
    <s v="Research &amp; Development"/>
    <s v="Female"/>
    <x v="2"/>
    <x v="39"/>
    <d v="1999-08-02T00:00:00"/>
    <n v="137995"/>
    <x v="28"/>
    <s v="United States"/>
    <s v="Austin"/>
    <x v="1"/>
    <n v="19319.300000000003"/>
    <x v="7"/>
    <x v="10"/>
  </r>
  <r>
    <s v="E00672"/>
    <s v="Mila Pena"/>
    <s v="Sr. Business Partner"/>
    <x v="4"/>
    <s v="Manufacturing"/>
    <s v="Female"/>
    <x v="3"/>
    <x v="15"/>
    <d v="2007-12-21T00:00:00"/>
    <n v="93840"/>
    <x v="1"/>
    <s v="Brazil"/>
    <s v="Manaus"/>
    <x v="1"/>
    <n v="0"/>
    <x v="6"/>
    <x v="26"/>
  </r>
  <r>
    <s v="E04618"/>
    <s v="Mason Zhao"/>
    <s v="Technical Architect"/>
    <x v="0"/>
    <s v="Research &amp; Development"/>
    <s v="Male"/>
    <x v="1"/>
    <x v="30"/>
    <d v="2021-10-26T00:00:00"/>
    <n v="94790"/>
    <x v="1"/>
    <s v="China"/>
    <s v="Chongqing"/>
    <x v="1"/>
    <n v="0"/>
    <x v="2"/>
    <x v="9"/>
  </r>
  <r>
    <s v="E03506"/>
    <s v="Jaxson Mai"/>
    <s v="Vice President"/>
    <x v="4"/>
    <s v="Research &amp; Development"/>
    <s v="Male"/>
    <x v="1"/>
    <x v="35"/>
    <d v="2014-03-08T00:00:00"/>
    <n v="197367"/>
    <x v="30"/>
    <s v="United States"/>
    <s v="Austin"/>
    <x v="1"/>
    <n v="76973.13"/>
    <x v="2"/>
    <x v="15"/>
  </r>
  <r>
    <s v="E00568"/>
    <s v="Ava Garza"/>
    <s v="Director"/>
    <x v="3"/>
    <s v="Manufacturing"/>
    <s v="Female"/>
    <x v="3"/>
    <x v="5"/>
    <d v="2018-06-25T00:00:00"/>
    <n v="174097"/>
    <x v="11"/>
    <s v="United States"/>
    <s v="Phoenix"/>
    <x v="1"/>
    <n v="36560.369999999995"/>
    <x v="3"/>
    <x v="7"/>
  </r>
  <r>
    <s v="E00535"/>
    <s v="Nathan Mendez"/>
    <s v="Manager"/>
    <x v="0"/>
    <s v="Speciality Products"/>
    <s v="Male"/>
    <x v="3"/>
    <x v="26"/>
    <d v="2006-10-31T00:00:00"/>
    <n v="120128"/>
    <x v="4"/>
    <s v="United States"/>
    <s v="Austin"/>
    <x v="1"/>
    <n v="12012.800000000001"/>
    <x v="0"/>
    <x v="2"/>
  </r>
  <r>
    <s v="E04630"/>
    <s v="Maria Griffin"/>
    <s v="Manager"/>
    <x v="6"/>
    <s v="Manufacturing"/>
    <s v="Female"/>
    <x v="2"/>
    <x v="1"/>
    <d v="2007-04-25T00:00:00"/>
    <n v="129708"/>
    <x v="17"/>
    <s v="United States"/>
    <s v="Miami"/>
    <x v="1"/>
    <n v="6485.4000000000005"/>
    <x v="1"/>
    <x v="26"/>
  </r>
  <r>
    <s v="E00874"/>
    <s v="Alexander Choi"/>
    <s v="Manager"/>
    <x v="6"/>
    <s v="Research &amp; Development"/>
    <s v="Male"/>
    <x v="1"/>
    <x v="0"/>
    <d v="1994-09-18T00:00:00"/>
    <n v="102270"/>
    <x v="4"/>
    <s v="United States"/>
    <s v="Chicago"/>
    <x v="1"/>
    <n v="10227"/>
    <x v="0"/>
    <x v="21"/>
  </r>
  <r>
    <s v="E01546"/>
    <s v="Maria Hong"/>
    <s v="Vice President"/>
    <x v="1"/>
    <s v="Speciality Products"/>
    <s v="Female"/>
    <x v="1"/>
    <x v="19"/>
    <d v="2005-07-31T00:00:00"/>
    <n v="249686"/>
    <x v="13"/>
    <s v="China"/>
    <s v="Chongqing"/>
    <x v="1"/>
    <n v="77402.66"/>
    <x v="6"/>
    <x v="17"/>
  </r>
  <r>
    <s v="E00941"/>
    <s v="Sophie Ali"/>
    <s v="Analyst"/>
    <x v="1"/>
    <s v="Manufacturing"/>
    <s v="Female"/>
    <x v="1"/>
    <x v="0"/>
    <d v="2002-03-28T00:00:00"/>
    <n v="50475"/>
    <x v="1"/>
    <s v="United States"/>
    <s v="Columbus"/>
    <x v="1"/>
    <n v="0"/>
    <x v="0"/>
    <x v="12"/>
  </r>
  <r>
    <s v="E03446"/>
    <s v="Julian Ross"/>
    <s v="Manager"/>
    <x v="6"/>
    <s v="Research &amp; Development"/>
    <s v="Male"/>
    <x v="2"/>
    <x v="10"/>
    <d v="2020-07-02T00:00:00"/>
    <n v="100099"/>
    <x v="24"/>
    <s v="United States"/>
    <s v="Miami"/>
    <x v="1"/>
    <n v="8007.92"/>
    <x v="0"/>
    <x v="6"/>
  </r>
  <r>
    <s v="E01361"/>
    <s v="Emma Hill"/>
    <s v="IT Coordinator"/>
    <x v="0"/>
    <s v="Manufacturing"/>
    <s v="Female"/>
    <x v="2"/>
    <x v="36"/>
    <d v="2016-12-27T00:00:00"/>
    <n v="41673"/>
    <x v="1"/>
    <s v="United States"/>
    <s v="Miami"/>
    <x v="1"/>
    <n v="0"/>
    <x v="0"/>
    <x v="0"/>
  </r>
  <r>
    <s v="E01631"/>
    <s v="Leilani Yee"/>
    <s v="Sr. Analyst"/>
    <x v="6"/>
    <s v="Speciality Products"/>
    <s v="Female"/>
    <x v="1"/>
    <x v="40"/>
    <d v="2017-07-12T00:00:00"/>
    <n v="70996"/>
    <x v="1"/>
    <s v="China"/>
    <s v="Chengdu"/>
    <x v="1"/>
    <n v="0"/>
    <x v="2"/>
    <x v="5"/>
  </r>
  <r>
    <s v="E03719"/>
    <s v="Jack Brown"/>
    <s v="Analyst"/>
    <x v="6"/>
    <s v="Corporate"/>
    <s v="Male"/>
    <x v="2"/>
    <x v="0"/>
    <d v="2004-12-07T00:00:00"/>
    <n v="40752"/>
    <x v="1"/>
    <s v="United States"/>
    <s v="Phoenix"/>
    <x v="1"/>
    <n v="0"/>
    <x v="0"/>
    <x v="18"/>
  </r>
  <r>
    <s v="E03269"/>
    <s v="Charlotte Chu"/>
    <s v="Network Engineer"/>
    <x v="0"/>
    <s v="Manufacturing"/>
    <s v="Female"/>
    <x v="1"/>
    <x v="2"/>
    <d v="2001-01-23T00:00:00"/>
    <n v="97537"/>
    <x v="1"/>
    <s v="China"/>
    <s v="Chengdu"/>
    <x v="1"/>
    <n v="0"/>
    <x v="2"/>
    <x v="23"/>
  </r>
  <r>
    <s v="E01037"/>
    <s v="Jeremiah Chu"/>
    <s v="IT Systems Architect"/>
    <x v="0"/>
    <s v="Research &amp; Development"/>
    <s v="Male"/>
    <x v="1"/>
    <x v="11"/>
    <d v="2020-09-12T00:00:00"/>
    <n v="96567"/>
    <x v="1"/>
    <s v="China"/>
    <s v="Shanghai"/>
    <x v="1"/>
    <n v="0"/>
    <x v="4"/>
    <x v="6"/>
  </r>
  <r>
    <s v="E00671"/>
    <s v="Miles Cho"/>
    <s v="Systems Analyst"/>
    <x v="0"/>
    <s v="Speciality Products"/>
    <s v="Male"/>
    <x v="1"/>
    <x v="40"/>
    <d v="1999-03-10T00:00:00"/>
    <n v="49404"/>
    <x v="1"/>
    <s v="China"/>
    <s v="Beijing"/>
    <x v="1"/>
    <n v="0"/>
    <x v="2"/>
    <x v="10"/>
  </r>
  <r>
    <s v="E02216"/>
    <s v="Caleb Marquez"/>
    <s v="IT Systems Architect"/>
    <x v="0"/>
    <s v="Research &amp; Development"/>
    <s v="Male"/>
    <x v="3"/>
    <x v="7"/>
    <d v="2019-10-15T00:00:00"/>
    <n v="66819"/>
    <x v="1"/>
    <s v="Brazil"/>
    <s v="Rio de Janerio"/>
    <x v="1"/>
    <n v="0"/>
    <x v="3"/>
    <x v="3"/>
  </r>
  <r>
    <s v="E02803"/>
    <s v="Eli Soto"/>
    <s v="Analyst"/>
    <x v="6"/>
    <s v="Speciality Products"/>
    <s v="Male"/>
    <x v="3"/>
    <x v="31"/>
    <d v="2016-05-02T00:00:00"/>
    <n v="50784"/>
    <x v="1"/>
    <s v="Brazil"/>
    <s v="Rio de Janerio"/>
    <x v="1"/>
    <n v="0"/>
    <x v="5"/>
    <x v="0"/>
  </r>
  <r>
    <s v="E01584"/>
    <s v="Carter Mejia"/>
    <s v="Sr. Manger"/>
    <x v="4"/>
    <s v="Research &amp; Development"/>
    <s v="Male"/>
    <x v="3"/>
    <x v="7"/>
    <d v="2019-05-09T00:00:00"/>
    <n v="125828"/>
    <x v="0"/>
    <s v="Brazil"/>
    <s v="Sao Paulo"/>
    <x v="1"/>
    <n v="18874.2"/>
    <x v="3"/>
    <x v="3"/>
  </r>
  <r>
    <s v="E02489"/>
    <s v="Ethan Clark"/>
    <s v="Sr. Business Partner"/>
    <x v="4"/>
    <s v="Manufacturing"/>
    <s v="Male"/>
    <x v="2"/>
    <x v="29"/>
    <d v="2017-08-04T00:00:00"/>
    <n v="92610"/>
    <x v="1"/>
    <s v="United States"/>
    <s v="Columbus"/>
    <x v="1"/>
    <n v="0"/>
    <x v="4"/>
    <x v="5"/>
  </r>
  <r>
    <s v="E03189"/>
    <s v="Asher Jackson"/>
    <s v="Sr. Manger"/>
    <x v="2"/>
    <s v="Speciality Products"/>
    <s v="Male"/>
    <x v="2"/>
    <x v="2"/>
    <d v="2003-03-25T00:00:00"/>
    <n v="123405"/>
    <x v="8"/>
    <s v="United States"/>
    <s v="Columbus"/>
    <x v="1"/>
    <n v="16042.650000000001"/>
    <x v="2"/>
    <x v="13"/>
  </r>
  <r>
    <s v="E03560"/>
    <s v="Ayla Ng"/>
    <s v="Account Representative"/>
    <x v="2"/>
    <s v="Manufacturing"/>
    <s v="Female"/>
    <x v="1"/>
    <x v="30"/>
    <d v="2004-03-20T00:00:00"/>
    <n v="73004"/>
    <x v="1"/>
    <s v="China"/>
    <s v="Beijing"/>
    <x v="1"/>
    <n v="0"/>
    <x v="2"/>
    <x v="18"/>
  </r>
  <r>
    <s v="E00769"/>
    <s v="Jose Kang"/>
    <s v="Engineering Manager"/>
    <x v="5"/>
    <s v="Corporate"/>
    <s v="Male"/>
    <x v="1"/>
    <x v="4"/>
    <d v="1999-04-25T00:00:00"/>
    <n v="95061"/>
    <x v="4"/>
    <s v="China"/>
    <s v="Shanghai"/>
    <x v="1"/>
    <n v="9506.1"/>
    <x v="1"/>
    <x v="10"/>
  </r>
  <r>
    <s v="E02791"/>
    <s v="Aubrey Romero"/>
    <s v="Director"/>
    <x v="2"/>
    <s v="Corporate"/>
    <s v="Female"/>
    <x v="3"/>
    <x v="37"/>
    <d v="1998-04-02T00:00:00"/>
    <n v="160832"/>
    <x v="7"/>
    <s v="United States"/>
    <s v="Phoenix"/>
    <x v="1"/>
    <n v="48249.599999999999"/>
    <x v="2"/>
    <x v="25"/>
  </r>
  <r>
    <s v="E02333"/>
    <s v="Jaxson Wright"/>
    <s v="Service Desk Analyst"/>
    <x v="0"/>
    <s v="Manufacturing"/>
    <s v="Male"/>
    <x v="0"/>
    <x v="36"/>
    <d v="2010-12-28T00:00:00"/>
    <n v="64417"/>
    <x v="1"/>
    <s v="United States"/>
    <s v="Columbus"/>
    <x v="1"/>
    <n v="0"/>
    <x v="0"/>
    <x v="22"/>
  </r>
  <r>
    <s v="E01002"/>
    <s v="Elias Ali"/>
    <s v="Manager"/>
    <x v="2"/>
    <s v="Corporate"/>
    <s v="Male"/>
    <x v="1"/>
    <x v="21"/>
    <d v="2021-03-19T00:00:00"/>
    <n v="127543"/>
    <x v="5"/>
    <s v="China"/>
    <s v="Shanghai"/>
    <x v="1"/>
    <n v="7652.58"/>
    <x v="3"/>
    <x v="9"/>
  </r>
  <r>
    <s v="E03520"/>
    <s v="Nolan Pena"/>
    <s v="Analyst"/>
    <x v="6"/>
    <s v="Manufacturing"/>
    <s v="Male"/>
    <x v="3"/>
    <x v="23"/>
    <d v="2018-06-21T00:00:00"/>
    <n v="56154"/>
    <x v="1"/>
    <s v="Brazil"/>
    <s v="Sao Paulo"/>
    <x v="1"/>
    <n v="0"/>
    <x v="3"/>
    <x v="7"/>
  </r>
  <r>
    <s v="E00752"/>
    <s v="Luna Liu"/>
    <s v="Vice President"/>
    <x v="2"/>
    <s v="Manufacturing"/>
    <s v="Female"/>
    <x v="1"/>
    <x v="9"/>
    <d v="2014-02-22T00:00:00"/>
    <n v="218530"/>
    <x v="7"/>
    <s v="China"/>
    <s v="Shanghai"/>
    <x v="1"/>
    <n v="65559"/>
    <x v="5"/>
    <x v="15"/>
  </r>
  <r>
    <s v="E00233"/>
    <s v="Brooklyn Reyes"/>
    <s v="Service Desk Analyst"/>
    <x v="0"/>
    <s v="Manufacturing"/>
    <s v="Female"/>
    <x v="3"/>
    <x v="9"/>
    <d v="2019-12-19T00:00:00"/>
    <n v="91954"/>
    <x v="1"/>
    <s v="United States"/>
    <s v="Columbus"/>
    <x v="1"/>
    <n v="0"/>
    <x v="5"/>
    <x v="3"/>
  </r>
  <r>
    <s v="E02639"/>
    <s v="Hadley Parker"/>
    <s v="Vice President"/>
    <x v="6"/>
    <s v="Corporate"/>
    <s v="Female"/>
    <x v="0"/>
    <x v="23"/>
    <d v="2016-09-21T00:00:00"/>
    <n v="221217"/>
    <x v="18"/>
    <s v="United States"/>
    <s v="Columbus"/>
    <x v="16"/>
    <n v="70789.440000000002"/>
    <x v="3"/>
    <x v="0"/>
  </r>
  <r>
    <s v="E00697"/>
    <s v="Jonathan Chavez"/>
    <s v="System Administrator "/>
    <x v="0"/>
    <s v="Manufacturing"/>
    <s v="Male"/>
    <x v="3"/>
    <x v="7"/>
    <d v="2017-05-11T00:00:00"/>
    <n v="87536"/>
    <x v="1"/>
    <s v="United States"/>
    <s v="Seattle"/>
    <x v="1"/>
    <n v="0"/>
    <x v="3"/>
    <x v="5"/>
  </r>
  <r>
    <s v="E02183"/>
    <s v="Sarah Ayala"/>
    <s v="Analyst"/>
    <x v="2"/>
    <s v="Corporate"/>
    <s v="Female"/>
    <x v="3"/>
    <x v="40"/>
    <d v="2015-06-09T00:00:00"/>
    <n v="41429"/>
    <x v="1"/>
    <s v="United States"/>
    <s v="Seattle"/>
    <x v="1"/>
    <n v="0"/>
    <x v="2"/>
    <x v="16"/>
  </r>
  <r>
    <s v="E00715"/>
    <s v="Elijah Kang"/>
    <s v="Vice President"/>
    <x v="5"/>
    <s v="Manufacturing"/>
    <s v="Male"/>
    <x v="1"/>
    <x v="25"/>
    <d v="2011-10-10T00:00:00"/>
    <n v="245482"/>
    <x v="30"/>
    <s v="United States"/>
    <s v="Seattle"/>
    <x v="1"/>
    <n v="95737.98000000001"/>
    <x v="4"/>
    <x v="24"/>
  </r>
  <r>
    <s v="E04288"/>
    <s v="Ella White"/>
    <s v="Development Engineer"/>
    <x v="5"/>
    <s v="Manufacturing"/>
    <s v="Female"/>
    <x v="2"/>
    <x v="6"/>
    <d v="2020-01-20T00:00:00"/>
    <n v="71359"/>
    <x v="1"/>
    <s v="United States"/>
    <s v="Phoenix"/>
    <x v="1"/>
    <n v="0"/>
    <x v="3"/>
    <x v="6"/>
  </r>
  <r>
    <s v="E02421"/>
    <s v="Jordan Truong"/>
    <s v="Director"/>
    <x v="5"/>
    <s v="Speciality Products"/>
    <s v="Male"/>
    <x v="1"/>
    <x v="15"/>
    <d v="2014-08-28T00:00:00"/>
    <n v="183161"/>
    <x v="31"/>
    <s v="United States"/>
    <s v="Miami"/>
    <x v="1"/>
    <n v="40295.42"/>
    <x v="6"/>
    <x v="15"/>
  </r>
  <r>
    <s v="E00523"/>
    <s v="Daniel Jordan"/>
    <s v="Network Administrator"/>
    <x v="0"/>
    <s v="Corporate"/>
    <s v="Male"/>
    <x v="2"/>
    <x v="32"/>
    <d v="1993-07-26T00:00:00"/>
    <n v="69260"/>
    <x v="1"/>
    <s v="United States"/>
    <s v="Phoenix"/>
    <x v="1"/>
    <n v="0"/>
    <x v="1"/>
    <x v="29"/>
  </r>
  <r>
    <s v="E03615"/>
    <s v="Daniel Dixon"/>
    <s v="Operations Engineer"/>
    <x v="5"/>
    <s v="Speciality Products"/>
    <s v="Male"/>
    <x v="2"/>
    <x v="10"/>
    <d v="1999-10-09T00:00:00"/>
    <n v="95639"/>
    <x v="1"/>
    <s v="United States"/>
    <s v="Austin"/>
    <x v="1"/>
    <n v="0"/>
    <x v="0"/>
    <x v="10"/>
  </r>
  <r>
    <s v="E02761"/>
    <s v="Luca Duong"/>
    <s v="Manager"/>
    <x v="4"/>
    <s v="Research &amp; Development"/>
    <s v="Male"/>
    <x v="1"/>
    <x v="35"/>
    <d v="2004-06-30T00:00:00"/>
    <n v="120660"/>
    <x v="3"/>
    <s v="China"/>
    <s v="Chengdu"/>
    <x v="1"/>
    <n v="8446.2000000000007"/>
    <x v="2"/>
    <x v="18"/>
  </r>
  <r>
    <s v="E02121"/>
    <s v="Levi Brown"/>
    <s v="Sr. Analyst"/>
    <x v="2"/>
    <s v="Corporate"/>
    <s v="Male"/>
    <x v="0"/>
    <x v="9"/>
    <d v="2021-12-26T00:00:00"/>
    <n v="75119"/>
    <x v="1"/>
    <s v="United States"/>
    <s v="Chicago"/>
    <x v="1"/>
    <n v="0"/>
    <x v="5"/>
    <x v="9"/>
  </r>
  <r>
    <s v="E01486"/>
    <s v="Mason Cho"/>
    <s v="Vice President"/>
    <x v="3"/>
    <s v="Research &amp; Development"/>
    <s v="Male"/>
    <x v="1"/>
    <x v="1"/>
    <d v="2011-05-18T00:00:00"/>
    <n v="192213"/>
    <x v="23"/>
    <s v="United States"/>
    <s v="Chicago"/>
    <x v="1"/>
    <n v="76885.2"/>
    <x v="1"/>
    <x v="24"/>
  </r>
  <r>
    <s v="E00725"/>
    <s v="Nova Herrera"/>
    <s v="Account Representative"/>
    <x v="2"/>
    <s v="Speciality Products"/>
    <s v="Female"/>
    <x v="3"/>
    <x v="15"/>
    <d v="2014-05-10T00:00:00"/>
    <n v="65047"/>
    <x v="1"/>
    <s v="Brazil"/>
    <s v="Sao Paulo"/>
    <x v="1"/>
    <n v="0"/>
    <x v="6"/>
    <x v="15"/>
  </r>
  <r>
    <s v="E03027"/>
    <s v="Elijah Watson"/>
    <s v="Sr. Manger"/>
    <x v="2"/>
    <s v="Manufacturing"/>
    <s v="Male"/>
    <x v="2"/>
    <x v="7"/>
    <d v="2017-03-16T00:00:00"/>
    <n v="151413"/>
    <x v="0"/>
    <s v="United States"/>
    <s v="Seattle"/>
    <x v="1"/>
    <n v="22711.95"/>
    <x v="3"/>
    <x v="5"/>
  </r>
  <r>
    <s v="E03689"/>
    <s v="Wesley Gray"/>
    <s v="Sr. Analyst"/>
    <x v="3"/>
    <s v="Speciality Products"/>
    <s v="Male"/>
    <x v="2"/>
    <x v="39"/>
    <d v="2003-04-22T00:00:00"/>
    <n v="76906"/>
    <x v="1"/>
    <s v="United States"/>
    <s v="Seattle"/>
    <x v="1"/>
    <n v="0"/>
    <x v="7"/>
    <x v="13"/>
  </r>
  <r>
    <s v="E01986"/>
    <s v="Wesley Sharma"/>
    <s v="Manager"/>
    <x v="0"/>
    <s v="Corporate"/>
    <s v="Male"/>
    <x v="1"/>
    <x v="10"/>
    <d v="1994-02-23T00:00:00"/>
    <n v="122802"/>
    <x v="17"/>
    <s v="China"/>
    <s v="Shanghai"/>
    <x v="1"/>
    <n v="6140.1"/>
    <x v="0"/>
    <x v="21"/>
  </r>
  <r>
    <s v="E01286"/>
    <s v="Mateo Mendez"/>
    <s v="Development Engineer"/>
    <x v="5"/>
    <s v="Research &amp; Development"/>
    <s v="Male"/>
    <x v="3"/>
    <x v="40"/>
    <d v="1998-07-14T00:00:00"/>
    <n v="99091"/>
    <x v="1"/>
    <s v="United States"/>
    <s v="Austin"/>
    <x v="1"/>
    <n v="0"/>
    <x v="2"/>
    <x v="25"/>
  </r>
  <r>
    <s v="E01409"/>
    <s v="Jose Molina"/>
    <s v="Controls Engineer"/>
    <x v="5"/>
    <s v="Manufacturing"/>
    <s v="Male"/>
    <x v="3"/>
    <x v="28"/>
    <d v="2008-02-28T00:00:00"/>
    <n v="113987"/>
    <x v="1"/>
    <s v="Brazil"/>
    <s v="Manaus"/>
    <x v="1"/>
    <n v="0"/>
    <x v="5"/>
    <x v="20"/>
  </r>
  <r>
    <s v="E00626"/>
    <s v="Luna Simmons"/>
    <s v="Sr. Analyst"/>
    <x v="1"/>
    <s v="Corporate"/>
    <s v="Female"/>
    <x v="2"/>
    <x v="21"/>
    <d v="2020-09-04T00:00:00"/>
    <n v="95045"/>
    <x v="1"/>
    <s v="United States"/>
    <s v="Chicago"/>
    <x v="1"/>
    <n v="0"/>
    <x v="3"/>
    <x v="6"/>
  </r>
  <r>
    <s v="E04342"/>
    <s v="Samantha Barnes"/>
    <s v="Vice President"/>
    <x v="6"/>
    <s v="Speciality Products"/>
    <s v="Female"/>
    <x v="2"/>
    <x v="7"/>
    <d v="2017-01-05T00:00:00"/>
    <n v="190401"/>
    <x v="21"/>
    <s v="United States"/>
    <s v="Columbus"/>
    <x v="1"/>
    <n v="70448.37"/>
    <x v="3"/>
    <x v="5"/>
  </r>
  <r>
    <s v="E03904"/>
    <s v="Hunter Ortiz"/>
    <s v="Sr. Analyst"/>
    <x v="1"/>
    <s v="Corporate"/>
    <s v="Male"/>
    <x v="3"/>
    <x v="30"/>
    <d v="2013-01-20T00:00:00"/>
    <n v="86061"/>
    <x v="1"/>
    <s v="Brazil"/>
    <s v="Rio de Janerio"/>
    <x v="1"/>
    <n v="0"/>
    <x v="2"/>
    <x v="11"/>
  </r>
  <r>
    <s v="E01291"/>
    <s v="Thomas Aguilar"/>
    <s v="Sr. Account Representative"/>
    <x v="2"/>
    <s v="Speciality Products"/>
    <s v="Male"/>
    <x v="3"/>
    <x v="15"/>
    <d v="2021-02-10T00:00:00"/>
    <n v="79882"/>
    <x v="1"/>
    <s v="United States"/>
    <s v="Phoenix"/>
    <x v="1"/>
    <n v="0"/>
    <x v="6"/>
    <x v="9"/>
  </r>
  <r>
    <s v="E00917"/>
    <s v="Skylar Bell"/>
    <s v="Vice President"/>
    <x v="5"/>
    <s v="Manufacturing"/>
    <s v="Female"/>
    <x v="2"/>
    <x v="23"/>
    <d v="2018-03-06T00:00:00"/>
    <n v="255431"/>
    <x v="32"/>
    <s v="United States"/>
    <s v="Columbus"/>
    <x v="1"/>
    <n v="91955.16"/>
    <x v="3"/>
    <x v="7"/>
  </r>
  <r>
    <s v="E01484"/>
    <s v="Anna Zhu"/>
    <s v="Service Desk Analyst"/>
    <x v="0"/>
    <s v="Manufacturing"/>
    <s v="Female"/>
    <x v="1"/>
    <x v="35"/>
    <d v="2003-08-22T00:00:00"/>
    <n v="82017"/>
    <x v="1"/>
    <s v="China"/>
    <s v="Beijing"/>
    <x v="1"/>
    <n v="0"/>
    <x v="2"/>
    <x v="13"/>
  </r>
  <r>
    <s v="E03864"/>
    <s v="Ella Hunter"/>
    <s v="Analyst"/>
    <x v="1"/>
    <s v="Manufacturing"/>
    <s v="Female"/>
    <x v="2"/>
    <x v="10"/>
    <d v="2017-01-18T00:00:00"/>
    <n v="53799"/>
    <x v="1"/>
    <s v="United States"/>
    <s v="Columbus"/>
    <x v="1"/>
    <n v="0"/>
    <x v="0"/>
    <x v="5"/>
  </r>
  <r>
    <s v="E00488"/>
    <s v="Emery Hunter"/>
    <s v="Sr. Analyst"/>
    <x v="2"/>
    <s v="Corporate"/>
    <s v="Female"/>
    <x v="2"/>
    <x v="21"/>
    <d v="2021-07-03T00:00:00"/>
    <n v="82739"/>
    <x v="1"/>
    <s v="United States"/>
    <s v="Phoenix"/>
    <x v="1"/>
    <n v="0"/>
    <x v="3"/>
    <x v="9"/>
  </r>
  <r>
    <s v="E02227"/>
    <s v="Sofia Parker"/>
    <s v="Cloud Infrastructure Architect"/>
    <x v="0"/>
    <s v="Manufacturing"/>
    <s v="Female"/>
    <x v="2"/>
    <x v="9"/>
    <d v="2014-05-30T00:00:00"/>
    <n v="99080"/>
    <x v="1"/>
    <s v="United States"/>
    <s v="Chicago"/>
    <x v="1"/>
    <n v="0"/>
    <x v="5"/>
    <x v="15"/>
  </r>
  <r>
    <s v="E04802"/>
    <s v="Lucy Fong"/>
    <s v="Sr. Account Representative"/>
    <x v="2"/>
    <s v="Corporate"/>
    <s v="Female"/>
    <x v="1"/>
    <x v="28"/>
    <d v="2011-01-20T00:00:00"/>
    <n v="96719"/>
    <x v="1"/>
    <s v="China"/>
    <s v="Chengdu"/>
    <x v="1"/>
    <n v="0"/>
    <x v="5"/>
    <x v="24"/>
  </r>
  <r>
    <s v="E01970"/>
    <s v="Vivian Barnes"/>
    <s v="Director"/>
    <x v="4"/>
    <s v="Research &amp; Development"/>
    <s v="Female"/>
    <x v="2"/>
    <x v="10"/>
    <d v="2021-03-28T00:00:00"/>
    <n v="180687"/>
    <x v="33"/>
    <s v="United States"/>
    <s v="Phoenix"/>
    <x v="1"/>
    <n v="34330.53"/>
    <x v="0"/>
    <x v="9"/>
  </r>
  <r>
    <s v="E02813"/>
    <s v="Kai Chow"/>
    <s v="Engineering Manager"/>
    <x v="5"/>
    <s v="Corporate"/>
    <s v="Male"/>
    <x v="1"/>
    <x v="15"/>
    <d v="2001-04-12T00:00:00"/>
    <n v="95743"/>
    <x v="0"/>
    <s v="United States"/>
    <s v="Austin"/>
    <x v="17"/>
    <n v="14361.449999999999"/>
    <x v="6"/>
    <x v="23"/>
  </r>
  <r>
    <s v="E02031"/>
    <s v="Melody Cooper"/>
    <s v="Development Engineer"/>
    <x v="5"/>
    <s v="Research &amp; Development"/>
    <s v="Female"/>
    <x v="2"/>
    <x v="18"/>
    <d v="2009-09-04T00:00:00"/>
    <n v="89695"/>
    <x v="1"/>
    <s v="United States"/>
    <s v="Austin"/>
    <x v="1"/>
    <n v="0"/>
    <x v="6"/>
    <x v="8"/>
  </r>
  <r>
    <s v="E03252"/>
    <s v="James Bui"/>
    <s v="Manager"/>
    <x v="1"/>
    <s v="Manufacturing"/>
    <s v="Male"/>
    <x v="1"/>
    <x v="14"/>
    <d v="1998-07-20T00:00:00"/>
    <n v="122753"/>
    <x v="6"/>
    <s v="China"/>
    <s v="Chongqing"/>
    <x v="1"/>
    <n v="11047.77"/>
    <x v="7"/>
    <x v="25"/>
  </r>
  <r>
    <s v="E04871"/>
    <s v="Liam Grant"/>
    <s v="Sr. Business Partner"/>
    <x v="4"/>
    <s v="Research &amp; Development"/>
    <s v="Male"/>
    <x v="2"/>
    <x v="23"/>
    <d v="2015-03-15T00:00:00"/>
    <n v="93734"/>
    <x v="1"/>
    <s v="United States"/>
    <s v="Phoenix"/>
    <x v="1"/>
    <n v="0"/>
    <x v="3"/>
    <x v="16"/>
  </r>
  <r>
    <s v="E03547"/>
    <s v="Owen Han"/>
    <s v="Analyst"/>
    <x v="3"/>
    <s v="Corporate"/>
    <s v="Male"/>
    <x v="1"/>
    <x v="21"/>
    <d v="2017-05-12T00:00:00"/>
    <n v="52069"/>
    <x v="1"/>
    <s v="China"/>
    <s v="Chongqing"/>
    <x v="1"/>
    <n v="0"/>
    <x v="3"/>
    <x v="5"/>
  </r>
  <r>
    <s v="E04742"/>
    <s v="Kinsley Vega"/>
    <s v="Vice President"/>
    <x v="3"/>
    <s v="Corporate"/>
    <s v="Female"/>
    <x v="3"/>
    <x v="29"/>
    <d v="2020-12-16T00:00:00"/>
    <n v="258426"/>
    <x v="23"/>
    <s v="Brazil"/>
    <s v="Rio de Janerio"/>
    <x v="1"/>
    <n v="103370.40000000001"/>
    <x v="4"/>
    <x v="6"/>
  </r>
  <r>
    <s v="E01070"/>
    <s v="Leonardo Martin"/>
    <s v="Manager"/>
    <x v="1"/>
    <s v="Speciality Products"/>
    <s v="Male"/>
    <x v="0"/>
    <x v="10"/>
    <d v="1995-02-16T00:00:00"/>
    <n v="125375"/>
    <x v="6"/>
    <s v="United States"/>
    <s v="Chicago"/>
    <x v="1"/>
    <n v="11283.75"/>
    <x v="0"/>
    <x v="4"/>
  </r>
  <r>
    <s v="E04359"/>
    <s v="Greyson Lam"/>
    <s v="Vice President"/>
    <x v="3"/>
    <s v="Manufacturing"/>
    <s v="Male"/>
    <x v="1"/>
    <x v="6"/>
    <d v="2021-02-08T00:00:00"/>
    <n v="198243"/>
    <x v="13"/>
    <s v="United States"/>
    <s v="Miami"/>
    <x v="1"/>
    <n v="61455.33"/>
    <x v="3"/>
    <x v="9"/>
  </r>
  <r>
    <s v="E03268"/>
    <s v="Emilia Rivera"/>
    <s v="Test Engineer"/>
    <x v="5"/>
    <s v="Research &amp; Development"/>
    <s v="Female"/>
    <x v="3"/>
    <x v="34"/>
    <d v="2017-11-23T00:00:00"/>
    <n v="96023"/>
    <x v="1"/>
    <s v="United States"/>
    <s v="Miami"/>
    <x v="1"/>
    <n v="0"/>
    <x v="6"/>
    <x v="5"/>
  </r>
  <r>
    <s v="E04035"/>
    <s v="Penelope Johnson"/>
    <s v="Sr. Analyst"/>
    <x v="6"/>
    <s v="Research &amp; Development"/>
    <s v="Female"/>
    <x v="2"/>
    <x v="8"/>
    <d v="2012-06-25T00:00:00"/>
    <n v="83066"/>
    <x v="1"/>
    <s v="United States"/>
    <s v="Chicago"/>
    <x v="18"/>
    <n v="0"/>
    <x v="4"/>
    <x v="14"/>
  </r>
  <r>
    <s v="E01221"/>
    <s v="Eva Figueroa"/>
    <s v="Analyst II"/>
    <x v="2"/>
    <s v="Research &amp; Development"/>
    <s v="Female"/>
    <x v="3"/>
    <x v="35"/>
    <d v="2014-05-14T00:00:00"/>
    <n v="61216"/>
    <x v="1"/>
    <s v="United States"/>
    <s v="Seattle"/>
    <x v="1"/>
    <n v="0"/>
    <x v="2"/>
    <x v="15"/>
  </r>
  <r>
    <s v="E00276"/>
    <s v="Ezekiel Jordan"/>
    <s v="Sr. Manger"/>
    <x v="3"/>
    <s v="Corporate"/>
    <s v="Male"/>
    <x v="2"/>
    <x v="29"/>
    <d v="2013-02-10T00:00:00"/>
    <n v="144231"/>
    <x v="28"/>
    <s v="United States"/>
    <s v="Columbus"/>
    <x v="19"/>
    <n v="20192.34"/>
    <x v="4"/>
    <x v="11"/>
  </r>
  <r>
    <s v="E01687"/>
    <s v="Luke Mai"/>
    <s v="HRIS Analyst"/>
    <x v="4"/>
    <s v="Research &amp; Development"/>
    <s v="Male"/>
    <x v="1"/>
    <x v="12"/>
    <d v="2007-10-24T00:00:00"/>
    <n v="51630"/>
    <x v="1"/>
    <s v="China"/>
    <s v="Beijing"/>
    <x v="1"/>
    <n v="0"/>
    <x v="6"/>
    <x v="26"/>
  </r>
  <r>
    <s v="E02844"/>
    <s v="Charles Diaz"/>
    <s v="Sr. Manger"/>
    <x v="2"/>
    <s v="Corporate"/>
    <s v="Male"/>
    <x v="3"/>
    <x v="0"/>
    <d v="2013-11-16T00:00:00"/>
    <n v="124129"/>
    <x v="0"/>
    <s v="Brazil"/>
    <s v="Sao Paulo"/>
    <x v="1"/>
    <n v="18619.349999999999"/>
    <x v="0"/>
    <x v="11"/>
  </r>
  <r>
    <s v="E01263"/>
    <s v="Adam Espinoza"/>
    <s v="Test Engineer"/>
    <x v="5"/>
    <s v="Manufacturing"/>
    <s v="Male"/>
    <x v="3"/>
    <x v="9"/>
    <d v="2009-04-09T00:00:00"/>
    <n v="60055"/>
    <x v="1"/>
    <s v="United States"/>
    <s v="Seattle"/>
    <x v="1"/>
    <n v="0"/>
    <x v="5"/>
    <x v="8"/>
  </r>
  <r>
    <s v="E00119"/>
    <s v="Jack Maldonado"/>
    <s v="Director"/>
    <x v="5"/>
    <s v="Research &amp; Development"/>
    <s v="Male"/>
    <x v="3"/>
    <x v="11"/>
    <d v="2020-08-26T00:00:00"/>
    <n v="189290"/>
    <x v="31"/>
    <s v="Brazil"/>
    <s v="Sao Paulo"/>
    <x v="20"/>
    <n v="41643.800000000003"/>
    <x v="4"/>
    <x v="6"/>
  </r>
  <r>
    <s v="E03935"/>
    <s v="Cora Jiang"/>
    <s v="Vice President"/>
    <x v="0"/>
    <s v="Corporate"/>
    <s v="Female"/>
    <x v="1"/>
    <x v="26"/>
    <d v="2008-04-30T00:00:00"/>
    <n v="182202"/>
    <x v="7"/>
    <s v="United States"/>
    <s v="Austin"/>
    <x v="1"/>
    <n v="54660.6"/>
    <x v="0"/>
    <x v="20"/>
  </r>
  <r>
    <s v="E00742"/>
    <s v="Cooper Mitchell"/>
    <s v="Manager"/>
    <x v="2"/>
    <s v="Speciality Products"/>
    <s v="Male"/>
    <x v="2"/>
    <x v="19"/>
    <d v="2006-01-31T00:00:00"/>
    <n v="117518"/>
    <x v="3"/>
    <s v="United States"/>
    <s v="Seattle"/>
    <x v="1"/>
    <n v="8226.26"/>
    <x v="6"/>
    <x v="2"/>
  </r>
  <r>
    <s v="E02810"/>
    <s v="Layla Torres"/>
    <s v="Sr. Manger"/>
    <x v="1"/>
    <s v="Manufacturing"/>
    <s v="Female"/>
    <x v="3"/>
    <x v="17"/>
    <d v="2013-02-24T00:00:00"/>
    <n v="157474"/>
    <x v="19"/>
    <s v="Brazil"/>
    <s v="Rio de Janerio"/>
    <x v="1"/>
    <n v="17322.14"/>
    <x v="5"/>
    <x v="11"/>
  </r>
  <r>
    <s v="E01860"/>
    <s v="Jack Edwards"/>
    <s v="Manager"/>
    <x v="6"/>
    <s v="Manufacturing"/>
    <s v="Male"/>
    <x v="2"/>
    <x v="31"/>
    <d v="2008-04-06T00:00:00"/>
    <n v="126856"/>
    <x v="5"/>
    <s v="United States"/>
    <s v="Columbus"/>
    <x v="1"/>
    <n v="7611.36"/>
    <x v="5"/>
    <x v="20"/>
  </r>
  <r>
    <s v="E04890"/>
    <s v="Eleanor Chan"/>
    <s v="Sr. Manger"/>
    <x v="3"/>
    <s v="Manufacturing"/>
    <s v="Female"/>
    <x v="1"/>
    <x v="37"/>
    <d v="2001-04-02T00:00:00"/>
    <n v="129124"/>
    <x v="15"/>
    <s v="China"/>
    <s v="Shanghai"/>
    <x v="1"/>
    <n v="15494.88"/>
    <x v="2"/>
    <x v="23"/>
  </r>
  <r>
    <s v="E02285"/>
    <s v="Aria Xi"/>
    <s v="Director"/>
    <x v="2"/>
    <s v="Research &amp; Development"/>
    <s v="Female"/>
    <x v="1"/>
    <x v="15"/>
    <d v="2002-03-01T00:00:00"/>
    <n v="165181"/>
    <x v="26"/>
    <s v="United States"/>
    <s v="Seattle"/>
    <x v="1"/>
    <n v="26428.959999999999"/>
    <x v="6"/>
    <x v="12"/>
  </r>
  <r>
    <s v="E00842"/>
    <s v="John Vega"/>
    <s v="Vice President"/>
    <x v="1"/>
    <s v="Corporate"/>
    <s v="Male"/>
    <x v="3"/>
    <x v="2"/>
    <d v="2004-01-18T00:00:00"/>
    <n v="247939"/>
    <x v="22"/>
    <s v="Brazil"/>
    <s v="Rio de Janerio"/>
    <x v="1"/>
    <n v="86778.65"/>
    <x v="2"/>
    <x v="18"/>
  </r>
  <r>
    <s v="E01271"/>
    <s v="Luke Munoz"/>
    <s v="Director"/>
    <x v="5"/>
    <s v="Speciality Products"/>
    <s v="Male"/>
    <x v="3"/>
    <x v="14"/>
    <d v="2017-08-25T00:00:00"/>
    <n v="169509"/>
    <x v="10"/>
    <s v="Brazil"/>
    <s v="Manaus"/>
    <x v="1"/>
    <n v="30511.62"/>
    <x v="7"/>
    <x v="5"/>
  </r>
  <r>
    <s v="E01921"/>
    <s v="Sarah Daniels"/>
    <s v="Sr. Manger"/>
    <x v="3"/>
    <s v="Manufacturing"/>
    <s v="Female"/>
    <x v="2"/>
    <x v="0"/>
    <d v="2011-01-09T00:00:00"/>
    <n v="138521"/>
    <x v="4"/>
    <s v="United States"/>
    <s v="Miami"/>
    <x v="1"/>
    <n v="13852.1"/>
    <x v="0"/>
    <x v="24"/>
  </r>
  <r>
    <s v="E03664"/>
    <s v="Aria Castro"/>
    <s v="Engineering Manager"/>
    <x v="5"/>
    <s v="Speciality Products"/>
    <s v="Female"/>
    <x v="3"/>
    <x v="15"/>
    <d v="2014-03-14T00:00:00"/>
    <n v="113873"/>
    <x v="19"/>
    <s v="Brazil"/>
    <s v="Rio de Janerio"/>
    <x v="1"/>
    <n v="12526.03"/>
    <x v="6"/>
    <x v="15"/>
  </r>
  <r>
    <s v="E00813"/>
    <s v="Autumn Joseph"/>
    <s v="Enterprise Architect"/>
    <x v="0"/>
    <s v="Corporate"/>
    <s v="Female"/>
    <x v="0"/>
    <x v="38"/>
    <d v="2018-05-09T00:00:00"/>
    <n v="73317"/>
    <x v="1"/>
    <s v="United States"/>
    <s v="Miami"/>
    <x v="1"/>
    <n v="0"/>
    <x v="5"/>
    <x v="7"/>
  </r>
  <r>
    <s v="E00870"/>
    <s v="Evelyn Liang"/>
    <s v="Service Desk Analyst"/>
    <x v="0"/>
    <s v="Speciality Products"/>
    <s v="Female"/>
    <x v="1"/>
    <x v="28"/>
    <d v="2013-06-26T00:00:00"/>
    <n v="69096"/>
    <x v="1"/>
    <s v="United States"/>
    <s v="Seattle"/>
    <x v="1"/>
    <n v="0"/>
    <x v="5"/>
    <x v="11"/>
  </r>
  <r>
    <s v="E04167"/>
    <s v="Henry Alvarez"/>
    <s v="Sr. Business Partner"/>
    <x v="4"/>
    <s v="Manufacturing"/>
    <s v="Male"/>
    <x v="3"/>
    <x v="35"/>
    <d v="2005-04-12T00:00:00"/>
    <n v="87158"/>
    <x v="1"/>
    <s v="Brazil"/>
    <s v="Manaus"/>
    <x v="1"/>
    <n v="0"/>
    <x v="2"/>
    <x v="17"/>
  </r>
  <r>
    <s v="E00245"/>
    <s v="Benjamin Delgado"/>
    <s v="Test Engineer"/>
    <x v="5"/>
    <s v="Corporate"/>
    <s v="Male"/>
    <x v="3"/>
    <x v="14"/>
    <d v="1992-09-28T00:00:00"/>
    <n v="70778"/>
    <x v="1"/>
    <s v="United States"/>
    <s v="Austin"/>
    <x v="1"/>
    <n v="0"/>
    <x v="7"/>
    <x v="27"/>
  </r>
  <r>
    <s v="E00976"/>
    <s v="Zoe Rodriguez"/>
    <s v="Director"/>
    <x v="4"/>
    <s v="Speciality Products"/>
    <s v="Female"/>
    <x v="3"/>
    <x v="13"/>
    <d v="2004-05-23T00:00:00"/>
    <n v="153938"/>
    <x v="2"/>
    <s v="United States"/>
    <s v="Phoenix"/>
    <x v="1"/>
    <n v="30787.600000000002"/>
    <x v="7"/>
    <x v="18"/>
  </r>
  <r>
    <s v="E04112"/>
    <s v="Axel Chu"/>
    <s v="Systems Analyst"/>
    <x v="0"/>
    <s v="Research &amp; Development"/>
    <s v="Male"/>
    <x v="1"/>
    <x v="19"/>
    <d v="2018-05-04T00:00:00"/>
    <n v="59888"/>
    <x v="1"/>
    <s v="China"/>
    <s v="Beijing"/>
    <x v="1"/>
    <n v="0"/>
    <x v="6"/>
    <x v="7"/>
  </r>
  <r>
    <s v="E01807"/>
    <s v="Cameron Evans"/>
    <s v="Test Engineer"/>
    <x v="5"/>
    <s v="Corporate"/>
    <s v="Male"/>
    <x v="2"/>
    <x v="2"/>
    <d v="2018-12-13T00:00:00"/>
    <n v="63098"/>
    <x v="1"/>
    <s v="United States"/>
    <s v="Columbus"/>
    <x v="1"/>
    <n v="0"/>
    <x v="2"/>
    <x v="7"/>
  </r>
  <r>
    <s v="E04103"/>
    <s v="Isabella Soto"/>
    <s v="Vice President"/>
    <x v="1"/>
    <s v="Corporate"/>
    <s v="Female"/>
    <x v="3"/>
    <x v="5"/>
    <d v="2021-12-15T00:00:00"/>
    <n v="255369"/>
    <x v="29"/>
    <s v="Brazil"/>
    <s v="Sao Paulo"/>
    <x v="1"/>
    <n v="84271.77"/>
    <x v="3"/>
    <x v="9"/>
  </r>
  <r>
    <s v="E01412"/>
    <s v="Eva Jenkins"/>
    <s v="Sr. Manger"/>
    <x v="4"/>
    <s v="Manufacturing"/>
    <s v="Female"/>
    <x v="0"/>
    <x v="0"/>
    <d v="2004-11-10T00:00:00"/>
    <n v="142318"/>
    <x v="28"/>
    <s v="United States"/>
    <s v="Chicago"/>
    <x v="1"/>
    <n v="19924.52"/>
    <x v="0"/>
    <x v="18"/>
  </r>
  <r>
    <s v="E04386"/>
    <s v="Cameron Powell"/>
    <s v="Business Partner"/>
    <x v="4"/>
    <s v="Manufacturing"/>
    <s v="Male"/>
    <x v="0"/>
    <x v="12"/>
    <d v="2004-08-20T00:00:00"/>
    <n v="49186"/>
    <x v="1"/>
    <s v="United States"/>
    <s v="Austin"/>
    <x v="21"/>
    <n v="0"/>
    <x v="6"/>
    <x v="18"/>
  </r>
  <r>
    <s v="E01232"/>
    <s v="Samantha Foster"/>
    <s v="Vice President"/>
    <x v="4"/>
    <s v="Research &amp; Development"/>
    <s v="Female"/>
    <x v="0"/>
    <x v="8"/>
    <d v="2019-07-27T00:00:00"/>
    <n v="220937"/>
    <x v="34"/>
    <s v="United States"/>
    <s v="Austin"/>
    <x v="1"/>
    <n v="83956.06"/>
    <x v="4"/>
    <x v="3"/>
  </r>
  <r>
    <s v="E04572"/>
    <s v="Jade Li"/>
    <s v="Director"/>
    <x v="0"/>
    <s v="Speciality Products"/>
    <s v="Female"/>
    <x v="1"/>
    <x v="40"/>
    <d v="2012-10-26T00:00:00"/>
    <n v="183156"/>
    <x v="7"/>
    <s v="United States"/>
    <s v="Seattle"/>
    <x v="1"/>
    <n v="54946.799999999996"/>
    <x v="2"/>
    <x v="14"/>
  </r>
  <r>
    <s v="E02747"/>
    <s v="Kinsley Acosta"/>
    <s v="Vice President"/>
    <x v="0"/>
    <s v="Speciality Products"/>
    <s v="Female"/>
    <x v="3"/>
    <x v="24"/>
    <d v="2020-07-22T00:00:00"/>
    <n v="192749"/>
    <x v="13"/>
    <s v="United States"/>
    <s v="Chicago"/>
    <x v="1"/>
    <n v="59752.19"/>
    <x v="4"/>
    <x v="6"/>
  </r>
  <r>
    <s v="E01064"/>
    <s v="Clara Kang"/>
    <s v="Sr. Manger"/>
    <x v="0"/>
    <s v="Manufacturing"/>
    <s v="Female"/>
    <x v="1"/>
    <x v="38"/>
    <d v="2017-03-25T00:00:00"/>
    <n v="135325"/>
    <x v="28"/>
    <s v="United States"/>
    <s v="Phoenix"/>
    <x v="1"/>
    <n v="18945.5"/>
    <x v="5"/>
    <x v="5"/>
  </r>
  <r>
    <s v="E00178"/>
    <s v="Harper Alexander"/>
    <s v="Sr. Analyst"/>
    <x v="2"/>
    <s v="Speciality Products"/>
    <s v="Female"/>
    <x v="2"/>
    <x v="3"/>
    <d v="2019-10-14T00:00:00"/>
    <n v="79356"/>
    <x v="1"/>
    <s v="United States"/>
    <s v="Phoenix"/>
    <x v="1"/>
    <n v="0"/>
    <x v="3"/>
    <x v="3"/>
  </r>
  <r>
    <s v="E01091"/>
    <s v="Carter Reed"/>
    <s v="Development Engineer"/>
    <x v="5"/>
    <s v="Manufacturing"/>
    <s v="Male"/>
    <x v="0"/>
    <x v="28"/>
    <d v="2005-07-07T00:00:00"/>
    <n v="74412"/>
    <x v="1"/>
    <s v="United States"/>
    <s v="Seattle"/>
    <x v="1"/>
    <n v="0"/>
    <x v="5"/>
    <x v="17"/>
  </r>
  <r>
    <s v="E01525"/>
    <s v="Charlotte Ruiz"/>
    <s v="Computer Systems Manager"/>
    <x v="0"/>
    <s v="Manufacturing"/>
    <s v="Female"/>
    <x v="3"/>
    <x v="24"/>
    <d v="2017-10-02T00:00:00"/>
    <n v="61886"/>
    <x v="6"/>
    <s v="Brazil"/>
    <s v="Rio de Janerio"/>
    <x v="1"/>
    <n v="5569.74"/>
    <x v="4"/>
    <x v="5"/>
  </r>
  <r>
    <s v="E01309"/>
    <s v="Everleigh Jiang"/>
    <s v="Director"/>
    <x v="3"/>
    <s v="Research &amp; Development"/>
    <s v="Female"/>
    <x v="1"/>
    <x v="32"/>
    <d v="2003-05-14T00:00:00"/>
    <n v="173071"/>
    <x v="20"/>
    <s v="United States"/>
    <s v="Columbus"/>
    <x v="1"/>
    <n v="50190.59"/>
    <x v="1"/>
    <x v="13"/>
  </r>
  <r>
    <s v="E02378"/>
    <s v="Audrey Smith"/>
    <s v="Field Engineer"/>
    <x v="5"/>
    <s v="Research &amp; Development"/>
    <s v="Female"/>
    <x v="2"/>
    <x v="32"/>
    <d v="1995-10-27T00:00:00"/>
    <n v="70189"/>
    <x v="1"/>
    <s v="United States"/>
    <s v="Columbus"/>
    <x v="1"/>
    <n v="0"/>
    <x v="1"/>
    <x v="4"/>
  </r>
  <r>
    <s v="E04127"/>
    <s v="Emery Acosta"/>
    <s v="Vice President"/>
    <x v="2"/>
    <s v="Research &amp; Development"/>
    <s v="Female"/>
    <x v="3"/>
    <x v="34"/>
    <d v="2013-09-11T00:00:00"/>
    <n v="181452"/>
    <x v="7"/>
    <s v="United States"/>
    <s v="Columbus"/>
    <x v="1"/>
    <n v="54435.6"/>
    <x v="6"/>
    <x v="11"/>
  </r>
  <r>
    <s v="E02072"/>
    <s v="Charles Robinson"/>
    <s v="HRIS Analyst"/>
    <x v="4"/>
    <s v="Speciality Products"/>
    <s v="Male"/>
    <x v="2"/>
    <x v="3"/>
    <d v="2021-03-12T00:00:00"/>
    <n v="70369"/>
    <x v="1"/>
    <s v="United States"/>
    <s v="Seattle"/>
    <x v="1"/>
    <n v="0"/>
    <x v="3"/>
    <x v="9"/>
  </r>
  <r>
    <s v="E02555"/>
    <s v="Landon Lopez"/>
    <s v="Sr. Analyst"/>
    <x v="3"/>
    <s v="Manufacturing"/>
    <s v="Male"/>
    <x v="3"/>
    <x v="31"/>
    <d v="2008-07-05T00:00:00"/>
    <n v="78056"/>
    <x v="1"/>
    <s v="Brazil"/>
    <s v="Sao Paulo"/>
    <x v="1"/>
    <n v="0"/>
    <x v="5"/>
    <x v="20"/>
  </r>
  <r>
    <s v="E00187"/>
    <s v="Miles Mehta"/>
    <s v="Director"/>
    <x v="1"/>
    <s v="Research &amp; Development"/>
    <s v="Male"/>
    <x v="1"/>
    <x v="14"/>
    <d v="1996-05-02T00:00:00"/>
    <n v="189933"/>
    <x v="14"/>
    <s v="United States"/>
    <s v="Miami"/>
    <x v="1"/>
    <n v="43684.590000000004"/>
    <x v="7"/>
    <x v="19"/>
  </r>
  <r>
    <s v="E04332"/>
    <s v="Ezra Simmons"/>
    <s v="Automation Engineer"/>
    <x v="5"/>
    <s v="Speciality Products"/>
    <s v="Male"/>
    <x v="2"/>
    <x v="31"/>
    <d v="2010-07-01T00:00:00"/>
    <n v="78237"/>
    <x v="1"/>
    <s v="United States"/>
    <s v="Phoenix"/>
    <x v="1"/>
    <n v="0"/>
    <x v="5"/>
    <x v="22"/>
  </r>
  <r>
    <s v="E02062"/>
    <s v="Nora Santiago"/>
    <s v="Analyst"/>
    <x v="3"/>
    <s v="Research &amp; Development"/>
    <s v="Female"/>
    <x v="3"/>
    <x v="0"/>
    <d v="1996-06-26T00:00:00"/>
    <n v="48687"/>
    <x v="1"/>
    <s v="Brazil"/>
    <s v="Rio de Janerio"/>
    <x v="1"/>
    <n v="0"/>
    <x v="0"/>
    <x v="19"/>
  </r>
  <r>
    <s v="E00034"/>
    <s v="Caroline Herrera"/>
    <s v="Sr. Manger"/>
    <x v="6"/>
    <s v="Manufacturing"/>
    <s v="Female"/>
    <x v="3"/>
    <x v="15"/>
    <d v="2004-08-19T00:00:00"/>
    <n v="121065"/>
    <x v="0"/>
    <s v="Brazil"/>
    <s v="Rio de Janerio"/>
    <x v="1"/>
    <n v="18159.75"/>
    <x v="6"/>
    <x v="18"/>
  </r>
  <r>
    <s v="E00273"/>
    <s v="David Owens"/>
    <s v="Sr. Analyst"/>
    <x v="2"/>
    <s v="Corporate"/>
    <s v="Male"/>
    <x v="0"/>
    <x v="19"/>
    <d v="2004-04-16T00:00:00"/>
    <n v="94246"/>
    <x v="1"/>
    <s v="United States"/>
    <s v="Austin"/>
    <x v="1"/>
    <n v="0"/>
    <x v="6"/>
    <x v="18"/>
  </r>
  <r>
    <s v="E00691"/>
    <s v="Avery Yee"/>
    <s v="Systems Analyst"/>
    <x v="0"/>
    <s v="Manufacturing"/>
    <s v="Female"/>
    <x v="1"/>
    <x v="8"/>
    <d v="2016-05-22T00:00:00"/>
    <n v="44614"/>
    <x v="1"/>
    <s v="United States"/>
    <s v="Miami"/>
    <x v="1"/>
    <n v="0"/>
    <x v="4"/>
    <x v="0"/>
  </r>
  <r>
    <s v="E01403"/>
    <s v="Xavier Park"/>
    <s v="Vice President"/>
    <x v="0"/>
    <s v="Research &amp; Development"/>
    <s v="Male"/>
    <x v="1"/>
    <x v="28"/>
    <d v="2020-11-08T00:00:00"/>
    <n v="234469"/>
    <x v="13"/>
    <s v="China"/>
    <s v="Chengdu"/>
    <x v="1"/>
    <n v="72685.39"/>
    <x v="5"/>
    <x v="6"/>
  </r>
  <r>
    <s v="E03438"/>
    <s v="Asher Morales"/>
    <s v="Automation Engineer"/>
    <x v="5"/>
    <s v="Research &amp; Development"/>
    <s v="Male"/>
    <x v="3"/>
    <x v="27"/>
    <d v="2020-07-10T00:00:00"/>
    <n v="88272"/>
    <x v="1"/>
    <s v="Brazil"/>
    <s v="Sao Paulo"/>
    <x v="1"/>
    <n v="0"/>
    <x v="0"/>
    <x v="6"/>
  </r>
  <r>
    <s v="E04136"/>
    <s v="Mason Cao"/>
    <s v="Analyst II"/>
    <x v="1"/>
    <s v="Corporate"/>
    <s v="Male"/>
    <x v="1"/>
    <x v="27"/>
    <d v="2017-09-14T00:00:00"/>
    <n v="74449"/>
    <x v="1"/>
    <s v="China"/>
    <s v="Beijing"/>
    <x v="1"/>
    <n v="0"/>
    <x v="0"/>
    <x v="5"/>
  </r>
  <r>
    <s v="E02944"/>
    <s v="Joshua Fong"/>
    <s v="Vice President"/>
    <x v="5"/>
    <s v="Speciality Products"/>
    <s v="Male"/>
    <x v="1"/>
    <x v="40"/>
    <d v="2012-06-11T00:00:00"/>
    <n v="222941"/>
    <x v="30"/>
    <s v="China"/>
    <s v="Beijing"/>
    <x v="1"/>
    <n v="86946.99"/>
    <x v="2"/>
    <x v="14"/>
  </r>
  <r>
    <s v="E03300"/>
    <s v="Maria Chin"/>
    <s v="Analyst"/>
    <x v="6"/>
    <s v="Manufacturing"/>
    <s v="Female"/>
    <x v="1"/>
    <x v="13"/>
    <d v="2013-09-26T00:00:00"/>
    <n v="50341"/>
    <x v="1"/>
    <s v="China"/>
    <s v="Beijing"/>
    <x v="1"/>
    <n v="0"/>
    <x v="7"/>
    <x v="11"/>
  </r>
  <r>
    <s v="E00078"/>
    <s v="Eva Garcia"/>
    <s v="HRIS Analyst"/>
    <x v="4"/>
    <s v="Corporate"/>
    <s v="Female"/>
    <x v="3"/>
    <x v="11"/>
    <d v="2021-04-11T00:00:00"/>
    <n v="72235"/>
    <x v="1"/>
    <s v="Brazil"/>
    <s v="Manaus"/>
    <x v="1"/>
    <n v="0"/>
    <x v="4"/>
    <x v="9"/>
  </r>
  <r>
    <s v="E00825"/>
    <s v="Anna Molina"/>
    <s v="Sr. Analyst"/>
    <x v="3"/>
    <s v="Corporate"/>
    <s v="Female"/>
    <x v="3"/>
    <x v="12"/>
    <d v="2016-06-12T00:00:00"/>
    <n v="70165"/>
    <x v="1"/>
    <s v="United States"/>
    <s v="Columbus"/>
    <x v="1"/>
    <n v="0"/>
    <x v="6"/>
    <x v="0"/>
  </r>
  <r>
    <s v="E04972"/>
    <s v="Logan Bryant"/>
    <s v="Sr. Manger"/>
    <x v="6"/>
    <s v="Speciality Products"/>
    <s v="Male"/>
    <x v="2"/>
    <x v="23"/>
    <d v="2020-07-18T00:00:00"/>
    <n v="148485"/>
    <x v="0"/>
    <s v="United States"/>
    <s v="Miami"/>
    <x v="1"/>
    <n v="22272.75"/>
    <x v="3"/>
    <x v="6"/>
  </r>
  <r>
    <s v="E03941"/>
    <s v="Isla Han"/>
    <s v="Technical Architect"/>
    <x v="0"/>
    <s v="Manufacturing"/>
    <s v="Female"/>
    <x v="1"/>
    <x v="32"/>
    <d v="2005-06-18T00:00:00"/>
    <n v="86089"/>
    <x v="1"/>
    <s v="United States"/>
    <s v="Chicago"/>
    <x v="1"/>
    <n v="0"/>
    <x v="1"/>
    <x v="17"/>
  </r>
  <r>
    <s v="E02148"/>
    <s v="Christopher Vega"/>
    <s v="Engineering Manager"/>
    <x v="5"/>
    <s v="Research &amp; Development"/>
    <s v="Male"/>
    <x v="3"/>
    <x v="36"/>
    <d v="2007-10-27T00:00:00"/>
    <n v="106313"/>
    <x v="0"/>
    <s v="United States"/>
    <s v="Chicago"/>
    <x v="1"/>
    <n v="15946.949999999999"/>
    <x v="0"/>
    <x v="26"/>
  </r>
  <r>
    <s v="E02252"/>
    <s v="Lillian Park"/>
    <s v="Analyst"/>
    <x v="6"/>
    <s v="Research &amp; Development"/>
    <s v="Female"/>
    <x v="1"/>
    <x v="28"/>
    <d v="2021-02-24T00:00:00"/>
    <n v="46833"/>
    <x v="1"/>
    <s v="China"/>
    <s v="Chengdu"/>
    <x v="22"/>
    <n v="0"/>
    <x v="5"/>
    <x v="9"/>
  </r>
  <r>
    <s v="E03096"/>
    <s v="Kennedy Zhang"/>
    <s v="Director"/>
    <x v="1"/>
    <s v="Research &amp; Development"/>
    <s v="Female"/>
    <x v="1"/>
    <x v="20"/>
    <d v="2000-10-27T00:00:00"/>
    <n v="155320"/>
    <x v="35"/>
    <s v="China"/>
    <s v="Chongqing"/>
    <x v="1"/>
    <n v="26404.400000000001"/>
    <x v="7"/>
    <x v="28"/>
  </r>
  <r>
    <s v="E04800"/>
    <s v="Eli Han"/>
    <s v="Sr. Analyst"/>
    <x v="3"/>
    <s v="Manufacturing"/>
    <s v="Male"/>
    <x v="1"/>
    <x v="28"/>
    <d v="2016-01-15T00:00:00"/>
    <n v="89984"/>
    <x v="1"/>
    <s v="China"/>
    <s v="Chengdu"/>
    <x v="1"/>
    <n v="0"/>
    <x v="5"/>
    <x v="0"/>
  </r>
  <r>
    <s v="E02838"/>
    <s v="Julia Pham"/>
    <s v="Engineering Manager"/>
    <x v="5"/>
    <s v="Speciality Products"/>
    <s v="Female"/>
    <x v="1"/>
    <x v="13"/>
    <d v="2006-03-16T00:00:00"/>
    <n v="83756"/>
    <x v="28"/>
    <s v="China"/>
    <s v="Shanghai"/>
    <x v="1"/>
    <n v="11725.840000000002"/>
    <x v="7"/>
    <x v="2"/>
  </r>
  <r>
    <s v="E02980"/>
    <s v="Hailey Shin"/>
    <s v="Director"/>
    <x v="4"/>
    <s v="Corporate"/>
    <s v="Female"/>
    <x v="1"/>
    <x v="4"/>
    <d v="2016-10-24T00:00:00"/>
    <n v="176324"/>
    <x v="14"/>
    <s v="China"/>
    <s v="Shanghai"/>
    <x v="1"/>
    <n v="40554.520000000004"/>
    <x v="1"/>
    <x v="0"/>
  </r>
  <r>
    <s v="E04477"/>
    <s v="Connor Grant"/>
    <s v="Sr. Analyst"/>
    <x v="3"/>
    <s v="Speciality Products"/>
    <s v="Male"/>
    <x v="2"/>
    <x v="5"/>
    <d v="2021-10-13T00:00:00"/>
    <n v="74077"/>
    <x v="1"/>
    <s v="United States"/>
    <s v="Seattle"/>
    <x v="1"/>
    <n v="0"/>
    <x v="3"/>
    <x v="9"/>
  </r>
  <r>
    <s v="E04348"/>
    <s v="Natalia Owens"/>
    <s v="Manager"/>
    <x v="4"/>
    <s v="Manufacturing"/>
    <s v="Female"/>
    <x v="2"/>
    <x v="11"/>
    <d v="2021-01-18T00:00:00"/>
    <n v="104162"/>
    <x v="3"/>
    <s v="United States"/>
    <s v="Austin"/>
    <x v="1"/>
    <n v="7291.3400000000011"/>
    <x v="4"/>
    <x v="9"/>
  </r>
  <r>
    <s v="E01638"/>
    <s v="Maria He"/>
    <s v="IT Systems Architect"/>
    <x v="0"/>
    <s v="Corporate"/>
    <s v="Female"/>
    <x v="1"/>
    <x v="15"/>
    <d v="2010-08-28T00:00:00"/>
    <n v="82162"/>
    <x v="1"/>
    <s v="China"/>
    <s v="Beijing"/>
    <x v="23"/>
    <n v="0"/>
    <x v="6"/>
    <x v="22"/>
  </r>
  <r>
    <s v="E03419"/>
    <s v="Jade Yi"/>
    <s v="Account Representative"/>
    <x v="2"/>
    <s v="Speciality Products"/>
    <s v="Female"/>
    <x v="1"/>
    <x v="40"/>
    <d v="2015-07-10T00:00:00"/>
    <n v="63880"/>
    <x v="1"/>
    <s v="China"/>
    <s v="Chongqing"/>
    <x v="1"/>
    <n v="0"/>
    <x v="2"/>
    <x v="16"/>
  </r>
  <r>
    <s v="E04222"/>
    <s v="Quinn Xiong"/>
    <s v="Test Engineer"/>
    <x v="5"/>
    <s v="Research &amp; Development"/>
    <s v="Female"/>
    <x v="1"/>
    <x v="0"/>
    <d v="2013-09-08T00:00:00"/>
    <n v="73248"/>
    <x v="1"/>
    <s v="United States"/>
    <s v="Columbus"/>
    <x v="1"/>
    <n v="0"/>
    <x v="0"/>
    <x v="11"/>
  </r>
  <r>
    <s v="E04126"/>
    <s v="Dominic Baker"/>
    <s v="Sr. Analyst"/>
    <x v="3"/>
    <s v="Manufacturing"/>
    <s v="Male"/>
    <x v="0"/>
    <x v="10"/>
    <d v="2020-10-09T00:00:00"/>
    <n v="91853"/>
    <x v="1"/>
    <s v="United States"/>
    <s v="Chicago"/>
    <x v="1"/>
    <n v="0"/>
    <x v="0"/>
    <x v="6"/>
  </r>
  <r>
    <s v="E01896"/>
    <s v="Adam Nelson"/>
    <s v="Director"/>
    <x v="1"/>
    <s v="Speciality Products"/>
    <s v="Male"/>
    <x v="2"/>
    <x v="6"/>
    <d v="2020-01-14T00:00:00"/>
    <n v="168014"/>
    <x v="25"/>
    <s v="United States"/>
    <s v="Chicago"/>
    <x v="24"/>
    <n v="45363.780000000006"/>
    <x v="3"/>
    <x v="6"/>
  </r>
  <r>
    <s v="E03018"/>
    <s v="Autumn Reed"/>
    <s v="Development Engineer"/>
    <x v="5"/>
    <s v="Corporate"/>
    <s v="Female"/>
    <x v="2"/>
    <x v="17"/>
    <d v="2017-09-17T00:00:00"/>
    <n v="70770"/>
    <x v="1"/>
    <s v="United States"/>
    <s v="Miami"/>
    <x v="1"/>
    <n v="0"/>
    <x v="5"/>
    <x v="5"/>
  </r>
  <r>
    <s v="E03325"/>
    <s v="Robert Edwards"/>
    <s v="HRIS Analyst"/>
    <x v="4"/>
    <s v="Corporate"/>
    <s v="Male"/>
    <x v="2"/>
    <x v="39"/>
    <d v="2004-10-11T00:00:00"/>
    <n v="50825"/>
    <x v="1"/>
    <s v="United States"/>
    <s v="Seattle"/>
    <x v="1"/>
    <n v="0"/>
    <x v="7"/>
    <x v="18"/>
  </r>
  <r>
    <s v="E04037"/>
    <s v="Roman Martinez"/>
    <s v="Sr. Manger"/>
    <x v="1"/>
    <s v="Research &amp; Development"/>
    <s v="Male"/>
    <x v="3"/>
    <x v="11"/>
    <d v="2015-09-19T00:00:00"/>
    <n v="145846"/>
    <x v="0"/>
    <s v="Brazil"/>
    <s v="Manaus"/>
    <x v="1"/>
    <n v="21876.899999999998"/>
    <x v="4"/>
    <x v="16"/>
  </r>
  <r>
    <s v="E01902"/>
    <s v="Eleanor Li"/>
    <s v="Sr. Manger"/>
    <x v="4"/>
    <s v="Research &amp; Development"/>
    <s v="Female"/>
    <x v="1"/>
    <x v="14"/>
    <d v="2003-12-07T00:00:00"/>
    <n v="125807"/>
    <x v="0"/>
    <s v="United States"/>
    <s v="Chicago"/>
    <x v="1"/>
    <n v="18871.05"/>
    <x v="7"/>
    <x v="13"/>
  </r>
  <r>
    <s v="E01466"/>
    <s v="Connor Vang"/>
    <s v="Analyst"/>
    <x v="2"/>
    <s v="Speciality Products"/>
    <s v="Male"/>
    <x v="1"/>
    <x v="6"/>
    <d v="2021-07-28T00:00:00"/>
    <n v="46845"/>
    <x v="1"/>
    <s v="United States"/>
    <s v="Miami"/>
    <x v="1"/>
    <n v="0"/>
    <x v="3"/>
    <x v="9"/>
  </r>
  <r>
    <s v="E02038"/>
    <s v="Ellie Chung"/>
    <s v="Sr. Manger"/>
    <x v="6"/>
    <s v="Corporate"/>
    <s v="Female"/>
    <x v="1"/>
    <x v="1"/>
    <d v="2008-08-29T00:00:00"/>
    <n v="157969"/>
    <x v="4"/>
    <s v="China"/>
    <s v="Chongqing"/>
    <x v="1"/>
    <n v="15796.900000000001"/>
    <x v="1"/>
    <x v="20"/>
  </r>
  <r>
    <s v="E03474"/>
    <s v="Violet Hall"/>
    <s v="Solutions Architect"/>
    <x v="0"/>
    <s v="Corporate"/>
    <s v="Female"/>
    <x v="2"/>
    <x v="28"/>
    <d v="2010-12-10T00:00:00"/>
    <n v="97807"/>
    <x v="1"/>
    <s v="United States"/>
    <s v="Chicago"/>
    <x v="1"/>
    <n v="0"/>
    <x v="5"/>
    <x v="22"/>
  </r>
  <r>
    <s v="E02744"/>
    <s v="Dylan Padilla"/>
    <s v="HRIS Analyst"/>
    <x v="4"/>
    <s v="Manufacturing"/>
    <s v="Male"/>
    <x v="3"/>
    <x v="11"/>
    <d v="2015-12-09T00:00:00"/>
    <n v="73854"/>
    <x v="1"/>
    <s v="United States"/>
    <s v="Seattle"/>
    <x v="1"/>
    <n v="0"/>
    <x v="4"/>
    <x v="16"/>
  </r>
  <r>
    <s v="E00702"/>
    <s v="Nathan Pham"/>
    <s v="Sr. Manger"/>
    <x v="3"/>
    <s v="Manufacturing"/>
    <s v="Male"/>
    <x v="1"/>
    <x v="15"/>
    <d v="2006-12-12T00:00:00"/>
    <n v="149537"/>
    <x v="28"/>
    <s v="United States"/>
    <s v="Seattle"/>
    <x v="1"/>
    <n v="20935.18"/>
    <x v="6"/>
    <x v="2"/>
  </r>
  <r>
    <s v="E03081"/>
    <s v="Ayla Brown"/>
    <s v="Sr. Manger"/>
    <x v="2"/>
    <s v="Manufacturing"/>
    <s v="Female"/>
    <x v="2"/>
    <x v="37"/>
    <d v="2013-04-15T00:00:00"/>
    <n v="128303"/>
    <x v="0"/>
    <s v="United States"/>
    <s v="Phoenix"/>
    <x v="1"/>
    <n v="19245.45"/>
    <x v="2"/>
    <x v="11"/>
  </r>
  <r>
    <s v="E01281"/>
    <s v="Isaac Mitchell"/>
    <s v="Network Architect"/>
    <x v="0"/>
    <s v="Speciality Products"/>
    <s v="Male"/>
    <x v="0"/>
    <x v="30"/>
    <d v="2005-06-10T00:00:00"/>
    <n v="67374"/>
    <x v="1"/>
    <s v="United States"/>
    <s v="Austin"/>
    <x v="1"/>
    <n v="0"/>
    <x v="2"/>
    <x v="17"/>
  </r>
  <r>
    <s v="E04029"/>
    <s v="Jayden Jimenez"/>
    <s v="Manager"/>
    <x v="4"/>
    <s v="Corporate"/>
    <s v="Male"/>
    <x v="3"/>
    <x v="30"/>
    <d v="2011-09-24T00:00:00"/>
    <n v="102167"/>
    <x v="5"/>
    <s v="Brazil"/>
    <s v="Rio de Janerio"/>
    <x v="1"/>
    <n v="6130.0199999999995"/>
    <x v="2"/>
    <x v="24"/>
  </r>
  <r>
    <s v="E01116"/>
    <s v="Jaxon Tran"/>
    <s v="Sr. Manger"/>
    <x v="2"/>
    <s v="Manufacturing"/>
    <s v="Male"/>
    <x v="1"/>
    <x v="15"/>
    <d v="2007-09-07T00:00:00"/>
    <n v="151027"/>
    <x v="4"/>
    <s v="China"/>
    <s v="Shanghai"/>
    <x v="1"/>
    <n v="15102.7"/>
    <x v="6"/>
    <x v="26"/>
  </r>
  <r>
    <s v="E01753"/>
    <s v="Connor Fong"/>
    <s v="Manager"/>
    <x v="3"/>
    <s v="Speciality Products"/>
    <s v="Male"/>
    <x v="1"/>
    <x v="28"/>
    <d v="2018-02-16T00:00:00"/>
    <n v="120905"/>
    <x v="17"/>
    <s v="United States"/>
    <s v="Seattle"/>
    <x v="1"/>
    <n v="6045.25"/>
    <x v="5"/>
    <x v="7"/>
  </r>
  <r>
    <s v="E04072"/>
    <s v="Emery Mitchell"/>
    <s v="Vice President"/>
    <x v="1"/>
    <s v="Manufacturing"/>
    <s v="Female"/>
    <x v="2"/>
    <x v="35"/>
    <d v="2018-06-02T00:00:00"/>
    <n v="231567"/>
    <x v="32"/>
    <s v="United States"/>
    <s v="Seattle"/>
    <x v="1"/>
    <n v="83364.12"/>
    <x v="2"/>
    <x v="7"/>
  </r>
  <r>
    <s v="E00672"/>
    <s v="Landon Luu"/>
    <s v="Vice President"/>
    <x v="0"/>
    <s v="Research &amp; Development"/>
    <s v="Male"/>
    <x v="1"/>
    <x v="11"/>
    <d v="2015-07-12T00:00:00"/>
    <n v="215388"/>
    <x v="29"/>
    <s v="United States"/>
    <s v="Miami"/>
    <x v="1"/>
    <n v="71078.040000000008"/>
    <x v="4"/>
    <x v="16"/>
  </r>
  <r>
    <s v="E04419"/>
    <s v="Sophia Ahmed"/>
    <s v="Sr. Manger"/>
    <x v="2"/>
    <s v="Speciality Products"/>
    <s v="Female"/>
    <x v="1"/>
    <x v="23"/>
    <d v="2015-06-13T00:00:00"/>
    <n v="127972"/>
    <x v="19"/>
    <s v="United States"/>
    <s v="Seattle"/>
    <x v="1"/>
    <n v="14076.92"/>
    <x v="3"/>
    <x v="16"/>
  </r>
  <r>
    <s v="E00467"/>
    <s v="Sofia Dinh"/>
    <s v="Operations Engineer"/>
    <x v="5"/>
    <s v="Corporate"/>
    <s v="Female"/>
    <x v="1"/>
    <x v="0"/>
    <d v="1995-08-04T00:00:00"/>
    <n v="80701"/>
    <x v="1"/>
    <s v="United States"/>
    <s v="Chicago"/>
    <x v="25"/>
    <n v="0"/>
    <x v="0"/>
    <x v="4"/>
  </r>
  <r>
    <s v="E00365"/>
    <s v="Jonathan Patel"/>
    <s v="Manager"/>
    <x v="6"/>
    <s v="Corporate"/>
    <s v="Male"/>
    <x v="1"/>
    <x v="21"/>
    <d v="2020-02-02T00:00:00"/>
    <n v="115417"/>
    <x v="5"/>
    <s v="China"/>
    <s v="Shanghai"/>
    <x v="1"/>
    <n v="6925.0199999999995"/>
    <x v="3"/>
    <x v="6"/>
  </r>
  <r>
    <s v="E00306"/>
    <s v="Piper Patterson"/>
    <s v="Quality Engineer"/>
    <x v="5"/>
    <s v="Corporate"/>
    <s v="Female"/>
    <x v="2"/>
    <x v="15"/>
    <d v="2019-06-19T00:00:00"/>
    <n v="88045"/>
    <x v="1"/>
    <s v="United States"/>
    <s v="Chicago"/>
    <x v="1"/>
    <n v="0"/>
    <x v="6"/>
    <x v="3"/>
  </r>
  <r>
    <s v="E03292"/>
    <s v="Cora Evans"/>
    <s v="Computer Systems Manager"/>
    <x v="0"/>
    <s v="Speciality Products"/>
    <s v="Female"/>
    <x v="0"/>
    <x v="15"/>
    <d v="2018-03-26T00:00:00"/>
    <n v="86478"/>
    <x v="5"/>
    <s v="United States"/>
    <s v="Austin"/>
    <x v="1"/>
    <n v="5188.6799999999994"/>
    <x v="6"/>
    <x v="7"/>
  </r>
  <r>
    <s v="E04779"/>
    <s v="Cameron Young"/>
    <s v="Vice President"/>
    <x v="5"/>
    <s v="Manufacturing"/>
    <s v="Male"/>
    <x v="2"/>
    <x v="20"/>
    <d v="2016-01-18T00:00:00"/>
    <n v="180994"/>
    <x v="30"/>
    <s v="United States"/>
    <s v="Seattle"/>
    <x v="1"/>
    <n v="70587.66"/>
    <x v="7"/>
    <x v="0"/>
  </r>
  <r>
    <s v="E00501"/>
    <s v="Melody Ho"/>
    <s v="Analyst II"/>
    <x v="1"/>
    <s v="Research &amp; Development"/>
    <s v="Female"/>
    <x v="1"/>
    <x v="0"/>
    <d v="2007-12-02T00:00:00"/>
    <n v="64494"/>
    <x v="1"/>
    <s v="United States"/>
    <s v="Columbus"/>
    <x v="1"/>
    <n v="0"/>
    <x v="0"/>
    <x v="26"/>
  </r>
  <r>
    <s v="E01132"/>
    <s v="Aiden Bryant"/>
    <s v="Account Representative"/>
    <x v="2"/>
    <s v="Manufacturing"/>
    <s v="Male"/>
    <x v="0"/>
    <x v="40"/>
    <d v="2002-10-21T00:00:00"/>
    <n v="70122"/>
    <x v="1"/>
    <s v="United States"/>
    <s v="Columbus"/>
    <x v="1"/>
    <n v="0"/>
    <x v="2"/>
    <x v="12"/>
  </r>
  <r>
    <s v="E00556"/>
    <s v="Grayson Walker"/>
    <s v="Director"/>
    <x v="3"/>
    <s v="Manufacturing"/>
    <s v="Male"/>
    <x v="2"/>
    <x v="7"/>
    <d v="2017-02-19T00:00:00"/>
    <n v="181854"/>
    <x v="20"/>
    <s v="United States"/>
    <s v="Seattle"/>
    <x v="26"/>
    <n v="52737.659999999996"/>
    <x v="3"/>
    <x v="5"/>
  </r>
  <r>
    <s v="E00311"/>
    <s v="Scarlett Figueroa"/>
    <s v="Business Partner"/>
    <x v="4"/>
    <s v="Speciality Products"/>
    <s v="Female"/>
    <x v="3"/>
    <x v="8"/>
    <d v="2016-10-21T00:00:00"/>
    <n v="52811"/>
    <x v="1"/>
    <s v="United States"/>
    <s v="Miami"/>
    <x v="1"/>
    <n v="0"/>
    <x v="4"/>
    <x v="0"/>
  </r>
  <r>
    <s v="E04567"/>
    <s v="Madeline Hoang"/>
    <s v="Systems Analyst"/>
    <x v="0"/>
    <s v="Research &amp; Development"/>
    <s v="Female"/>
    <x v="1"/>
    <x v="21"/>
    <d v="2019-10-25T00:00:00"/>
    <n v="50111"/>
    <x v="1"/>
    <s v="China"/>
    <s v="Chengdu"/>
    <x v="1"/>
    <n v="0"/>
    <x v="3"/>
    <x v="3"/>
  </r>
  <r>
    <s v="E04378"/>
    <s v="Ezra Simmons"/>
    <s v="Network Administrator"/>
    <x v="0"/>
    <s v="Manufacturing"/>
    <s v="Male"/>
    <x v="0"/>
    <x v="11"/>
    <d v="2016-05-07T00:00:00"/>
    <n v="71192"/>
    <x v="1"/>
    <s v="United States"/>
    <s v="Austin"/>
    <x v="1"/>
    <n v="0"/>
    <x v="4"/>
    <x v="0"/>
  </r>
  <r>
    <s v="E03251"/>
    <s v="Ruby Medina"/>
    <s v="Director"/>
    <x v="2"/>
    <s v="Manufacturing"/>
    <s v="Female"/>
    <x v="3"/>
    <x v="2"/>
    <d v="2018-12-18T00:00:00"/>
    <n v="155351"/>
    <x v="2"/>
    <s v="United States"/>
    <s v="Seattle"/>
    <x v="1"/>
    <n v="31070.2"/>
    <x v="2"/>
    <x v="7"/>
  </r>
  <r>
    <s v="E03167"/>
    <s v="Luke Zheng"/>
    <s v="Director"/>
    <x v="4"/>
    <s v="Speciality Products"/>
    <s v="Male"/>
    <x v="1"/>
    <x v="38"/>
    <d v="2006-11-28T00:00:00"/>
    <n v="161690"/>
    <x v="20"/>
    <s v="China"/>
    <s v="Beijing"/>
    <x v="1"/>
    <n v="46890.1"/>
    <x v="5"/>
    <x v="2"/>
  </r>
  <r>
    <s v="E03347"/>
    <s v="Rylee Dinh"/>
    <s v="Development Engineer"/>
    <x v="5"/>
    <s v="Speciality Products"/>
    <s v="Female"/>
    <x v="1"/>
    <x v="25"/>
    <d v="2017-02-10T00:00:00"/>
    <n v="60132"/>
    <x v="1"/>
    <s v="China"/>
    <s v="Chongqing"/>
    <x v="1"/>
    <n v="0"/>
    <x v="4"/>
    <x v="5"/>
  </r>
  <r>
    <s v="E03908"/>
    <s v="Miles Evans"/>
    <s v="Network Architect"/>
    <x v="0"/>
    <s v="Manufacturing"/>
    <s v="Male"/>
    <x v="2"/>
    <x v="36"/>
    <d v="1994-10-24T00:00:00"/>
    <n v="87216"/>
    <x v="1"/>
    <s v="United States"/>
    <s v="Miami"/>
    <x v="1"/>
    <n v="0"/>
    <x v="0"/>
    <x v="21"/>
  </r>
  <r>
    <s v="E01351"/>
    <s v="Leo Owens"/>
    <s v="Systems Analyst"/>
    <x v="0"/>
    <s v="Corporate"/>
    <s v="Male"/>
    <x v="2"/>
    <x v="40"/>
    <d v="2020-04-23T00:00:00"/>
    <n v="50069"/>
    <x v="1"/>
    <s v="United States"/>
    <s v="Seattle"/>
    <x v="1"/>
    <n v="0"/>
    <x v="2"/>
    <x v="6"/>
  </r>
  <r>
    <s v="E02681"/>
    <s v="Caroline Owens"/>
    <s v="Director"/>
    <x v="0"/>
    <s v="Speciality Products"/>
    <s v="Female"/>
    <x v="2"/>
    <x v="3"/>
    <d v="2021-07-26T00:00:00"/>
    <n v="151108"/>
    <x v="31"/>
    <s v="United States"/>
    <s v="Phoenix"/>
    <x v="1"/>
    <n v="33243.760000000002"/>
    <x v="3"/>
    <x v="9"/>
  </r>
  <r>
    <s v="E03807"/>
    <s v="Kennedy Do"/>
    <s v="Computer Systems Manager"/>
    <x v="0"/>
    <s v="Manufacturing"/>
    <s v="Female"/>
    <x v="1"/>
    <x v="34"/>
    <d v="2005-10-15T00:00:00"/>
    <n v="67398"/>
    <x v="3"/>
    <s v="United States"/>
    <s v="Phoenix"/>
    <x v="1"/>
    <n v="4717.8600000000006"/>
    <x v="6"/>
    <x v="17"/>
  </r>
  <r>
    <s v="E00422"/>
    <s v="Jade Acosta"/>
    <s v="Development Engineer"/>
    <x v="5"/>
    <s v="Research &amp; Development"/>
    <s v="Female"/>
    <x v="3"/>
    <x v="40"/>
    <d v="2015-08-29T00:00:00"/>
    <n v="68488"/>
    <x v="1"/>
    <s v="United States"/>
    <s v="Seattle"/>
    <x v="1"/>
    <n v="0"/>
    <x v="2"/>
    <x v="16"/>
  </r>
  <r>
    <s v="E00265"/>
    <s v="Mila Vasquez"/>
    <s v="Quality Engineer"/>
    <x v="5"/>
    <s v="Manufacturing"/>
    <s v="Female"/>
    <x v="3"/>
    <x v="33"/>
    <d v="1998-07-16T00:00:00"/>
    <n v="92932"/>
    <x v="1"/>
    <s v="United States"/>
    <s v="Columbus"/>
    <x v="1"/>
    <n v="0"/>
    <x v="1"/>
    <x v="25"/>
  </r>
  <r>
    <s v="E04601"/>
    <s v="Allison Ayala"/>
    <s v="Analyst"/>
    <x v="1"/>
    <s v="Corporate"/>
    <s v="Female"/>
    <x v="3"/>
    <x v="9"/>
    <d v="2009-06-30T00:00:00"/>
    <n v="43363"/>
    <x v="1"/>
    <s v="United States"/>
    <s v="Austin"/>
    <x v="1"/>
    <n v="0"/>
    <x v="5"/>
    <x v="8"/>
  </r>
  <r>
    <s v="E04816"/>
    <s v="Jace Zhang"/>
    <s v="Service Desk Analyst"/>
    <x v="0"/>
    <s v="Speciality Products"/>
    <s v="Male"/>
    <x v="1"/>
    <x v="11"/>
    <d v="2017-02-14T00:00:00"/>
    <n v="95963"/>
    <x v="1"/>
    <s v="China"/>
    <s v="Chengdu"/>
    <x v="1"/>
    <n v="0"/>
    <x v="4"/>
    <x v="5"/>
  </r>
  <r>
    <s v="E02147"/>
    <s v="Allison Medina"/>
    <s v="Manager"/>
    <x v="1"/>
    <s v="Speciality Products"/>
    <s v="Female"/>
    <x v="3"/>
    <x v="0"/>
    <d v="2010-04-29T00:00:00"/>
    <n v="111038"/>
    <x v="17"/>
    <s v="Brazil"/>
    <s v="Sao Paulo"/>
    <x v="1"/>
    <n v="5551.9000000000005"/>
    <x v="0"/>
    <x v="22"/>
  </r>
  <r>
    <s v="E02914"/>
    <s v="Maria Wilson"/>
    <s v="Vice President"/>
    <x v="5"/>
    <s v="Research &amp; Development"/>
    <s v="Female"/>
    <x v="2"/>
    <x v="10"/>
    <d v="1996-06-14T00:00:00"/>
    <n v="200246"/>
    <x v="16"/>
    <s v="United States"/>
    <s v="Columbus"/>
    <x v="1"/>
    <n v="68083.64"/>
    <x v="0"/>
    <x v="19"/>
  </r>
  <r>
    <s v="E03268"/>
    <s v="Everly Coleman"/>
    <s v="Vice President"/>
    <x v="0"/>
    <s v="Corporate"/>
    <s v="Female"/>
    <x v="2"/>
    <x v="35"/>
    <d v="2015-02-18T00:00:00"/>
    <n v="194871"/>
    <x v="22"/>
    <s v="United States"/>
    <s v="Columbus"/>
    <x v="1"/>
    <n v="68204.849999999991"/>
    <x v="2"/>
    <x v="16"/>
  </r>
  <r>
    <s v="E03972"/>
    <s v="Jordan Gomez"/>
    <s v="Sr. Analyst"/>
    <x v="3"/>
    <s v="Research &amp; Development"/>
    <s v="Male"/>
    <x v="3"/>
    <x v="32"/>
    <d v="1994-09-15T00:00:00"/>
    <n v="98769"/>
    <x v="1"/>
    <s v="Brazil"/>
    <s v="Rio de Janerio"/>
    <x v="27"/>
    <n v="0"/>
    <x v="1"/>
    <x v="21"/>
  </r>
  <r>
    <s v="E02189"/>
    <s v="Isla Chavez"/>
    <s v="Account Representative"/>
    <x v="2"/>
    <s v="Research &amp; Development"/>
    <s v="Female"/>
    <x v="3"/>
    <x v="7"/>
    <d v="2018-05-19T00:00:00"/>
    <n v="65334"/>
    <x v="1"/>
    <s v="Brazil"/>
    <s v="Rio de Janerio"/>
    <x v="1"/>
    <n v="0"/>
    <x v="3"/>
    <x v="7"/>
  </r>
  <r>
    <s v="E04290"/>
    <s v="Hannah Gomez"/>
    <s v="Technical Architect"/>
    <x v="0"/>
    <s v="Manufacturing"/>
    <s v="Female"/>
    <x v="3"/>
    <x v="6"/>
    <d v="2021-05-11T00:00:00"/>
    <n v="83934"/>
    <x v="1"/>
    <s v="United States"/>
    <s v="Miami"/>
    <x v="1"/>
    <n v="0"/>
    <x v="3"/>
    <x v="9"/>
  </r>
  <r>
    <s v="E03630"/>
    <s v="Jacob Davis"/>
    <s v="Director"/>
    <x v="3"/>
    <s v="Research &amp; Development"/>
    <s v="Male"/>
    <x v="2"/>
    <x v="9"/>
    <d v="2016-09-03T00:00:00"/>
    <n v="150399"/>
    <x v="12"/>
    <s v="United States"/>
    <s v="Chicago"/>
    <x v="1"/>
    <n v="42111.72"/>
    <x v="5"/>
    <x v="0"/>
  </r>
  <r>
    <s v="E00432"/>
    <s v="Eli Gupta"/>
    <s v="Director"/>
    <x v="4"/>
    <s v="Research &amp; Development"/>
    <s v="Male"/>
    <x v="1"/>
    <x v="17"/>
    <d v="2012-05-19T00:00:00"/>
    <n v="160280"/>
    <x v="33"/>
    <s v="China"/>
    <s v="Beijing"/>
    <x v="1"/>
    <n v="30453.200000000001"/>
    <x v="5"/>
    <x v="14"/>
  </r>
  <r>
    <s v="E03045"/>
    <s v="Andrew Huynh"/>
    <s v="Business Partner"/>
    <x v="4"/>
    <s v="Speciality Products"/>
    <s v="Male"/>
    <x v="1"/>
    <x v="4"/>
    <d v="1997-04-28T00:00:00"/>
    <n v="54051"/>
    <x v="1"/>
    <s v="United States"/>
    <s v="Miami"/>
    <x v="28"/>
    <n v="0"/>
    <x v="1"/>
    <x v="1"/>
  </r>
  <r>
    <s v="E01924"/>
    <s v="Anna Gutierrez"/>
    <s v="Director"/>
    <x v="5"/>
    <s v="Research &amp; Development"/>
    <s v="Female"/>
    <x v="3"/>
    <x v="1"/>
    <d v="2003-04-15T00:00:00"/>
    <n v="150699"/>
    <x v="20"/>
    <s v="Brazil"/>
    <s v="Sao Paulo"/>
    <x v="1"/>
    <n v="43702.71"/>
    <x v="1"/>
    <x v="13"/>
  </r>
  <r>
    <s v="E04877"/>
    <s v="Samuel Vega"/>
    <s v="Analyst II"/>
    <x v="6"/>
    <s v="Speciality Products"/>
    <s v="Male"/>
    <x v="3"/>
    <x v="17"/>
    <d v="2013-03-30T00:00:00"/>
    <n v="69570"/>
    <x v="1"/>
    <s v="United States"/>
    <s v="Miami"/>
    <x v="1"/>
    <n v="0"/>
    <x v="5"/>
    <x v="11"/>
  </r>
  <r>
    <s v="E02770"/>
    <s v="Liliana Do"/>
    <s v="Service Desk Analyst"/>
    <x v="0"/>
    <s v="Manufacturing"/>
    <s v="Female"/>
    <x v="1"/>
    <x v="23"/>
    <d v="2019-03-29T00:00:00"/>
    <n v="86774"/>
    <x v="1"/>
    <s v="China"/>
    <s v="Chengdu"/>
    <x v="1"/>
    <n v="0"/>
    <x v="3"/>
    <x v="3"/>
  </r>
  <r>
    <s v="E04590"/>
    <s v="Isaac Sanders"/>
    <s v="HRIS Analyst"/>
    <x v="4"/>
    <s v="Manufacturing"/>
    <s v="Male"/>
    <x v="2"/>
    <x v="37"/>
    <d v="2001-03-29T00:00:00"/>
    <n v="57606"/>
    <x v="1"/>
    <s v="United States"/>
    <s v="Miami"/>
    <x v="1"/>
    <n v="0"/>
    <x v="2"/>
    <x v="23"/>
  </r>
  <r>
    <s v="E01977"/>
    <s v="Raelynn Gupta"/>
    <s v="Sr. Manger"/>
    <x v="1"/>
    <s v="Corporate"/>
    <s v="Female"/>
    <x v="1"/>
    <x v="35"/>
    <d v="2001-09-10T00:00:00"/>
    <n v="125730"/>
    <x v="19"/>
    <s v="China"/>
    <s v="Chongqing"/>
    <x v="1"/>
    <n v="13830.3"/>
    <x v="2"/>
    <x v="23"/>
  </r>
  <r>
    <s v="E01378"/>
    <s v="Genesis Xiong"/>
    <s v="System Administrator "/>
    <x v="0"/>
    <s v="Research &amp; Development"/>
    <s v="Female"/>
    <x v="1"/>
    <x v="10"/>
    <d v="2012-02-25T00:00:00"/>
    <n v="64170"/>
    <x v="1"/>
    <s v="United States"/>
    <s v="Columbus"/>
    <x v="1"/>
    <n v="0"/>
    <x v="0"/>
    <x v="14"/>
  </r>
  <r>
    <s v="E04224"/>
    <s v="Lucas Ramos"/>
    <s v="Sr. Business Partner"/>
    <x v="4"/>
    <s v="Speciality Products"/>
    <s v="Male"/>
    <x v="3"/>
    <x v="16"/>
    <d v="1998-01-21T00:00:00"/>
    <n v="72303"/>
    <x v="1"/>
    <s v="United States"/>
    <s v="Phoenix"/>
    <x v="1"/>
    <n v="0"/>
    <x v="1"/>
    <x v="25"/>
  </r>
  <r>
    <s v="E03423"/>
    <s v="Santiago f Gonzalez"/>
    <s v="Manager"/>
    <x v="2"/>
    <s v="Research &amp; Development"/>
    <s v="Male"/>
    <x v="3"/>
    <x v="9"/>
    <d v="2012-07-26T00:00:00"/>
    <n v="105891"/>
    <x v="3"/>
    <s v="United States"/>
    <s v="Seattle"/>
    <x v="1"/>
    <n v="7412.3700000000008"/>
    <x v="5"/>
    <x v="14"/>
  </r>
  <r>
    <s v="E01584"/>
    <s v="Henry Zhu"/>
    <s v="Vice President"/>
    <x v="6"/>
    <s v="Speciality Products"/>
    <s v="Male"/>
    <x v="1"/>
    <x v="31"/>
    <d v="2021-08-25T00:00:00"/>
    <n v="255230"/>
    <x v="32"/>
    <s v="United States"/>
    <s v="Austin"/>
    <x v="1"/>
    <n v="91882.8"/>
    <x v="5"/>
    <x v="9"/>
  </r>
  <r>
    <s v="E00788"/>
    <s v="Emily Contreras"/>
    <s v="Analyst II"/>
    <x v="2"/>
    <s v="Manufacturing"/>
    <s v="Female"/>
    <x v="3"/>
    <x v="16"/>
    <d v="1992-06-15T00:00:00"/>
    <n v="59591"/>
    <x v="1"/>
    <s v="Brazil"/>
    <s v="Sao Paulo"/>
    <x v="1"/>
    <n v="0"/>
    <x v="1"/>
    <x v="27"/>
  </r>
  <r>
    <s v="E00207"/>
    <s v="Hailey Lai"/>
    <s v="Vice President"/>
    <x v="4"/>
    <s v="Manufacturing"/>
    <s v="Female"/>
    <x v="1"/>
    <x v="27"/>
    <d v="2012-07-23T00:00:00"/>
    <n v="187048"/>
    <x v="18"/>
    <s v="China"/>
    <s v="Chengdu"/>
    <x v="1"/>
    <n v="59855.360000000001"/>
    <x v="0"/>
    <x v="14"/>
  </r>
  <r>
    <s v="E00834"/>
    <s v="Vivian Guzman"/>
    <s v="Analyst II"/>
    <x v="1"/>
    <s v="Speciality Products"/>
    <s v="Female"/>
    <x v="3"/>
    <x v="26"/>
    <d v="2002-02-09T00:00:00"/>
    <n v="58605"/>
    <x v="1"/>
    <s v="United States"/>
    <s v="Phoenix"/>
    <x v="1"/>
    <n v="0"/>
    <x v="0"/>
    <x v="12"/>
  </r>
  <r>
    <s v="E04571"/>
    <s v="Hadley Contreras"/>
    <s v="Director"/>
    <x v="5"/>
    <s v="Corporate"/>
    <s v="Female"/>
    <x v="3"/>
    <x v="33"/>
    <d v="2017-01-04T00:00:00"/>
    <n v="178502"/>
    <x v="2"/>
    <s v="United States"/>
    <s v="Austin"/>
    <x v="1"/>
    <n v="35700.400000000001"/>
    <x v="1"/>
    <x v="5"/>
  </r>
  <r>
    <s v="E02652"/>
    <s v="Nathan Sun"/>
    <s v="Manager"/>
    <x v="3"/>
    <s v="Speciality Products"/>
    <s v="Male"/>
    <x v="1"/>
    <x v="20"/>
    <d v="2015-07-29T00:00:00"/>
    <n v="103724"/>
    <x v="17"/>
    <s v="China"/>
    <s v="Shanghai"/>
    <x v="1"/>
    <n v="5186.2000000000007"/>
    <x v="7"/>
    <x v="16"/>
  </r>
  <r>
    <s v="E02693"/>
    <s v="Grace Campos"/>
    <s v="Director"/>
    <x v="5"/>
    <s v="Research &amp; Development"/>
    <s v="Female"/>
    <x v="3"/>
    <x v="17"/>
    <d v="2008-03-21T00:00:00"/>
    <n v="156277"/>
    <x v="31"/>
    <s v="Brazil"/>
    <s v="Manaus"/>
    <x v="1"/>
    <n v="34380.94"/>
    <x v="5"/>
    <x v="20"/>
  </r>
  <r>
    <s v="E03359"/>
    <s v="Autumn Ortiz"/>
    <s v="Field Engineer"/>
    <x v="5"/>
    <s v="Research &amp; Development"/>
    <s v="Female"/>
    <x v="3"/>
    <x v="23"/>
    <d v="2017-12-17T00:00:00"/>
    <n v="87744"/>
    <x v="1"/>
    <s v="Brazil"/>
    <s v="Sao Paulo"/>
    <x v="1"/>
    <n v="0"/>
    <x v="3"/>
    <x v="5"/>
  </r>
  <r>
    <s v="E00399"/>
    <s v="Connor Walker"/>
    <s v="Analyst II"/>
    <x v="1"/>
    <s v="Manufacturing"/>
    <s v="Male"/>
    <x v="2"/>
    <x v="23"/>
    <d v="2019-03-18T00:00:00"/>
    <n v="54714"/>
    <x v="1"/>
    <s v="United States"/>
    <s v="Columbus"/>
    <x v="1"/>
    <n v="0"/>
    <x v="3"/>
    <x v="3"/>
  </r>
  <r>
    <s v="E02971"/>
    <s v="Mia Wu"/>
    <s v="Enterprise Architect"/>
    <x v="0"/>
    <s v="Corporate"/>
    <s v="Female"/>
    <x v="1"/>
    <x v="15"/>
    <d v="2013-08-25T00:00:00"/>
    <n v="99169"/>
    <x v="1"/>
    <s v="China"/>
    <s v="Beijing"/>
    <x v="1"/>
    <n v="0"/>
    <x v="6"/>
    <x v="11"/>
  </r>
  <r>
    <s v="E03327"/>
    <s v="Julia Luong"/>
    <s v="Sr. Manger"/>
    <x v="3"/>
    <s v="Research &amp; Development"/>
    <s v="Female"/>
    <x v="1"/>
    <x v="0"/>
    <d v="2006-06-20T00:00:00"/>
    <n v="142628"/>
    <x v="15"/>
    <s v="China"/>
    <s v="Chongqing"/>
    <x v="1"/>
    <n v="17115.36"/>
    <x v="0"/>
    <x v="2"/>
  </r>
  <r>
    <s v="E00900"/>
    <s v="Eleanor Delgado"/>
    <s v="Sr. Analyst"/>
    <x v="6"/>
    <s v="Manufacturing"/>
    <s v="Female"/>
    <x v="3"/>
    <x v="29"/>
    <d v="2014-04-27T00:00:00"/>
    <n v="75869"/>
    <x v="1"/>
    <s v="Brazil"/>
    <s v="Sao Paulo"/>
    <x v="1"/>
    <n v="0"/>
    <x v="4"/>
    <x v="15"/>
  </r>
  <r>
    <s v="E00836"/>
    <s v="Addison Roberts"/>
    <s v="Network Architect"/>
    <x v="0"/>
    <s v="Manufacturing"/>
    <s v="Female"/>
    <x v="2"/>
    <x v="13"/>
    <d v="2018-05-14T00:00:00"/>
    <n v="60985"/>
    <x v="1"/>
    <s v="United States"/>
    <s v="Seattle"/>
    <x v="1"/>
    <n v="0"/>
    <x v="7"/>
    <x v="7"/>
  </r>
  <r>
    <s v="E03854"/>
    <s v="Camila Li"/>
    <s v="Sr. Manger"/>
    <x v="0"/>
    <s v="Research &amp; Development"/>
    <s v="Female"/>
    <x v="1"/>
    <x v="33"/>
    <d v="2010-07-24T00:00:00"/>
    <n v="126911"/>
    <x v="4"/>
    <s v="China"/>
    <s v="Shanghai"/>
    <x v="1"/>
    <n v="12691.1"/>
    <x v="1"/>
    <x v="22"/>
  </r>
  <r>
    <s v="E04729"/>
    <s v="Ezekiel Fong"/>
    <s v="Vice President"/>
    <x v="2"/>
    <s v="Research &amp; Development"/>
    <s v="Male"/>
    <x v="1"/>
    <x v="16"/>
    <d v="2004-02-25T00:00:00"/>
    <n v="216949"/>
    <x v="18"/>
    <s v="China"/>
    <s v="Shanghai"/>
    <x v="1"/>
    <n v="69423.680000000008"/>
    <x v="1"/>
    <x v="18"/>
  </r>
  <r>
    <s v="E00360"/>
    <s v="Dylan Thao"/>
    <s v="Director"/>
    <x v="5"/>
    <s v="Manufacturing"/>
    <s v="Male"/>
    <x v="1"/>
    <x v="26"/>
    <d v="2012-10-22T00:00:00"/>
    <n v="168510"/>
    <x v="20"/>
    <s v="United States"/>
    <s v="Seattle"/>
    <x v="1"/>
    <n v="48867.899999999994"/>
    <x v="0"/>
    <x v="14"/>
  </r>
  <r>
    <s v="E02284"/>
    <s v="Josephine Salazar"/>
    <s v="Field Engineer"/>
    <x v="5"/>
    <s v="Speciality Products"/>
    <s v="Female"/>
    <x v="3"/>
    <x v="9"/>
    <d v="2016-03-14T00:00:00"/>
    <n v="85870"/>
    <x v="1"/>
    <s v="Brazil"/>
    <s v="Sao Paulo"/>
    <x v="1"/>
    <n v="0"/>
    <x v="5"/>
    <x v="0"/>
  </r>
  <r>
    <s v="E00181"/>
    <s v="Genesis Hu"/>
    <s v="Sr. Analyst"/>
    <x v="6"/>
    <s v="Corporate"/>
    <s v="Female"/>
    <x v="1"/>
    <x v="30"/>
    <d v="2002-01-15T00:00:00"/>
    <n v="86510"/>
    <x v="1"/>
    <s v="China"/>
    <s v="Beijing"/>
    <x v="29"/>
    <n v="0"/>
    <x v="2"/>
    <x v="12"/>
  </r>
  <r>
    <s v="E04168"/>
    <s v="Mila Juarez"/>
    <s v="Manager"/>
    <x v="2"/>
    <s v="Speciality Products"/>
    <s v="Female"/>
    <x v="3"/>
    <x v="31"/>
    <d v="2017-09-21T00:00:00"/>
    <n v="119647"/>
    <x v="6"/>
    <s v="Brazil"/>
    <s v="Sao Paulo"/>
    <x v="1"/>
    <n v="10768.23"/>
    <x v="5"/>
    <x v="5"/>
  </r>
  <r>
    <s v="E02861"/>
    <s v="Daniel Perry"/>
    <s v="Enterprise Architect"/>
    <x v="0"/>
    <s v="Research &amp; Development"/>
    <s v="Male"/>
    <x v="2"/>
    <x v="39"/>
    <d v="2001-04-15T00:00:00"/>
    <n v="80921"/>
    <x v="1"/>
    <s v="United States"/>
    <s v="Columbus"/>
    <x v="1"/>
    <n v="0"/>
    <x v="7"/>
    <x v="23"/>
  </r>
  <r>
    <s v="E01357"/>
    <s v="Paisley Hunter"/>
    <s v="Engineering Manager"/>
    <x v="5"/>
    <s v="Research &amp; Development"/>
    <s v="Female"/>
    <x v="2"/>
    <x v="22"/>
    <d v="2010-01-15T00:00:00"/>
    <n v="98110"/>
    <x v="8"/>
    <s v="United States"/>
    <s v="Chicago"/>
    <x v="1"/>
    <n v="12754.300000000001"/>
    <x v="7"/>
    <x v="22"/>
  </r>
  <r>
    <s v="E04387"/>
    <s v="Everleigh White"/>
    <s v="Network Architect"/>
    <x v="0"/>
    <s v="Speciality Products"/>
    <s v="Female"/>
    <x v="2"/>
    <x v="1"/>
    <d v="2017-10-20T00:00:00"/>
    <n v="86831"/>
    <x v="1"/>
    <s v="United States"/>
    <s v="Phoenix"/>
    <x v="1"/>
    <n v="0"/>
    <x v="1"/>
    <x v="5"/>
  </r>
  <r>
    <s v="E03090"/>
    <s v="Penelope Choi"/>
    <s v="Technical Architect"/>
    <x v="0"/>
    <s v="Speciality Products"/>
    <s v="Female"/>
    <x v="1"/>
    <x v="37"/>
    <d v="2010-09-10T00:00:00"/>
    <n v="72826"/>
    <x v="1"/>
    <s v="China"/>
    <s v="Beijing"/>
    <x v="1"/>
    <n v="0"/>
    <x v="2"/>
    <x v="22"/>
  </r>
  <r>
    <s v="E03591"/>
    <s v="Piper Sun"/>
    <s v="Director"/>
    <x v="6"/>
    <s v="Manufacturing"/>
    <s v="Female"/>
    <x v="1"/>
    <x v="14"/>
    <d v="2011-02-14T00:00:00"/>
    <n v="171217"/>
    <x v="33"/>
    <s v="United States"/>
    <s v="Seattle"/>
    <x v="1"/>
    <n v="32531.23"/>
    <x v="7"/>
    <x v="24"/>
  </r>
  <r>
    <s v="E03328"/>
    <s v="Lucy Johnson"/>
    <s v="Manager"/>
    <x v="0"/>
    <s v="Research &amp; Development"/>
    <s v="Female"/>
    <x v="2"/>
    <x v="4"/>
    <d v="2020-04-27T00:00:00"/>
    <n v="103058"/>
    <x v="3"/>
    <s v="United States"/>
    <s v="Columbus"/>
    <x v="1"/>
    <n v="7214.06"/>
    <x v="1"/>
    <x v="6"/>
  </r>
  <r>
    <s v="E04937"/>
    <s v="Ian Ngo"/>
    <s v="Manager"/>
    <x v="2"/>
    <s v="Speciality Products"/>
    <s v="Male"/>
    <x v="1"/>
    <x v="27"/>
    <d v="2014-08-07T00:00:00"/>
    <n v="117062"/>
    <x v="3"/>
    <s v="United States"/>
    <s v="Phoenix"/>
    <x v="1"/>
    <n v="8194.34"/>
    <x v="0"/>
    <x v="15"/>
  </r>
  <r>
    <s v="E00515"/>
    <s v="Joseph Vazquez"/>
    <s v="Sr. Manger"/>
    <x v="3"/>
    <s v="Speciality Products"/>
    <s v="Male"/>
    <x v="3"/>
    <x v="28"/>
    <d v="2019-01-23T00:00:00"/>
    <n v="159031"/>
    <x v="4"/>
    <s v="United States"/>
    <s v="Miami"/>
    <x v="1"/>
    <n v="15903.1"/>
    <x v="5"/>
    <x v="3"/>
  </r>
  <r>
    <s v="E01241"/>
    <s v="Hadley Guerrero"/>
    <s v="Sr. Manger"/>
    <x v="0"/>
    <s v="Research &amp; Development"/>
    <s v="Female"/>
    <x v="3"/>
    <x v="37"/>
    <d v="2004-01-14T00:00:00"/>
    <n v="125086"/>
    <x v="4"/>
    <s v="Brazil"/>
    <s v="Sao Paulo"/>
    <x v="1"/>
    <n v="12508.6"/>
    <x v="2"/>
    <x v="18"/>
  </r>
  <r>
    <s v="E03255"/>
    <s v="Jose Brown"/>
    <s v="System Administrator "/>
    <x v="0"/>
    <s v="Speciality Products"/>
    <s v="Male"/>
    <x v="2"/>
    <x v="19"/>
    <d v="2016-04-07T00:00:00"/>
    <n v="67976"/>
    <x v="1"/>
    <s v="United States"/>
    <s v="Seattle"/>
    <x v="1"/>
    <n v="0"/>
    <x v="6"/>
    <x v="0"/>
  </r>
  <r>
    <s v="E01711"/>
    <s v="Benjamin Ford"/>
    <s v="Analyst II"/>
    <x v="1"/>
    <s v="Speciality Products"/>
    <s v="Male"/>
    <x v="2"/>
    <x v="11"/>
    <d v="2021-04-22T00:00:00"/>
    <n v="74215"/>
    <x v="1"/>
    <s v="United States"/>
    <s v="Phoenix"/>
    <x v="1"/>
    <n v="0"/>
    <x v="4"/>
    <x v="9"/>
  </r>
  <r>
    <s v="E00500"/>
    <s v="Henry Shah"/>
    <s v="Director"/>
    <x v="3"/>
    <s v="Manufacturing"/>
    <s v="Male"/>
    <x v="1"/>
    <x v="0"/>
    <d v="2010-06-11T00:00:00"/>
    <n v="187389"/>
    <x v="36"/>
    <s v="China"/>
    <s v="Chengdu"/>
    <x v="1"/>
    <n v="46847.25"/>
    <x v="0"/>
    <x v="22"/>
  </r>
  <r>
    <s v="E04972"/>
    <s v="Ivy Daniels"/>
    <s v="Sr. Manger"/>
    <x v="4"/>
    <s v="Speciality Products"/>
    <s v="Female"/>
    <x v="2"/>
    <x v="12"/>
    <d v="2008-10-26T00:00:00"/>
    <n v="131841"/>
    <x v="8"/>
    <s v="United States"/>
    <s v="Columbus"/>
    <x v="1"/>
    <n v="17139.330000000002"/>
    <x v="6"/>
    <x v="20"/>
  </r>
  <r>
    <s v="E02728"/>
    <s v="Thomas Chang"/>
    <s v="Sr. Analyst"/>
    <x v="3"/>
    <s v="Research &amp; Development"/>
    <s v="Male"/>
    <x v="1"/>
    <x v="8"/>
    <d v="2011-07-26T00:00:00"/>
    <n v="97231"/>
    <x v="1"/>
    <s v="China"/>
    <s v="Beijing"/>
    <x v="1"/>
    <n v="0"/>
    <x v="4"/>
    <x v="24"/>
  </r>
  <r>
    <s v="E04749"/>
    <s v="Caroline Phan"/>
    <s v="Sr. Manger"/>
    <x v="1"/>
    <s v="Corporate"/>
    <s v="Female"/>
    <x v="1"/>
    <x v="12"/>
    <d v="2004-03-14T00:00:00"/>
    <n v="155004"/>
    <x v="15"/>
    <s v="United States"/>
    <s v="Austin"/>
    <x v="1"/>
    <n v="18600.48"/>
    <x v="6"/>
    <x v="18"/>
  </r>
  <r>
    <s v="E02023"/>
    <s v="Maverick Mehta"/>
    <s v="Systems Analyst"/>
    <x v="0"/>
    <s v="Manufacturing"/>
    <s v="Male"/>
    <x v="1"/>
    <x v="28"/>
    <d v="2007-07-30T00:00:00"/>
    <n v="41859"/>
    <x v="1"/>
    <s v="United States"/>
    <s v="Seattle"/>
    <x v="1"/>
    <n v="0"/>
    <x v="5"/>
    <x v="26"/>
  </r>
  <r>
    <s v="E03166"/>
    <s v="Austin Edwards"/>
    <s v="IT Coordinator"/>
    <x v="0"/>
    <s v="Manufacturing"/>
    <s v="Male"/>
    <x v="0"/>
    <x v="34"/>
    <d v="2006-09-24T00:00:00"/>
    <n v="52733"/>
    <x v="1"/>
    <s v="United States"/>
    <s v="Chicago"/>
    <x v="1"/>
    <n v="0"/>
    <x v="6"/>
    <x v="2"/>
  </r>
  <r>
    <s v="E02599"/>
    <s v="Daniel Huang"/>
    <s v="Vice President"/>
    <x v="4"/>
    <s v="Corporate"/>
    <s v="Male"/>
    <x v="1"/>
    <x v="11"/>
    <d v="2015-09-03T00:00:00"/>
    <n v="250953"/>
    <x v="16"/>
    <s v="United States"/>
    <s v="Columbus"/>
    <x v="1"/>
    <n v="85324.02"/>
    <x v="4"/>
    <x v="16"/>
  </r>
  <r>
    <s v="E01014"/>
    <s v="Lucas Phan"/>
    <s v="Director"/>
    <x v="6"/>
    <s v="Research &amp; Development"/>
    <s v="Male"/>
    <x v="1"/>
    <x v="37"/>
    <d v="1999-02-19T00:00:00"/>
    <n v="191807"/>
    <x v="11"/>
    <s v="China"/>
    <s v="Chongqing"/>
    <x v="1"/>
    <n v="40279.47"/>
    <x v="2"/>
    <x v="10"/>
  </r>
  <r>
    <s v="E04529"/>
    <s v="Gabriel Yu"/>
    <s v="Technical Architect"/>
    <x v="0"/>
    <s v="Speciality Products"/>
    <s v="Male"/>
    <x v="1"/>
    <x v="34"/>
    <d v="2014-06-23T00:00:00"/>
    <n v="64677"/>
    <x v="1"/>
    <s v="China"/>
    <s v="Chongqing"/>
    <x v="1"/>
    <n v="0"/>
    <x v="6"/>
    <x v="15"/>
  </r>
  <r>
    <s v="E00085"/>
    <s v="Mason Watson"/>
    <s v="Sr. Manger"/>
    <x v="0"/>
    <s v="Corporate"/>
    <s v="Male"/>
    <x v="2"/>
    <x v="30"/>
    <d v="2004-09-14T00:00:00"/>
    <n v="130274"/>
    <x v="19"/>
    <s v="United States"/>
    <s v="Chicago"/>
    <x v="1"/>
    <n v="14330.14"/>
    <x v="2"/>
    <x v="18"/>
  </r>
  <r>
    <s v="E00632"/>
    <s v="Angel Chang"/>
    <s v="Network Architect"/>
    <x v="0"/>
    <s v="Research &amp; Development"/>
    <s v="Male"/>
    <x v="1"/>
    <x v="17"/>
    <d v="2017-07-06T00:00:00"/>
    <n v="96331"/>
    <x v="1"/>
    <s v="China"/>
    <s v="Shanghai"/>
    <x v="1"/>
    <n v="0"/>
    <x v="5"/>
    <x v="5"/>
  </r>
  <r>
    <s v="E02108"/>
    <s v="Madeline Coleman"/>
    <s v="Sr. Manger"/>
    <x v="1"/>
    <s v="Research &amp; Development"/>
    <s v="Female"/>
    <x v="2"/>
    <x v="10"/>
    <d v="2006-04-28T00:00:00"/>
    <n v="150758"/>
    <x v="8"/>
    <s v="United States"/>
    <s v="Chicago"/>
    <x v="30"/>
    <n v="19598.54"/>
    <x v="0"/>
    <x v="2"/>
  </r>
  <r>
    <s v="E03802"/>
    <s v="Thomas Vazquez"/>
    <s v="Director"/>
    <x v="5"/>
    <s v="Corporate"/>
    <s v="Male"/>
    <x v="3"/>
    <x v="30"/>
    <d v="2014-07-19T00:00:00"/>
    <n v="173629"/>
    <x v="11"/>
    <s v="Brazil"/>
    <s v="Sao Paulo"/>
    <x v="1"/>
    <n v="36462.089999999997"/>
    <x v="2"/>
    <x v="15"/>
  </r>
  <r>
    <s v="E03685"/>
    <s v="Silas Hunter"/>
    <s v="Solutions Architect"/>
    <x v="0"/>
    <s v="Corporate"/>
    <s v="Male"/>
    <x v="0"/>
    <x v="0"/>
    <d v="1998-05-04T00:00:00"/>
    <n v="62174"/>
    <x v="1"/>
    <s v="United States"/>
    <s v="Chicago"/>
    <x v="1"/>
    <n v="0"/>
    <x v="0"/>
    <x v="25"/>
  </r>
  <r>
    <s v="E01089"/>
    <s v="Nicholas Brooks"/>
    <s v="Analyst II"/>
    <x v="3"/>
    <s v="Manufacturing"/>
    <s v="Male"/>
    <x v="2"/>
    <x v="19"/>
    <d v="2017-10-20T00:00:00"/>
    <n v="56555"/>
    <x v="1"/>
    <s v="United States"/>
    <s v="Phoenix"/>
    <x v="1"/>
    <n v="0"/>
    <x v="6"/>
    <x v="5"/>
  </r>
  <r>
    <s v="E03988"/>
    <s v="Dominic Thomas"/>
    <s v="Analyst II"/>
    <x v="6"/>
    <s v="Manufacturing"/>
    <s v="Male"/>
    <x v="2"/>
    <x v="35"/>
    <d v="2005-09-28T00:00:00"/>
    <n v="74655"/>
    <x v="1"/>
    <s v="United States"/>
    <s v="Austin"/>
    <x v="1"/>
    <n v="0"/>
    <x v="2"/>
    <x v="17"/>
  </r>
  <r>
    <s v="E00401"/>
    <s v="Wesley Adams"/>
    <s v="System Administrator "/>
    <x v="0"/>
    <s v="Corporate"/>
    <s v="Male"/>
    <x v="2"/>
    <x v="35"/>
    <d v="2003-08-11T00:00:00"/>
    <n v="93017"/>
    <x v="1"/>
    <s v="United States"/>
    <s v="Seattle"/>
    <x v="1"/>
    <n v="0"/>
    <x v="2"/>
    <x v="13"/>
  </r>
  <r>
    <s v="E03429"/>
    <s v="Ian Wu"/>
    <s v="Sr. Analyst"/>
    <x v="6"/>
    <s v="Manufacturing"/>
    <s v="Male"/>
    <x v="1"/>
    <x v="10"/>
    <d v="2012-04-14T00:00:00"/>
    <n v="82300"/>
    <x v="1"/>
    <s v="China"/>
    <s v="Chengdu"/>
    <x v="1"/>
    <n v="0"/>
    <x v="0"/>
    <x v="14"/>
  </r>
  <r>
    <s v="E02417"/>
    <s v="Alice Young"/>
    <s v="Automation Engineer"/>
    <x v="5"/>
    <s v="Research &amp; Development"/>
    <s v="Female"/>
    <x v="2"/>
    <x v="30"/>
    <d v="2008-01-24T00:00:00"/>
    <n v="91621"/>
    <x v="1"/>
    <s v="United States"/>
    <s v="Chicago"/>
    <x v="1"/>
    <n v="0"/>
    <x v="2"/>
    <x v="20"/>
  </r>
  <r>
    <s v="E00359"/>
    <s v="Logan Carrillo"/>
    <s v="Sr. Analyst"/>
    <x v="6"/>
    <s v="Research &amp; Development"/>
    <s v="Male"/>
    <x v="3"/>
    <x v="29"/>
    <d v="2014-11-30T00:00:00"/>
    <n v="91280"/>
    <x v="1"/>
    <s v="United States"/>
    <s v="Miami"/>
    <x v="1"/>
    <n v="0"/>
    <x v="4"/>
    <x v="15"/>
  </r>
  <r>
    <s v="E02044"/>
    <s v="Caroline Alexander"/>
    <s v="Business Partner"/>
    <x v="4"/>
    <s v="Manufacturing"/>
    <s v="Female"/>
    <x v="0"/>
    <x v="34"/>
    <d v="2020-09-18T00:00:00"/>
    <n v="47071"/>
    <x v="1"/>
    <s v="United States"/>
    <s v="Columbus"/>
    <x v="1"/>
    <n v="0"/>
    <x v="6"/>
    <x v="6"/>
  </r>
  <r>
    <s v="E01479"/>
    <s v="Serenity Bailey"/>
    <s v="IT Systems Architect"/>
    <x v="0"/>
    <s v="Manufacturing"/>
    <s v="Female"/>
    <x v="2"/>
    <x v="0"/>
    <d v="2011-11-21T00:00:00"/>
    <n v="81218"/>
    <x v="1"/>
    <s v="United States"/>
    <s v="Chicago"/>
    <x v="1"/>
    <n v="0"/>
    <x v="0"/>
    <x v="24"/>
  </r>
  <r>
    <s v="E04962"/>
    <s v="Elena Tan"/>
    <s v="Vice President"/>
    <x v="5"/>
    <s v="Manufacturing"/>
    <s v="Female"/>
    <x v="1"/>
    <x v="2"/>
    <d v="2008-10-13T00:00:00"/>
    <n v="181801"/>
    <x v="23"/>
    <s v="China"/>
    <s v="Chongqing"/>
    <x v="31"/>
    <n v="72720.400000000009"/>
    <x v="2"/>
    <x v="20"/>
  </r>
  <r>
    <s v="E02769"/>
    <s v="Eliza Adams"/>
    <s v="Account Representative"/>
    <x v="2"/>
    <s v="Manufacturing"/>
    <s v="Female"/>
    <x v="2"/>
    <x v="3"/>
    <d v="2021-11-21T00:00:00"/>
    <n v="63137"/>
    <x v="1"/>
    <s v="United States"/>
    <s v="Chicago"/>
    <x v="1"/>
    <n v="0"/>
    <x v="3"/>
    <x v="9"/>
  </r>
  <r>
    <s v="E03893"/>
    <s v="Alice Xiong"/>
    <s v="Vice President"/>
    <x v="5"/>
    <s v="Manufacturing"/>
    <s v="Female"/>
    <x v="1"/>
    <x v="0"/>
    <d v="2018-09-02T00:00:00"/>
    <n v="221465"/>
    <x v="16"/>
    <s v="China"/>
    <s v="Chengdu"/>
    <x v="1"/>
    <n v="75298.100000000006"/>
    <x v="0"/>
    <x v="7"/>
  </r>
  <r>
    <s v="E00553"/>
    <s v="Isla Yoon"/>
    <s v="Quality Engineer"/>
    <x v="5"/>
    <s v="Research &amp; Development"/>
    <s v="Female"/>
    <x v="1"/>
    <x v="2"/>
    <d v="2013-05-10T00:00:00"/>
    <n v="79388"/>
    <x v="1"/>
    <s v="United States"/>
    <s v="Austin"/>
    <x v="32"/>
    <n v="0"/>
    <x v="2"/>
    <x v="11"/>
  </r>
  <r>
    <s v="E03540"/>
    <s v="Emma Perry"/>
    <s v="Solutions Architect"/>
    <x v="0"/>
    <s v="Manufacturing"/>
    <s v="Female"/>
    <x v="2"/>
    <x v="21"/>
    <d v="2018-01-22T00:00:00"/>
    <n v="68176"/>
    <x v="1"/>
    <s v="United States"/>
    <s v="Seattle"/>
    <x v="1"/>
    <n v="0"/>
    <x v="3"/>
    <x v="7"/>
  </r>
  <r>
    <s v="E02769"/>
    <s v="Riley Marquez"/>
    <s v="Sr. Manger"/>
    <x v="1"/>
    <s v="Research &amp; Development"/>
    <s v="Female"/>
    <x v="3"/>
    <x v="38"/>
    <d v="2019-10-18T00:00:00"/>
    <n v="122829"/>
    <x v="19"/>
    <s v="United States"/>
    <s v="Chicago"/>
    <x v="1"/>
    <n v="13511.19"/>
    <x v="5"/>
    <x v="3"/>
  </r>
  <r>
    <s v="E03277"/>
    <s v="Caroline Hu"/>
    <s v="Sr. Manger"/>
    <x v="6"/>
    <s v="Speciality Products"/>
    <s v="Female"/>
    <x v="1"/>
    <x v="11"/>
    <d v="2019-08-18T00:00:00"/>
    <n v="126353"/>
    <x v="15"/>
    <s v="China"/>
    <s v="Shanghai"/>
    <x v="1"/>
    <n v="15162.359999999999"/>
    <x v="4"/>
    <x v="3"/>
  </r>
  <r>
    <s v="E04194"/>
    <s v="Madison Kumar"/>
    <s v="Director"/>
    <x v="3"/>
    <s v="Speciality Products"/>
    <s v="Female"/>
    <x v="1"/>
    <x v="0"/>
    <d v="2010-10-17T00:00:00"/>
    <n v="188727"/>
    <x v="14"/>
    <s v="China"/>
    <s v="Chengdu"/>
    <x v="1"/>
    <n v="43407.21"/>
    <x v="0"/>
    <x v="22"/>
  </r>
  <r>
    <s v="E01807"/>
    <s v="Matthew Lim"/>
    <s v="Sr. Analyst"/>
    <x v="2"/>
    <s v="Research &amp; Development"/>
    <s v="Male"/>
    <x v="1"/>
    <x v="27"/>
    <d v="1994-02-18T00:00:00"/>
    <n v="99624"/>
    <x v="1"/>
    <s v="United States"/>
    <s v="Seattle"/>
    <x v="1"/>
    <n v="0"/>
    <x v="0"/>
    <x v="21"/>
  </r>
  <r>
    <s v="E01762"/>
    <s v="Maya Ngo"/>
    <s v="Manager"/>
    <x v="2"/>
    <s v="Speciality Products"/>
    <s v="Female"/>
    <x v="1"/>
    <x v="0"/>
    <d v="2012-10-20T00:00:00"/>
    <n v="108686"/>
    <x v="5"/>
    <s v="United States"/>
    <s v="Columbus"/>
    <x v="1"/>
    <n v="6521.16"/>
    <x v="0"/>
    <x v="14"/>
  </r>
  <r>
    <s v="E02632"/>
    <s v="Alice Soto"/>
    <s v="Analyst"/>
    <x v="3"/>
    <s v="Corporate"/>
    <s v="Female"/>
    <x v="3"/>
    <x v="16"/>
    <d v="1995-04-13T00:00:00"/>
    <n v="50857"/>
    <x v="1"/>
    <s v="Brazil"/>
    <s v="Manaus"/>
    <x v="1"/>
    <n v="0"/>
    <x v="1"/>
    <x v="4"/>
  </r>
  <r>
    <s v="E04226"/>
    <s v="Andrew Moore"/>
    <s v="Operations Engineer"/>
    <x v="5"/>
    <s v="Manufacturing"/>
    <s v="Male"/>
    <x v="2"/>
    <x v="40"/>
    <d v="2001-01-02T00:00:00"/>
    <n v="120628"/>
    <x v="1"/>
    <s v="United States"/>
    <s v="Chicago"/>
    <x v="1"/>
    <n v="0"/>
    <x v="2"/>
    <x v="23"/>
  </r>
  <r>
    <s v="E04101"/>
    <s v="Olivia Harris"/>
    <s v="Director"/>
    <x v="2"/>
    <s v="Speciality Products"/>
    <s v="Female"/>
    <x v="2"/>
    <x v="20"/>
    <d v="2020-06-14T00:00:00"/>
    <n v="181216"/>
    <x v="25"/>
    <s v="United States"/>
    <s v="Columbus"/>
    <x v="1"/>
    <n v="48928.32"/>
    <x v="7"/>
    <x v="6"/>
  </r>
  <r>
    <s v="E01981"/>
    <s v="Genesis Banks"/>
    <s v="Analyst"/>
    <x v="1"/>
    <s v="Corporate"/>
    <s v="Female"/>
    <x v="2"/>
    <x v="20"/>
    <d v="2012-03-16T00:00:00"/>
    <n v="46081"/>
    <x v="1"/>
    <s v="United States"/>
    <s v="Chicago"/>
    <x v="1"/>
    <n v="0"/>
    <x v="7"/>
    <x v="14"/>
  </r>
  <r>
    <s v="E02534"/>
    <s v="Victoria Johnson"/>
    <s v="Sr. Manger"/>
    <x v="3"/>
    <s v="Corporate"/>
    <s v="Female"/>
    <x v="2"/>
    <x v="0"/>
    <d v="2004-05-28T00:00:00"/>
    <n v="159885"/>
    <x v="15"/>
    <s v="United States"/>
    <s v="Columbus"/>
    <x v="1"/>
    <n v="19186.2"/>
    <x v="0"/>
    <x v="18"/>
  </r>
  <r>
    <s v="E01238"/>
    <s v="Eloise Griffin"/>
    <s v="Director"/>
    <x v="2"/>
    <s v="Manufacturing"/>
    <s v="Female"/>
    <x v="2"/>
    <x v="0"/>
    <d v="1995-10-29T00:00:00"/>
    <n v="153271"/>
    <x v="0"/>
    <s v="United States"/>
    <s v="Austin"/>
    <x v="1"/>
    <n v="22990.649999999998"/>
    <x v="0"/>
    <x v="4"/>
  </r>
  <r>
    <s v="E01118"/>
    <s v="Roman Yang"/>
    <s v="Manager"/>
    <x v="4"/>
    <s v="Manufacturing"/>
    <s v="Male"/>
    <x v="1"/>
    <x v="34"/>
    <d v="2009-12-12T00:00:00"/>
    <n v="114242"/>
    <x v="24"/>
    <s v="United States"/>
    <s v="Phoenix"/>
    <x v="1"/>
    <n v="9139.36"/>
    <x v="6"/>
    <x v="8"/>
  </r>
  <r>
    <s v="E04041"/>
    <s v="Clara Huynh"/>
    <s v="IT Coordinator"/>
    <x v="0"/>
    <s v="Speciality Products"/>
    <s v="Female"/>
    <x v="1"/>
    <x v="38"/>
    <d v="2020-11-18T00:00:00"/>
    <n v="48415"/>
    <x v="1"/>
    <s v="China"/>
    <s v="Shanghai"/>
    <x v="1"/>
    <n v="0"/>
    <x v="5"/>
    <x v="6"/>
  </r>
  <r>
    <s v="E04308"/>
    <s v="Kai Flores"/>
    <s v="Development Engineer"/>
    <x v="5"/>
    <s v="Manufacturing"/>
    <s v="Male"/>
    <x v="3"/>
    <x v="25"/>
    <d v="2017-05-23T00:00:00"/>
    <n v="65566"/>
    <x v="1"/>
    <s v="United States"/>
    <s v="Seattle"/>
    <x v="1"/>
    <n v="0"/>
    <x v="4"/>
    <x v="5"/>
  </r>
  <r>
    <s v="E01052"/>
    <s v="Jaxson Dinh"/>
    <s v="Sr. Manger"/>
    <x v="6"/>
    <s v="Research &amp; Development"/>
    <s v="Male"/>
    <x v="1"/>
    <x v="15"/>
    <d v="2001-05-03T00:00:00"/>
    <n v="147752"/>
    <x v="15"/>
    <s v="China"/>
    <s v="Shanghai"/>
    <x v="33"/>
    <n v="17730.239999999998"/>
    <x v="6"/>
    <x v="23"/>
  </r>
  <r>
    <s v="E04165"/>
    <s v="Sophie Vang"/>
    <s v="Sr. Manger"/>
    <x v="6"/>
    <s v="Manufacturing"/>
    <s v="Female"/>
    <x v="1"/>
    <x v="6"/>
    <d v="2021-09-14T00:00:00"/>
    <n v="136810"/>
    <x v="28"/>
    <s v="China"/>
    <s v="Chongqing"/>
    <x v="1"/>
    <n v="19153.400000000001"/>
    <x v="3"/>
    <x v="9"/>
  </r>
  <r>
    <s v="E02295"/>
    <s v="Axel Jordan"/>
    <s v="Analyst"/>
    <x v="2"/>
    <s v="Corporate"/>
    <s v="Male"/>
    <x v="2"/>
    <x v="40"/>
    <d v="2013-02-28T00:00:00"/>
    <n v="54635"/>
    <x v="1"/>
    <s v="United States"/>
    <s v="Chicago"/>
    <x v="1"/>
    <n v="0"/>
    <x v="2"/>
    <x v="11"/>
  </r>
  <r>
    <s v="E04546"/>
    <s v="Jade Hunter"/>
    <s v="Cloud Infrastructure Architect"/>
    <x v="0"/>
    <s v="Corporate"/>
    <s v="Female"/>
    <x v="2"/>
    <x v="34"/>
    <d v="2020-02-05T00:00:00"/>
    <n v="96636"/>
    <x v="1"/>
    <s v="United States"/>
    <s v="Columbus"/>
    <x v="1"/>
    <n v="0"/>
    <x v="6"/>
    <x v="6"/>
  </r>
  <r>
    <s v="E04217"/>
    <s v="Lydia Williams"/>
    <s v="System Administrator "/>
    <x v="0"/>
    <s v="Manufacturing"/>
    <s v="Female"/>
    <x v="0"/>
    <x v="25"/>
    <d v="2014-10-29T00:00:00"/>
    <n v="91592"/>
    <x v="1"/>
    <s v="United States"/>
    <s v="Chicago"/>
    <x v="1"/>
    <n v="0"/>
    <x v="4"/>
    <x v="15"/>
  </r>
  <r>
    <s v="E00650"/>
    <s v="Emery Chang"/>
    <s v="Business Partner"/>
    <x v="4"/>
    <s v="Research &amp; Development"/>
    <s v="Female"/>
    <x v="1"/>
    <x v="15"/>
    <d v="2000-08-17T00:00:00"/>
    <n v="55563"/>
    <x v="1"/>
    <s v="China"/>
    <s v="Chengdu"/>
    <x v="1"/>
    <n v="0"/>
    <x v="6"/>
    <x v="28"/>
  </r>
  <r>
    <s v="E00344"/>
    <s v="Savannah He"/>
    <s v="Director"/>
    <x v="0"/>
    <s v="Research &amp; Development"/>
    <s v="Female"/>
    <x v="1"/>
    <x v="27"/>
    <d v="1996-02-14T00:00:00"/>
    <n v="159724"/>
    <x v="14"/>
    <s v="China"/>
    <s v="Beijing"/>
    <x v="1"/>
    <n v="36736.520000000004"/>
    <x v="0"/>
    <x v="19"/>
  </r>
  <r>
    <s v="E04645"/>
    <s v="Elias Ahmed"/>
    <s v="Vice President"/>
    <x v="6"/>
    <s v="Corporate"/>
    <s v="Male"/>
    <x v="1"/>
    <x v="4"/>
    <d v="2017-08-04T00:00:00"/>
    <n v="183190"/>
    <x v="32"/>
    <s v="United States"/>
    <s v="Chicago"/>
    <x v="1"/>
    <n v="65948.399999999994"/>
    <x v="1"/>
    <x v="5"/>
  </r>
  <r>
    <s v="E03880"/>
    <s v="Samantha Woods"/>
    <s v="Analyst"/>
    <x v="3"/>
    <s v="Speciality Products"/>
    <s v="Female"/>
    <x v="2"/>
    <x v="16"/>
    <d v="2019-12-25T00:00:00"/>
    <n v="54829"/>
    <x v="1"/>
    <s v="United States"/>
    <s v="Phoenix"/>
    <x v="1"/>
    <n v="0"/>
    <x v="1"/>
    <x v="3"/>
  </r>
  <r>
    <s v="E02730"/>
    <s v="Axel Soto"/>
    <s v="Quality Engineer"/>
    <x v="5"/>
    <s v="Corporate"/>
    <s v="Male"/>
    <x v="3"/>
    <x v="30"/>
    <d v="2005-04-22T00:00:00"/>
    <n v="96639"/>
    <x v="1"/>
    <s v="Brazil"/>
    <s v="Rio de Janerio"/>
    <x v="1"/>
    <n v="0"/>
    <x v="2"/>
    <x v="17"/>
  </r>
  <r>
    <s v="E04517"/>
    <s v="Amelia Choi"/>
    <s v="Manager"/>
    <x v="6"/>
    <s v="Speciality Products"/>
    <s v="Female"/>
    <x v="1"/>
    <x v="19"/>
    <d v="2006-06-11T00:00:00"/>
    <n v="117278"/>
    <x v="6"/>
    <s v="United States"/>
    <s v="Miami"/>
    <x v="1"/>
    <n v="10555.02"/>
    <x v="6"/>
    <x v="2"/>
  </r>
  <r>
    <s v="E00965"/>
    <s v="Jacob Khan"/>
    <s v="Computer Systems Manager"/>
    <x v="0"/>
    <s v="Speciality Products"/>
    <s v="Male"/>
    <x v="1"/>
    <x v="26"/>
    <d v="2008-02-09T00:00:00"/>
    <n v="84193"/>
    <x v="6"/>
    <s v="China"/>
    <s v="Shanghai"/>
    <x v="1"/>
    <n v="7577.37"/>
    <x v="0"/>
    <x v="20"/>
  </r>
  <r>
    <s v="E04639"/>
    <s v="Luna Taylor"/>
    <s v="Network Administrator"/>
    <x v="0"/>
    <s v="Manufacturing"/>
    <s v="Female"/>
    <x v="2"/>
    <x v="40"/>
    <d v="2018-07-28T00:00:00"/>
    <n v="87806"/>
    <x v="1"/>
    <s v="United States"/>
    <s v="Seattle"/>
    <x v="1"/>
    <n v="0"/>
    <x v="2"/>
    <x v="7"/>
  </r>
  <r>
    <s v="E00465"/>
    <s v="Dominic Parker"/>
    <s v="Test Engineer"/>
    <x v="5"/>
    <s v="Research &amp; Development"/>
    <s v="Male"/>
    <x v="2"/>
    <x v="39"/>
    <d v="2011-10-04T00:00:00"/>
    <n v="63959"/>
    <x v="1"/>
    <s v="United States"/>
    <s v="Seattle"/>
    <x v="1"/>
    <n v="0"/>
    <x v="7"/>
    <x v="24"/>
  </r>
  <r>
    <s v="E03058"/>
    <s v="Angel Xiong"/>
    <s v="Vice President"/>
    <x v="0"/>
    <s v="Research &amp; Development"/>
    <s v="Male"/>
    <x v="1"/>
    <x v="25"/>
    <d v="2015-06-11T00:00:00"/>
    <n v="234723"/>
    <x v="32"/>
    <s v="China"/>
    <s v="Shanghai"/>
    <x v="1"/>
    <n v="84500.28"/>
    <x v="4"/>
    <x v="16"/>
  </r>
  <r>
    <s v="E02337"/>
    <s v="Emma Cao"/>
    <s v="Analyst"/>
    <x v="3"/>
    <s v="Corporate"/>
    <s v="Female"/>
    <x v="1"/>
    <x v="5"/>
    <d v="2019-08-24T00:00:00"/>
    <n v="50809"/>
    <x v="1"/>
    <s v="China"/>
    <s v="Chongqing"/>
    <x v="1"/>
    <n v="0"/>
    <x v="3"/>
    <x v="3"/>
  </r>
  <r>
    <s v="E04927"/>
    <s v="Ezekiel Bryant"/>
    <s v="Sr. Analyst"/>
    <x v="1"/>
    <s v="Manufacturing"/>
    <s v="Male"/>
    <x v="2"/>
    <x v="0"/>
    <d v="2002-07-19T00:00:00"/>
    <n v="77396"/>
    <x v="1"/>
    <s v="United States"/>
    <s v="Miami"/>
    <x v="1"/>
    <n v="0"/>
    <x v="0"/>
    <x v="12"/>
  </r>
  <r>
    <s v="E03799"/>
    <s v="Natalie Hwang"/>
    <s v="Sr. Analyst"/>
    <x v="1"/>
    <s v="Speciality Products"/>
    <s v="Female"/>
    <x v="1"/>
    <x v="20"/>
    <d v="1999-12-31T00:00:00"/>
    <n v="89523"/>
    <x v="1"/>
    <s v="United States"/>
    <s v="Phoenix"/>
    <x v="1"/>
    <n v="0"/>
    <x v="7"/>
    <x v="10"/>
  </r>
  <r>
    <s v="E04538"/>
    <s v="Adeline Yang"/>
    <s v="Cloud Infrastructure Architect"/>
    <x v="0"/>
    <s v="Corporate"/>
    <s v="Female"/>
    <x v="1"/>
    <x v="26"/>
    <d v="2011-07-20T00:00:00"/>
    <n v="86173"/>
    <x v="1"/>
    <s v="China"/>
    <s v="Chongqing"/>
    <x v="1"/>
    <n v="0"/>
    <x v="0"/>
    <x v="24"/>
  </r>
  <r>
    <s v="E02633"/>
    <s v="Allison Roberts"/>
    <s v="Vice President"/>
    <x v="2"/>
    <s v="Manufacturing"/>
    <s v="Female"/>
    <x v="0"/>
    <x v="36"/>
    <d v="2000-08-19T00:00:00"/>
    <n v="222224"/>
    <x v="34"/>
    <s v="United States"/>
    <s v="Columbus"/>
    <x v="1"/>
    <n v="84445.119999999995"/>
    <x v="0"/>
    <x v="28"/>
  </r>
  <r>
    <s v="E02965"/>
    <s v="Andrew Do"/>
    <s v="Sr. Manger"/>
    <x v="1"/>
    <s v="Research &amp; Development"/>
    <s v="Male"/>
    <x v="1"/>
    <x v="19"/>
    <d v="2021-04-17T00:00:00"/>
    <n v="146140"/>
    <x v="0"/>
    <s v="United States"/>
    <s v="Seattle"/>
    <x v="1"/>
    <n v="21921"/>
    <x v="6"/>
    <x v="9"/>
  </r>
  <r>
    <s v="E04345"/>
    <s v="Eliana Grant"/>
    <s v="Engineering Manager"/>
    <x v="5"/>
    <s v="Speciality Products"/>
    <s v="Female"/>
    <x v="2"/>
    <x v="14"/>
    <d v="1994-06-20T00:00:00"/>
    <n v="109456"/>
    <x v="4"/>
    <s v="United States"/>
    <s v="Chicago"/>
    <x v="1"/>
    <n v="10945.6"/>
    <x v="7"/>
    <x v="21"/>
  </r>
  <r>
    <s v="E02895"/>
    <s v="Mila Soto"/>
    <s v="Director"/>
    <x v="1"/>
    <s v="Research &amp; Development"/>
    <s v="Female"/>
    <x v="3"/>
    <x v="13"/>
    <d v="2008-10-07T00:00:00"/>
    <n v="170221"/>
    <x v="0"/>
    <s v="Brazil"/>
    <s v="Manaus"/>
    <x v="1"/>
    <n v="25533.149999999998"/>
    <x v="7"/>
    <x v="20"/>
  </r>
  <r>
    <s v="E01132"/>
    <s v="Gabriella Johnson"/>
    <s v="Computer Systems Manager"/>
    <x v="0"/>
    <s v="Research &amp; Development"/>
    <s v="Female"/>
    <x v="2"/>
    <x v="34"/>
    <d v="2006-03-01T00:00:00"/>
    <n v="97433"/>
    <x v="17"/>
    <s v="United States"/>
    <s v="Seattle"/>
    <x v="34"/>
    <n v="4871.6500000000005"/>
    <x v="6"/>
    <x v="2"/>
  </r>
  <r>
    <s v="E00758"/>
    <s v="Jonathan Khan"/>
    <s v="Account Representative"/>
    <x v="2"/>
    <s v="Manufacturing"/>
    <s v="Male"/>
    <x v="1"/>
    <x v="25"/>
    <d v="2013-08-30T00:00:00"/>
    <n v="59646"/>
    <x v="1"/>
    <s v="China"/>
    <s v="Shanghai"/>
    <x v="1"/>
    <n v="0"/>
    <x v="4"/>
    <x v="11"/>
  </r>
  <r>
    <s v="E03750"/>
    <s v="Elias Dang"/>
    <s v="Director"/>
    <x v="5"/>
    <s v="Speciality Products"/>
    <s v="Male"/>
    <x v="1"/>
    <x v="14"/>
    <d v="1995-08-29T00:00:00"/>
    <n v="158787"/>
    <x v="10"/>
    <s v="China"/>
    <s v="Chengdu"/>
    <x v="1"/>
    <n v="28581.66"/>
    <x v="7"/>
    <x v="4"/>
  </r>
  <r>
    <s v="E00144"/>
    <s v="Theodore Ngo"/>
    <s v="Controls Engineer"/>
    <x v="5"/>
    <s v="Research &amp; Development"/>
    <s v="Male"/>
    <x v="1"/>
    <x v="0"/>
    <d v="2018-04-29T00:00:00"/>
    <n v="83378"/>
    <x v="1"/>
    <s v="China"/>
    <s v="Beijing"/>
    <x v="1"/>
    <n v="0"/>
    <x v="0"/>
    <x v="7"/>
  </r>
  <r>
    <s v="E02943"/>
    <s v="Bella Lopez"/>
    <s v="Sr. Analyst"/>
    <x v="6"/>
    <s v="Corporate"/>
    <s v="Female"/>
    <x v="3"/>
    <x v="24"/>
    <d v="2013-11-12T00:00:00"/>
    <n v="88895"/>
    <x v="1"/>
    <s v="United States"/>
    <s v="Chicago"/>
    <x v="1"/>
    <n v="0"/>
    <x v="4"/>
    <x v="11"/>
  </r>
  <r>
    <s v="E03901"/>
    <s v="Luca Truong"/>
    <s v="Director"/>
    <x v="6"/>
    <s v="Corporate"/>
    <s v="Male"/>
    <x v="1"/>
    <x v="15"/>
    <d v="2004-12-11T00:00:00"/>
    <n v="168846"/>
    <x v="9"/>
    <s v="China"/>
    <s v="Chongqing"/>
    <x v="1"/>
    <n v="40523.040000000001"/>
    <x v="6"/>
    <x v="18"/>
  </r>
  <r>
    <s v="E03461"/>
    <s v="Nathan Lau"/>
    <s v="Business Partner"/>
    <x v="4"/>
    <s v="Research &amp; Development"/>
    <s v="Male"/>
    <x v="1"/>
    <x v="25"/>
    <d v="2011-02-22T00:00:00"/>
    <n v="43336"/>
    <x v="1"/>
    <s v="United States"/>
    <s v="Austin"/>
    <x v="35"/>
    <n v="0"/>
    <x v="4"/>
    <x v="24"/>
  </r>
  <r>
    <s v="E03490"/>
    <s v="Henry Campos"/>
    <s v="Sr. Manger"/>
    <x v="4"/>
    <s v="Corporate"/>
    <s v="Male"/>
    <x v="3"/>
    <x v="31"/>
    <d v="2009-09-27T00:00:00"/>
    <n v="127801"/>
    <x v="0"/>
    <s v="United States"/>
    <s v="Phoenix"/>
    <x v="1"/>
    <n v="19170.149999999998"/>
    <x v="5"/>
    <x v="8"/>
  </r>
  <r>
    <s v="E04466"/>
    <s v="Connor Bell"/>
    <s v="Network Administrator"/>
    <x v="0"/>
    <s v="Corporate"/>
    <s v="Male"/>
    <x v="0"/>
    <x v="36"/>
    <d v="2000-04-01T00:00:00"/>
    <n v="76352"/>
    <x v="1"/>
    <s v="United States"/>
    <s v="Austin"/>
    <x v="1"/>
    <n v="0"/>
    <x v="0"/>
    <x v="28"/>
  </r>
  <r>
    <s v="E03226"/>
    <s v="Angel Stewart"/>
    <s v="Vice President"/>
    <x v="1"/>
    <s v="Corporate"/>
    <s v="Male"/>
    <x v="2"/>
    <x v="21"/>
    <d v="2019-06-22T00:00:00"/>
    <n v="250767"/>
    <x v="34"/>
    <s v="United States"/>
    <s v="Seattle"/>
    <x v="1"/>
    <n v="95291.46"/>
    <x v="3"/>
    <x v="3"/>
  </r>
  <r>
    <s v="E04607"/>
    <s v="Landon Brown"/>
    <s v="Vice President"/>
    <x v="6"/>
    <s v="Corporate"/>
    <s v="Male"/>
    <x v="2"/>
    <x v="3"/>
    <d v="2020-09-27T00:00:00"/>
    <n v="223055"/>
    <x v="7"/>
    <s v="United States"/>
    <s v="Columbus"/>
    <x v="1"/>
    <n v="66916.5"/>
    <x v="3"/>
    <x v="6"/>
  </r>
  <r>
    <s v="E02678"/>
    <s v="Nicholas Rivera"/>
    <s v="Director"/>
    <x v="5"/>
    <s v="Corporate"/>
    <s v="Male"/>
    <x v="3"/>
    <x v="15"/>
    <d v="2007-04-13T00:00:00"/>
    <n v="189680"/>
    <x v="14"/>
    <s v="Brazil"/>
    <s v="Sao Paulo"/>
    <x v="1"/>
    <n v="43626.400000000001"/>
    <x v="6"/>
    <x v="26"/>
  </r>
  <r>
    <s v="E02190"/>
    <s v="Gabriel Carter"/>
    <s v="Test Engineer"/>
    <x v="5"/>
    <s v="Manufacturing"/>
    <s v="Male"/>
    <x v="2"/>
    <x v="4"/>
    <d v="2018-07-18T00:00:00"/>
    <n v="71167"/>
    <x v="1"/>
    <s v="United States"/>
    <s v="Columbus"/>
    <x v="1"/>
    <n v="0"/>
    <x v="1"/>
    <x v="7"/>
  </r>
  <r>
    <s v="E00747"/>
    <s v="Leilani Baker"/>
    <s v="Technical Architect"/>
    <x v="0"/>
    <s v="Speciality Products"/>
    <s v="Female"/>
    <x v="2"/>
    <x v="1"/>
    <d v="2010-04-04T00:00:00"/>
    <n v="76027"/>
    <x v="1"/>
    <s v="United States"/>
    <s v="Seattle"/>
    <x v="1"/>
    <n v="0"/>
    <x v="1"/>
    <x v="22"/>
  </r>
  <r>
    <s v="E00268"/>
    <s v="Ian Flores"/>
    <s v="Director"/>
    <x v="5"/>
    <s v="Corporate"/>
    <s v="Male"/>
    <x v="3"/>
    <x v="35"/>
    <d v="2019-12-10T00:00:00"/>
    <n v="183113"/>
    <x v="9"/>
    <s v="Brazil"/>
    <s v="Rio de Janerio"/>
    <x v="1"/>
    <n v="43947.119999999995"/>
    <x v="2"/>
    <x v="3"/>
  </r>
  <r>
    <s v="E01416"/>
    <s v="Hudson Thompson"/>
    <s v="Analyst II"/>
    <x v="3"/>
    <s v="Manufacturing"/>
    <s v="Male"/>
    <x v="0"/>
    <x v="23"/>
    <d v="2020-10-20T00:00:00"/>
    <n v="67753"/>
    <x v="1"/>
    <s v="United States"/>
    <s v="Phoenix"/>
    <x v="1"/>
    <n v="0"/>
    <x v="3"/>
    <x v="6"/>
  </r>
  <r>
    <s v="E01524"/>
    <s v="Ian Miller"/>
    <s v="Computer Systems Manager"/>
    <x v="0"/>
    <s v="Corporate"/>
    <s v="Male"/>
    <x v="0"/>
    <x v="11"/>
    <d v="2016-10-13T00:00:00"/>
    <n v="63744"/>
    <x v="24"/>
    <s v="United States"/>
    <s v="Austin"/>
    <x v="1"/>
    <n v="5099.5200000000004"/>
    <x v="4"/>
    <x v="0"/>
  </r>
  <r>
    <s v="E03849"/>
    <s v="Harper Chin"/>
    <s v="Quality Engineer"/>
    <x v="5"/>
    <s v="Manufacturing"/>
    <s v="Female"/>
    <x v="1"/>
    <x v="2"/>
    <d v="2002-07-09T00:00:00"/>
    <n v="92209"/>
    <x v="1"/>
    <s v="China"/>
    <s v="Shanghai"/>
    <x v="1"/>
    <n v="0"/>
    <x v="2"/>
    <x v="12"/>
  </r>
  <r>
    <s v="E02801"/>
    <s v="Santiago f Brooks"/>
    <s v="Sr. Manger"/>
    <x v="2"/>
    <s v="Corporate"/>
    <s v="Male"/>
    <x v="0"/>
    <x v="10"/>
    <d v="2000-09-01T00:00:00"/>
    <n v="157487"/>
    <x v="15"/>
    <s v="United States"/>
    <s v="Phoenix"/>
    <x v="1"/>
    <n v="18898.439999999999"/>
    <x v="0"/>
    <x v="28"/>
  </r>
  <r>
    <s v="E04155"/>
    <s v="Dylan Dominguez"/>
    <s v="Sr. Analyst"/>
    <x v="6"/>
    <s v="Research &amp; Development"/>
    <s v="Male"/>
    <x v="3"/>
    <x v="34"/>
    <d v="2015-04-07T00:00:00"/>
    <n v="99697"/>
    <x v="1"/>
    <s v="Brazil"/>
    <s v="Rio de Janerio"/>
    <x v="1"/>
    <n v="0"/>
    <x v="6"/>
    <x v="16"/>
  </r>
  <r>
    <s v="E01952"/>
    <s v="Everett Lee"/>
    <s v="Network Administrator"/>
    <x v="0"/>
    <s v="Research &amp; Development"/>
    <s v="Male"/>
    <x v="1"/>
    <x v="15"/>
    <d v="2010-02-26T00:00:00"/>
    <n v="90770"/>
    <x v="1"/>
    <s v="United States"/>
    <s v="Columbus"/>
    <x v="1"/>
    <n v="0"/>
    <x v="6"/>
    <x v="22"/>
  </r>
  <r>
    <s v="E00116"/>
    <s v="Madelyn Mehta"/>
    <s v="Analyst"/>
    <x v="2"/>
    <s v="Speciality Products"/>
    <s v="Female"/>
    <x v="1"/>
    <x v="14"/>
    <d v="2005-01-28T00:00:00"/>
    <n v="55369"/>
    <x v="1"/>
    <s v="United States"/>
    <s v="Phoenix"/>
    <x v="1"/>
    <n v="0"/>
    <x v="7"/>
    <x v="17"/>
  </r>
  <r>
    <s v="E04811"/>
    <s v="Athena Vasquez"/>
    <s v="Field Engineer"/>
    <x v="5"/>
    <s v="Speciality Products"/>
    <s v="Female"/>
    <x v="3"/>
    <x v="1"/>
    <d v="2014-09-16T00:00:00"/>
    <n v="69578"/>
    <x v="1"/>
    <s v="Brazil"/>
    <s v="Rio de Janerio"/>
    <x v="1"/>
    <n v="0"/>
    <x v="1"/>
    <x v="15"/>
  </r>
  <r>
    <s v="E00624"/>
    <s v="William Watson"/>
    <s v="Director"/>
    <x v="3"/>
    <s v="Speciality Products"/>
    <s v="Male"/>
    <x v="2"/>
    <x v="12"/>
    <d v="2013-06-04T00:00:00"/>
    <n v="167526"/>
    <x v="27"/>
    <s v="United States"/>
    <s v="Miami"/>
    <x v="1"/>
    <n v="43556.76"/>
    <x v="6"/>
    <x v="11"/>
  </r>
  <r>
    <s v="E03404"/>
    <s v="Everleigh Nunez"/>
    <s v="Field Engineer"/>
    <x v="5"/>
    <s v="Speciality Products"/>
    <s v="Female"/>
    <x v="3"/>
    <x v="34"/>
    <d v="2021-02-05T00:00:00"/>
    <n v="65507"/>
    <x v="1"/>
    <s v="Brazil"/>
    <s v="Manaus"/>
    <x v="1"/>
    <n v="0"/>
    <x v="6"/>
    <x v="9"/>
  </r>
  <r>
    <s v="E01845"/>
    <s v="Leo Fernandez"/>
    <s v="Manager"/>
    <x v="1"/>
    <s v="Research &amp; Development"/>
    <s v="Male"/>
    <x v="3"/>
    <x v="36"/>
    <d v="1998-04-28T00:00:00"/>
    <n v="108268"/>
    <x v="6"/>
    <s v="Brazil"/>
    <s v="Sao Paulo"/>
    <x v="36"/>
    <n v="9744.119999999999"/>
    <x v="0"/>
    <x v="25"/>
  </r>
  <r>
    <s v="E04784"/>
    <s v="Joshua Lin"/>
    <s v="Technical Architect"/>
    <x v="0"/>
    <s v="Research &amp; Development"/>
    <s v="Male"/>
    <x v="1"/>
    <x v="17"/>
    <d v="2016-02-05T00:00:00"/>
    <n v="80055"/>
    <x v="1"/>
    <s v="China"/>
    <s v="Beijing"/>
    <x v="1"/>
    <n v="0"/>
    <x v="5"/>
    <x v="0"/>
  </r>
  <r>
    <s v="E00145"/>
    <s v="Alexander Rivera"/>
    <s v="Sr. Analyst"/>
    <x v="2"/>
    <s v="Research &amp; Development"/>
    <s v="Male"/>
    <x v="3"/>
    <x v="32"/>
    <d v="2009-04-27T00:00:00"/>
    <n v="76802"/>
    <x v="1"/>
    <s v="Brazil"/>
    <s v="Manaus"/>
    <x v="1"/>
    <n v="0"/>
    <x v="1"/>
    <x v="8"/>
  </r>
  <r>
    <s v="E00218"/>
    <s v="David Desai"/>
    <s v="Vice President"/>
    <x v="2"/>
    <s v="Speciality Products"/>
    <s v="Male"/>
    <x v="1"/>
    <x v="40"/>
    <d v="2016-11-22T00:00:00"/>
    <n v="253249"/>
    <x v="13"/>
    <s v="United States"/>
    <s v="Austin"/>
    <x v="1"/>
    <n v="78507.19"/>
    <x v="2"/>
    <x v="0"/>
  </r>
  <r>
    <s v="E02185"/>
    <s v="Aubrey Yoon"/>
    <s v="Sr. Business Partner"/>
    <x v="4"/>
    <s v="Research &amp; Development"/>
    <s v="Female"/>
    <x v="1"/>
    <x v="33"/>
    <d v="2005-11-11T00:00:00"/>
    <n v="78388"/>
    <x v="1"/>
    <s v="China"/>
    <s v="Chongqing"/>
    <x v="1"/>
    <n v="0"/>
    <x v="1"/>
    <x v="17"/>
  </r>
  <r>
    <s v="E01070"/>
    <s v="Grayson Brown"/>
    <s v="Vice President"/>
    <x v="0"/>
    <s v="Corporate"/>
    <s v="Male"/>
    <x v="2"/>
    <x v="31"/>
    <d v="2016-06-22T00:00:00"/>
    <n v="249870"/>
    <x v="16"/>
    <s v="United States"/>
    <s v="Chicago"/>
    <x v="1"/>
    <n v="84955.8"/>
    <x v="5"/>
    <x v="0"/>
  </r>
  <r>
    <s v="E03807"/>
    <s v="Noah Chen"/>
    <s v="Sr. Manger"/>
    <x v="6"/>
    <s v="Manufacturing"/>
    <s v="Male"/>
    <x v="1"/>
    <x v="20"/>
    <d v="2015-03-01T00:00:00"/>
    <n v="148321"/>
    <x v="0"/>
    <s v="China"/>
    <s v="Beijing"/>
    <x v="1"/>
    <n v="22248.149999999998"/>
    <x v="7"/>
    <x v="16"/>
  </r>
  <r>
    <s v="E00784"/>
    <s v="Ella Nguyen"/>
    <s v="Service Desk Analyst"/>
    <x v="0"/>
    <s v="Corporate"/>
    <s v="Female"/>
    <x v="1"/>
    <x v="33"/>
    <d v="2004-02-10T00:00:00"/>
    <n v="90258"/>
    <x v="1"/>
    <s v="China"/>
    <s v="Chongqing"/>
    <x v="1"/>
    <n v="0"/>
    <x v="1"/>
    <x v="18"/>
  </r>
  <r>
    <s v="E04925"/>
    <s v="Athena Jordan"/>
    <s v="System Administrator "/>
    <x v="0"/>
    <s v="Manufacturing"/>
    <s v="Female"/>
    <x v="0"/>
    <x v="34"/>
    <d v="2011-02-19T00:00:00"/>
    <n v="72486"/>
    <x v="1"/>
    <s v="United States"/>
    <s v="Seattle"/>
    <x v="1"/>
    <n v="0"/>
    <x v="6"/>
    <x v="24"/>
  </r>
  <r>
    <s v="E04448"/>
    <s v="Adrian Ruiz"/>
    <s v="Sr. Analyst"/>
    <x v="1"/>
    <s v="Corporate"/>
    <s v="Male"/>
    <x v="3"/>
    <x v="8"/>
    <d v="2014-09-04T00:00:00"/>
    <n v="95499"/>
    <x v="1"/>
    <s v="Brazil"/>
    <s v="Sao Paulo"/>
    <x v="37"/>
    <n v="0"/>
    <x v="4"/>
    <x v="15"/>
  </r>
  <r>
    <s v="E04817"/>
    <s v="Zoe Sanchez"/>
    <s v="Sr. Analyst"/>
    <x v="3"/>
    <s v="Research &amp; Development"/>
    <s v="Female"/>
    <x v="3"/>
    <x v="26"/>
    <d v="2004-12-23T00:00:00"/>
    <n v="90212"/>
    <x v="1"/>
    <s v="Brazil"/>
    <s v="Sao Paulo"/>
    <x v="1"/>
    <n v="0"/>
    <x v="0"/>
    <x v="18"/>
  </r>
  <r>
    <s v="E00325"/>
    <s v="Jameson Chen"/>
    <s v="Vice President"/>
    <x v="6"/>
    <s v="Research &amp; Development"/>
    <s v="Male"/>
    <x v="1"/>
    <x v="38"/>
    <d v="2019-12-05T00:00:00"/>
    <n v="254057"/>
    <x v="30"/>
    <s v="China"/>
    <s v="Shanghai"/>
    <x v="1"/>
    <n v="99082.23000000001"/>
    <x v="5"/>
    <x v="3"/>
  </r>
  <r>
    <s v="E00403"/>
    <s v="Liliana Soto"/>
    <s v="Business Partner"/>
    <x v="4"/>
    <s v="Manufacturing"/>
    <s v="Female"/>
    <x v="3"/>
    <x v="32"/>
    <d v="2010-10-12T00:00:00"/>
    <n v="43001"/>
    <x v="1"/>
    <s v="United States"/>
    <s v="Austin"/>
    <x v="1"/>
    <n v="0"/>
    <x v="1"/>
    <x v="22"/>
  </r>
  <r>
    <s v="E00436"/>
    <s v="Lincoln Reyes"/>
    <s v="Computer Systems Manager"/>
    <x v="0"/>
    <s v="Manufacturing"/>
    <s v="Male"/>
    <x v="3"/>
    <x v="33"/>
    <d v="1998-08-03T00:00:00"/>
    <n v="85120"/>
    <x v="6"/>
    <s v="United States"/>
    <s v="Seattle"/>
    <x v="1"/>
    <n v="7660.7999999999993"/>
    <x v="1"/>
    <x v="25"/>
  </r>
  <r>
    <s v="E04358"/>
    <s v="Grayson Soto"/>
    <s v="Business Partner"/>
    <x v="4"/>
    <s v="Manufacturing"/>
    <s v="Male"/>
    <x v="3"/>
    <x v="8"/>
    <d v="2015-08-03T00:00:00"/>
    <n v="52200"/>
    <x v="1"/>
    <s v="United States"/>
    <s v="Columbus"/>
    <x v="1"/>
    <n v="0"/>
    <x v="4"/>
    <x v="16"/>
  </r>
  <r>
    <s v="E04662"/>
    <s v="Julia Morris"/>
    <s v="Sr. Manger"/>
    <x v="4"/>
    <s v="Corporate"/>
    <s v="Female"/>
    <x v="2"/>
    <x v="33"/>
    <d v="2008-10-18T00:00:00"/>
    <n v="150855"/>
    <x v="19"/>
    <s v="United States"/>
    <s v="Phoenix"/>
    <x v="1"/>
    <n v="16594.05"/>
    <x v="1"/>
    <x v="20"/>
  </r>
  <r>
    <s v="E01496"/>
    <s v="Ava Ortiz"/>
    <s v="Enterprise Architect"/>
    <x v="0"/>
    <s v="Manufacturing"/>
    <s v="Female"/>
    <x v="3"/>
    <x v="26"/>
    <d v="2004-07-20T00:00:00"/>
    <n v="65702"/>
    <x v="1"/>
    <s v="United States"/>
    <s v="Columbus"/>
    <x v="1"/>
    <n v="0"/>
    <x v="0"/>
    <x v="18"/>
  </r>
  <r>
    <s v="E01870"/>
    <s v="Carson Chau"/>
    <s v="Director"/>
    <x v="1"/>
    <s v="Corporate"/>
    <s v="Male"/>
    <x v="1"/>
    <x v="32"/>
    <d v="2007-10-12T00:00:00"/>
    <n v="162038"/>
    <x v="9"/>
    <s v="China"/>
    <s v="Chongqing"/>
    <x v="1"/>
    <n v="38889.119999999995"/>
    <x v="1"/>
    <x v="26"/>
  </r>
  <r>
    <s v="E03971"/>
    <s v="Lillian Chen"/>
    <s v="Sr. Manger"/>
    <x v="6"/>
    <s v="Research &amp; Development"/>
    <s v="Female"/>
    <x v="1"/>
    <x v="6"/>
    <d v="2020-04-09T00:00:00"/>
    <n v="157057"/>
    <x v="4"/>
    <s v="United States"/>
    <s v="Columbus"/>
    <x v="1"/>
    <n v="15705.7"/>
    <x v="3"/>
    <x v="6"/>
  </r>
  <r>
    <s v="E03616"/>
    <s v="Josiah Lewis"/>
    <s v="Manager"/>
    <x v="0"/>
    <s v="Research &amp; Development"/>
    <s v="Male"/>
    <x v="2"/>
    <x v="30"/>
    <d v="2021-08-11T00:00:00"/>
    <n v="127559"/>
    <x v="4"/>
    <s v="United States"/>
    <s v="Austin"/>
    <x v="1"/>
    <n v="12755.900000000001"/>
    <x v="2"/>
    <x v="9"/>
  </r>
  <r>
    <s v="E00153"/>
    <s v="Claire Jones"/>
    <s v="Field Engineer"/>
    <x v="5"/>
    <s v="Corporate"/>
    <s v="Female"/>
    <x v="2"/>
    <x v="38"/>
    <d v="2019-03-12T00:00:00"/>
    <n v="62644"/>
    <x v="1"/>
    <s v="United States"/>
    <s v="Seattle"/>
    <x v="1"/>
    <n v="0"/>
    <x v="5"/>
    <x v="3"/>
  </r>
  <r>
    <s v="E02313"/>
    <s v="Jeremiah Lu"/>
    <s v="Network Architect"/>
    <x v="0"/>
    <s v="Manufacturing"/>
    <s v="Male"/>
    <x v="1"/>
    <x v="2"/>
    <d v="2001-03-06T00:00:00"/>
    <n v="73907"/>
    <x v="1"/>
    <s v="China"/>
    <s v="Shanghai"/>
    <x v="1"/>
    <n v="0"/>
    <x v="2"/>
    <x v="23"/>
  </r>
  <r>
    <s v="E02960"/>
    <s v="Nova Hill"/>
    <s v="Sr. Analyst"/>
    <x v="3"/>
    <s v="Manufacturing"/>
    <s v="Female"/>
    <x v="2"/>
    <x v="16"/>
    <d v="2018-03-10T00:00:00"/>
    <n v="90040"/>
    <x v="1"/>
    <s v="United States"/>
    <s v="Chicago"/>
    <x v="1"/>
    <n v="0"/>
    <x v="1"/>
    <x v="7"/>
  </r>
  <r>
    <s v="E00096"/>
    <s v="Peyton Cruz"/>
    <s v="Development Engineer"/>
    <x v="5"/>
    <s v="Manufacturing"/>
    <s v="Female"/>
    <x v="3"/>
    <x v="23"/>
    <d v="2016-05-26T00:00:00"/>
    <n v="91134"/>
    <x v="1"/>
    <s v="Brazil"/>
    <s v="Sao Paulo"/>
    <x v="1"/>
    <n v="0"/>
    <x v="3"/>
    <x v="0"/>
  </r>
  <r>
    <s v="E02140"/>
    <s v="Naomi Zhao"/>
    <s v="Vice President"/>
    <x v="4"/>
    <s v="Speciality Products"/>
    <s v="Female"/>
    <x v="1"/>
    <x v="15"/>
    <d v="2021-09-22T00:00:00"/>
    <n v="201396"/>
    <x v="18"/>
    <s v="United States"/>
    <s v="Miami"/>
    <x v="1"/>
    <n v="64446.720000000001"/>
    <x v="6"/>
    <x v="9"/>
  </r>
  <r>
    <s v="E00826"/>
    <s v="Rylee Bui"/>
    <s v="Analyst"/>
    <x v="3"/>
    <s v="Corporate"/>
    <s v="Female"/>
    <x v="1"/>
    <x v="0"/>
    <d v="2011-12-22T00:00:00"/>
    <n v="54733"/>
    <x v="1"/>
    <s v="China"/>
    <s v="Chongqing"/>
    <x v="1"/>
    <n v="0"/>
    <x v="0"/>
    <x v="24"/>
  </r>
  <r>
    <s v="E03881"/>
    <s v="Andrew Reed"/>
    <s v="System Administrator "/>
    <x v="0"/>
    <s v="Corporate"/>
    <s v="Male"/>
    <x v="0"/>
    <x v="21"/>
    <d v="2019-06-17T00:00:00"/>
    <n v="65341"/>
    <x v="1"/>
    <s v="United States"/>
    <s v="Miami"/>
    <x v="38"/>
    <n v="0"/>
    <x v="3"/>
    <x v="3"/>
  </r>
  <r>
    <s v="E02604"/>
    <s v="Brooklyn Collins"/>
    <s v="Sr. Manger"/>
    <x v="1"/>
    <s v="Corporate"/>
    <s v="Female"/>
    <x v="0"/>
    <x v="1"/>
    <d v="2018-10-27T00:00:00"/>
    <n v="139208"/>
    <x v="19"/>
    <s v="United States"/>
    <s v="Austin"/>
    <x v="1"/>
    <n v="15312.88"/>
    <x v="1"/>
    <x v="7"/>
  </r>
  <r>
    <s v="E02613"/>
    <s v="John Jung"/>
    <s v="Sr. Analyst"/>
    <x v="2"/>
    <s v="Speciality Products"/>
    <s v="Male"/>
    <x v="1"/>
    <x v="20"/>
    <d v="2018-03-12T00:00:00"/>
    <n v="73200"/>
    <x v="1"/>
    <s v="China"/>
    <s v="Shanghai"/>
    <x v="1"/>
    <n v="0"/>
    <x v="7"/>
    <x v="7"/>
  </r>
  <r>
    <s v="E00864"/>
    <s v="Samantha Aguilar"/>
    <s v="Manager"/>
    <x v="3"/>
    <s v="Speciality Products"/>
    <s v="Female"/>
    <x v="3"/>
    <x v="30"/>
    <d v="2010-04-24T00:00:00"/>
    <n v="102636"/>
    <x v="5"/>
    <s v="United States"/>
    <s v="Seattle"/>
    <x v="1"/>
    <n v="6158.16"/>
    <x v="2"/>
    <x v="22"/>
  </r>
  <r>
    <s v="E01760"/>
    <s v="Madeline Acosta"/>
    <s v="Sr. Account Representative"/>
    <x v="2"/>
    <s v="Speciality Products"/>
    <s v="Female"/>
    <x v="3"/>
    <x v="3"/>
    <d v="2021-02-09T00:00:00"/>
    <n v="87427"/>
    <x v="1"/>
    <s v="Brazil"/>
    <s v="Sao Paulo"/>
    <x v="1"/>
    <n v="0"/>
    <x v="3"/>
    <x v="9"/>
  </r>
  <r>
    <s v="E03223"/>
    <s v="Ethan Joseph"/>
    <s v="IT Coordinator"/>
    <x v="0"/>
    <s v="Research &amp; Development"/>
    <s v="Male"/>
    <x v="2"/>
    <x v="15"/>
    <d v="2018-05-28T00:00:00"/>
    <n v="49219"/>
    <x v="1"/>
    <s v="United States"/>
    <s v="Columbus"/>
    <x v="1"/>
    <n v="0"/>
    <x v="6"/>
    <x v="7"/>
  </r>
  <r>
    <s v="E01262"/>
    <s v="Miles Mehta"/>
    <s v="Manager"/>
    <x v="1"/>
    <s v="Manufacturing"/>
    <s v="Male"/>
    <x v="1"/>
    <x v="2"/>
    <d v="2018-05-19T00:00:00"/>
    <n v="106437"/>
    <x v="3"/>
    <s v="China"/>
    <s v="Chongqing"/>
    <x v="1"/>
    <n v="7450.5900000000011"/>
    <x v="2"/>
    <x v="7"/>
  </r>
  <r>
    <s v="E01075"/>
    <s v="Joshua Juarez"/>
    <s v="Analyst II"/>
    <x v="1"/>
    <s v="Manufacturing"/>
    <s v="Male"/>
    <x v="3"/>
    <x v="30"/>
    <d v="2015-05-05T00:00:00"/>
    <n v="64364"/>
    <x v="1"/>
    <s v="Brazil"/>
    <s v="Sao Paulo"/>
    <x v="1"/>
    <n v="0"/>
    <x v="2"/>
    <x v="16"/>
  </r>
  <r>
    <s v="E00364"/>
    <s v="Matthew Howard"/>
    <s v="Director"/>
    <x v="4"/>
    <s v="Manufacturing"/>
    <s v="Male"/>
    <x v="2"/>
    <x v="2"/>
    <d v="2021-10-17T00:00:00"/>
    <n v="172180"/>
    <x v="7"/>
    <s v="United States"/>
    <s v="Columbus"/>
    <x v="1"/>
    <n v="51654"/>
    <x v="2"/>
    <x v="9"/>
  </r>
  <r>
    <s v="E04108"/>
    <s v="Jade Figueroa"/>
    <s v="Sr. Analyst"/>
    <x v="2"/>
    <s v="Manufacturing"/>
    <s v="Female"/>
    <x v="3"/>
    <x v="29"/>
    <d v="2012-05-14T00:00:00"/>
    <n v="88343"/>
    <x v="1"/>
    <s v="Brazil"/>
    <s v="Rio de Janerio"/>
    <x v="1"/>
    <n v="0"/>
    <x v="4"/>
    <x v="14"/>
  </r>
  <r>
    <s v="E02917"/>
    <s v="Everett Morales"/>
    <s v="Solutions Architect"/>
    <x v="0"/>
    <s v="Speciality Products"/>
    <s v="Male"/>
    <x v="3"/>
    <x v="4"/>
    <d v="2014-07-10T00:00:00"/>
    <n v="66649"/>
    <x v="1"/>
    <s v="Brazil"/>
    <s v="Rio de Janerio"/>
    <x v="1"/>
    <n v="0"/>
    <x v="1"/>
    <x v="15"/>
  </r>
  <r>
    <s v="E03720"/>
    <s v="Genesis Hunter"/>
    <s v="Manager"/>
    <x v="1"/>
    <s v="Corporate"/>
    <s v="Female"/>
    <x v="2"/>
    <x v="35"/>
    <d v="1999-04-22T00:00:00"/>
    <n v="102847"/>
    <x v="17"/>
    <s v="United States"/>
    <s v="Chicago"/>
    <x v="1"/>
    <n v="5142.3500000000004"/>
    <x v="2"/>
    <x v="10"/>
  </r>
  <r>
    <s v="E03393"/>
    <s v="Henry Figueroa"/>
    <s v="Sr. Manger"/>
    <x v="1"/>
    <s v="Manufacturing"/>
    <s v="Male"/>
    <x v="3"/>
    <x v="30"/>
    <d v="2010-07-19T00:00:00"/>
    <n v="134881"/>
    <x v="0"/>
    <s v="Brazil"/>
    <s v="Manaus"/>
    <x v="1"/>
    <n v="20232.149999999998"/>
    <x v="2"/>
    <x v="22"/>
  </r>
  <r>
    <s v="E02977"/>
    <s v="Nicholas Song"/>
    <s v="Analyst II"/>
    <x v="6"/>
    <s v="Manufacturing"/>
    <s v="Male"/>
    <x v="1"/>
    <x v="27"/>
    <d v="1999-05-23T00:00:00"/>
    <n v="68807"/>
    <x v="1"/>
    <s v="China"/>
    <s v="Chengdu"/>
    <x v="39"/>
    <n v="0"/>
    <x v="0"/>
    <x v="10"/>
  </r>
  <r>
    <s v="E03371"/>
    <s v="Jack Alexander"/>
    <s v="Vice President"/>
    <x v="0"/>
    <s v="Manufacturing"/>
    <s v="Male"/>
    <x v="2"/>
    <x v="16"/>
    <d v="2006-05-29T00:00:00"/>
    <n v="228822"/>
    <x v="32"/>
    <s v="United States"/>
    <s v="Miami"/>
    <x v="1"/>
    <n v="82375.92"/>
    <x v="1"/>
    <x v="2"/>
  </r>
  <r>
    <s v="E02531"/>
    <s v="Jameson Foster"/>
    <s v="Analyst"/>
    <x v="6"/>
    <s v="Manufacturing"/>
    <s v="Male"/>
    <x v="2"/>
    <x v="21"/>
    <d v="2021-07-18T00:00:00"/>
    <n v="43391"/>
    <x v="1"/>
    <s v="United States"/>
    <s v="Columbus"/>
    <x v="1"/>
    <n v="0"/>
    <x v="3"/>
    <x v="9"/>
  </r>
  <r>
    <s v="E02473"/>
    <s v="Leonardo Lo"/>
    <s v="Quality Engineer"/>
    <x v="5"/>
    <s v="Speciality Products"/>
    <s v="Male"/>
    <x v="1"/>
    <x v="7"/>
    <d v="2021-11-15T00:00:00"/>
    <n v="91782"/>
    <x v="1"/>
    <s v="China"/>
    <s v="Chongqing"/>
    <x v="1"/>
    <n v="0"/>
    <x v="3"/>
    <x v="9"/>
  </r>
  <r>
    <s v="E02468"/>
    <s v="Ella Huang"/>
    <s v="Vice President"/>
    <x v="6"/>
    <s v="Corporate"/>
    <s v="Female"/>
    <x v="1"/>
    <x v="15"/>
    <d v="2016-02-28T00:00:00"/>
    <n v="211637"/>
    <x v="13"/>
    <s v="United States"/>
    <s v="Chicago"/>
    <x v="1"/>
    <n v="65607.47"/>
    <x v="6"/>
    <x v="0"/>
  </r>
  <r>
    <s v="E01499"/>
    <s v="Liam Jordan"/>
    <s v="Computer Systems Manager"/>
    <x v="0"/>
    <s v="Manufacturing"/>
    <s v="Male"/>
    <x v="2"/>
    <x v="21"/>
    <d v="2020-08-08T00:00:00"/>
    <n v="73255"/>
    <x v="6"/>
    <s v="United States"/>
    <s v="Phoenix"/>
    <x v="1"/>
    <n v="6592.95"/>
    <x v="3"/>
    <x v="6"/>
  </r>
  <r>
    <s v="E03697"/>
    <s v="Isaac Woods"/>
    <s v="Manager"/>
    <x v="2"/>
    <s v="Corporate"/>
    <s v="Male"/>
    <x v="2"/>
    <x v="21"/>
    <d v="2021-01-08T00:00:00"/>
    <n v="108826"/>
    <x v="4"/>
    <s v="United States"/>
    <s v="Miami"/>
    <x v="1"/>
    <n v="10882.6"/>
    <x v="3"/>
    <x v="9"/>
  </r>
  <r>
    <s v="E00593"/>
    <s v="Luke Wilson"/>
    <s v="Solutions Architect"/>
    <x v="0"/>
    <s v="Speciality Products"/>
    <s v="Male"/>
    <x v="2"/>
    <x v="8"/>
    <d v="2016-05-24T00:00:00"/>
    <n v="94352"/>
    <x v="1"/>
    <s v="United States"/>
    <s v="Miami"/>
    <x v="1"/>
    <n v="0"/>
    <x v="4"/>
    <x v="0"/>
  </r>
  <r>
    <s v="E01103"/>
    <s v="Lyla Alvarez"/>
    <s v="IT Systems Architect"/>
    <x v="0"/>
    <s v="Research &amp; Development"/>
    <s v="Female"/>
    <x v="3"/>
    <x v="0"/>
    <d v="1994-08-30T00:00:00"/>
    <n v="73955"/>
    <x v="1"/>
    <s v="United States"/>
    <s v="Phoenix"/>
    <x v="1"/>
    <n v="0"/>
    <x v="0"/>
    <x v="21"/>
  </r>
  <r>
    <s v="E03889"/>
    <s v="Caleb Flores"/>
    <s v="Manager"/>
    <x v="4"/>
    <s v="Manufacturing"/>
    <s v="Male"/>
    <x v="3"/>
    <x v="8"/>
    <d v="2013-08-13T00:00:00"/>
    <n v="113909"/>
    <x v="5"/>
    <s v="Brazil"/>
    <s v="Rio de Janerio"/>
    <x v="1"/>
    <n v="6834.54"/>
    <x v="4"/>
    <x v="11"/>
  </r>
  <r>
    <s v="E01958"/>
    <s v="Angel Lin"/>
    <s v="Network Administrator"/>
    <x v="0"/>
    <s v="Manufacturing"/>
    <s v="Male"/>
    <x v="1"/>
    <x v="5"/>
    <d v="2020-12-24T00:00:00"/>
    <n v="92321"/>
    <x v="1"/>
    <s v="United States"/>
    <s v="Chicago"/>
    <x v="1"/>
    <n v="0"/>
    <x v="3"/>
    <x v="6"/>
  </r>
  <r>
    <s v="E01870"/>
    <s v="Easton Moore"/>
    <s v="Computer Systems Manager"/>
    <x v="0"/>
    <s v="Research &amp; Development"/>
    <s v="Male"/>
    <x v="2"/>
    <x v="27"/>
    <d v="2013-05-23T00:00:00"/>
    <n v="99557"/>
    <x v="6"/>
    <s v="United States"/>
    <s v="Seattle"/>
    <x v="1"/>
    <n v="8960.1299999999992"/>
    <x v="0"/>
    <x v="11"/>
  </r>
  <r>
    <s v="E01167"/>
    <s v="Kinsley Collins"/>
    <s v="Automation Engineer"/>
    <x v="5"/>
    <s v="Speciality Products"/>
    <s v="Female"/>
    <x v="2"/>
    <x v="21"/>
    <d v="2018-11-14T00:00:00"/>
    <n v="115854"/>
    <x v="1"/>
    <s v="United States"/>
    <s v="Phoenix"/>
    <x v="1"/>
    <n v="0"/>
    <x v="3"/>
    <x v="7"/>
  </r>
  <r>
    <s v="E00099"/>
    <s v="Brooklyn Salazar"/>
    <s v="IT Systems Architect"/>
    <x v="0"/>
    <s v="Manufacturing"/>
    <s v="Female"/>
    <x v="3"/>
    <x v="18"/>
    <d v="2011-03-01T00:00:00"/>
    <n v="82462"/>
    <x v="1"/>
    <s v="United States"/>
    <s v="Austin"/>
    <x v="1"/>
    <n v="0"/>
    <x v="6"/>
    <x v="24"/>
  </r>
  <r>
    <s v="E00044"/>
    <s v="Scarlett Jenkins"/>
    <s v="Vice President"/>
    <x v="0"/>
    <s v="Research &amp; Development"/>
    <s v="Female"/>
    <x v="2"/>
    <x v="26"/>
    <d v="2011-11-09T00:00:00"/>
    <n v="198473"/>
    <x v="18"/>
    <s v="United States"/>
    <s v="Miami"/>
    <x v="1"/>
    <n v="63511.360000000001"/>
    <x v="0"/>
    <x v="24"/>
  </r>
  <r>
    <s v="E00711"/>
    <s v="Melody Chin"/>
    <s v="Sr. Manger"/>
    <x v="1"/>
    <s v="Corporate"/>
    <s v="Female"/>
    <x v="1"/>
    <x v="19"/>
    <d v="2006-10-15T00:00:00"/>
    <n v="153492"/>
    <x v="19"/>
    <s v="United States"/>
    <s v="Chicago"/>
    <x v="1"/>
    <n v="16884.12"/>
    <x v="6"/>
    <x v="2"/>
  </r>
  <r>
    <s v="E04795"/>
    <s v="Eloise Alexander"/>
    <s v="Vice President"/>
    <x v="4"/>
    <s v="Corporate"/>
    <s v="Female"/>
    <x v="0"/>
    <x v="21"/>
    <d v="2018-01-21T00:00:00"/>
    <n v="208210"/>
    <x v="7"/>
    <s v="United States"/>
    <s v="Seattle"/>
    <x v="1"/>
    <n v="62463"/>
    <x v="3"/>
    <x v="7"/>
  </r>
  <r>
    <s v="E03912"/>
    <s v="Carter Turner"/>
    <s v="Sr. Analyst"/>
    <x v="6"/>
    <s v="Corporate"/>
    <s v="Male"/>
    <x v="2"/>
    <x v="29"/>
    <d v="2015-11-17T00:00:00"/>
    <n v="91632"/>
    <x v="1"/>
    <s v="United States"/>
    <s v="Phoenix"/>
    <x v="1"/>
    <n v="0"/>
    <x v="4"/>
    <x v="16"/>
  </r>
  <r>
    <s v="E02103"/>
    <s v="Andrew Ma"/>
    <s v="HRIS Analyst"/>
    <x v="4"/>
    <s v="Corporate"/>
    <s v="Male"/>
    <x v="1"/>
    <x v="11"/>
    <d v="2017-09-24T00:00:00"/>
    <n v="71755"/>
    <x v="1"/>
    <s v="China"/>
    <s v="Chongqing"/>
    <x v="1"/>
    <n v="0"/>
    <x v="4"/>
    <x v="5"/>
  </r>
  <r>
    <s v="E04213"/>
    <s v="Hailey Xi"/>
    <s v="Manager"/>
    <x v="3"/>
    <s v="Corporate"/>
    <s v="Female"/>
    <x v="1"/>
    <x v="27"/>
    <d v="2021-11-19T00:00:00"/>
    <n v="111006"/>
    <x v="24"/>
    <s v="China"/>
    <s v="Chongqing"/>
    <x v="1"/>
    <n v="8880.48"/>
    <x v="0"/>
    <x v="9"/>
  </r>
  <r>
    <s v="E04756"/>
    <s v="Aiden Le"/>
    <s v="Cloud Infrastructure Architect"/>
    <x v="0"/>
    <s v="Corporate"/>
    <s v="Male"/>
    <x v="1"/>
    <x v="0"/>
    <d v="1994-12-24T00:00:00"/>
    <n v="99774"/>
    <x v="1"/>
    <s v="United States"/>
    <s v="Austin"/>
    <x v="1"/>
    <n v="0"/>
    <x v="0"/>
    <x v="21"/>
  </r>
  <r>
    <s v="E04114"/>
    <s v="Christopher Lim"/>
    <s v="Director"/>
    <x v="0"/>
    <s v="Research &amp; Development"/>
    <s v="Male"/>
    <x v="1"/>
    <x v="0"/>
    <d v="2007-03-13T00:00:00"/>
    <n v="184648"/>
    <x v="9"/>
    <s v="China"/>
    <s v="Shanghai"/>
    <x v="1"/>
    <n v="44315.519999999997"/>
    <x v="0"/>
    <x v="26"/>
  </r>
  <r>
    <s v="E01423"/>
    <s v="James Castillo"/>
    <s v="Vice President"/>
    <x v="0"/>
    <s v="Manufacturing"/>
    <s v="Male"/>
    <x v="3"/>
    <x v="10"/>
    <d v="2001-07-19T00:00:00"/>
    <n v="247874"/>
    <x v="29"/>
    <s v="Brazil"/>
    <s v="Manaus"/>
    <x v="1"/>
    <n v="81798.42"/>
    <x v="0"/>
    <x v="23"/>
  </r>
  <r>
    <s v="E03181"/>
    <s v="Greyson Dang"/>
    <s v="Development Engineer"/>
    <x v="5"/>
    <s v="Manufacturing"/>
    <s v="Male"/>
    <x v="1"/>
    <x v="33"/>
    <d v="2009-05-11T00:00:00"/>
    <n v="62239"/>
    <x v="1"/>
    <s v="China"/>
    <s v="Beijing"/>
    <x v="1"/>
    <n v="0"/>
    <x v="1"/>
    <x v="8"/>
  </r>
  <r>
    <s v="E03305"/>
    <s v="Hannah King"/>
    <s v="Manager"/>
    <x v="3"/>
    <s v="Speciality Products"/>
    <s v="Female"/>
    <x v="2"/>
    <x v="11"/>
    <d v="2014-10-07T00:00:00"/>
    <n v="114911"/>
    <x v="3"/>
    <s v="United States"/>
    <s v="Chicago"/>
    <x v="1"/>
    <n v="8043.77"/>
    <x v="4"/>
    <x v="15"/>
  </r>
  <r>
    <s v="E00703"/>
    <s v="Wesley Dominguez"/>
    <s v="Engineering Manager"/>
    <x v="5"/>
    <s v="Corporate"/>
    <s v="Male"/>
    <x v="3"/>
    <x v="15"/>
    <d v="2018-04-27T00:00:00"/>
    <n v="115490"/>
    <x v="15"/>
    <s v="United States"/>
    <s v="Chicago"/>
    <x v="1"/>
    <n v="13858.8"/>
    <x v="6"/>
    <x v="7"/>
  </r>
  <r>
    <s v="E04403"/>
    <s v="Dominic Hu"/>
    <s v="Manager"/>
    <x v="3"/>
    <s v="Speciality Products"/>
    <s v="Male"/>
    <x v="1"/>
    <x v="8"/>
    <d v="2012-02-13T00:00:00"/>
    <n v="118708"/>
    <x v="3"/>
    <s v="China"/>
    <s v="Shanghai"/>
    <x v="1"/>
    <n v="8309.5600000000013"/>
    <x v="4"/>
    <x v="14"/>
  </r>
  <r>
    <s v="E00103"/>
    <s v="Nora Park"/>
    <s v="Director"/>
    <x v="3"/>
    <s v="Speciality Products"/>
    <s v="Female"/>
    <x v="1"/>
    <x v="7"/>
    <d v="2017-06-28T00:00:00"/>
    <n v="197649"/>
    <x v="2"/>
    <s v="United States"/>
    <s v="Columbus"/>
    <x v="1"/>
    <n v="39529.800000000003"/>
    <x v="3"/>
    <x v="5"/>
  </r>
  <r>
    <s v="E04487"/>
    <s v="Audrey Hwang"/>
    <s v="Sr. Analyst"/>
    <x v="3"/>
    <s v="Speciality Products"/>
    <s v="Female"/>
    <x v="1"/>
    <x v="15"/>
    <d v="2020-06-17T00:00:00"/>
    <n v="89841"/>
    <x v="1"/>
    <s v="China"/>
    <s v="Beijing"/>
    <x v="1"/>
    <n v="0"/>
    <x v="6"/>
    <x v="6"/>
  </r>
  <r>
    <s v="E01194"/>
    <s v="Ella Jenkins"/>
    <s v="Analyst II"/>
    <x v="1"/>
    <s v="Speciality Products"/>
    <s v="Female"/>
    <x v="2"/>
    <x v="27"/>
    <d v="2019-12-20T00:00:00"/>
    <n v="61026"/>
    <x v="1"/>
    <s v="United States"/>
    <s v="Phoenix"/>
    <x v="1"/>
    <n v="0"/>
    <x v="0"/>
    <x v="3"/>
  </r>
  <r>
    <s v="E02179"/>
    <s v="Peyton Owens"/>
    <s v="Controls Engineer"/>
    <x v="5"/>
    <s v="Speciality Products"/>
    <s v="Female"/>
    <x v="2"/>
    <x v="35"/>
    <d v="2014-09-25T00:00:00"/>
    <n v="96693"/>
    <x v="1"/>
    <s v="United States"/>
    <s v="Chicago"/>
    <x v="1"/>
    <n v="0"/>
    <x v="2"/>
    <x v="15"/>
  </r>
  <r>
    <s v="E04242"/>
    <s v="Alice Lopez"/>
    <s v="Test Engineer"/>
    <x v="5"/>
    <s v="Speciality Products"/>
    <s v="Female"/>
    <x v="3"/>
    <x v="35"/>
    <d v="2009-06-27T00:00:00"/>
    <n v="82907"/>
    <x v="1"/>
    <s v="United States"/>
    <s v="Seattle"/>
    <x v="1"/>
    <n v="0"/>
    <x v="2"/>
    <x v="8"/>
  </r>
  <r>
    <s v="E01371"/>
    <s v="Dominic Le"/>
    <s v="Vice President"/>
    <x v="6"/>
    <s v="Corporate"/>
    <s v="Male"/>
    <x v="1"/>
    <x v="12"/>
    <d v="2014-10-04T00:00:00"/>
    <n v="257194"/>
    <x v="22"/>
    <s v="China"/>
    <s v="Chongqing"/>
    <x v="1"/>
    <n v="90017.9"/>
    <x v="6"/>
    <x v="15"/>
  </r>
  <r>
    <s v="E03065"/>
    <s v="Ezra Ortiz"/>
    <s v="Quality Engineer"/>
    <x v="5"/>
    <s v="Research &amp; Development"/>
    <s v="Male"/>
    <x v="3"/>
    <x v="12"/>
    <d v="2012-01-21T00:00:00"/>
    <n v="94658"/>
    <x v="1"/>
    <s v="United States"/>
    <s v="Miami"/>
    <x v="1"/>
    <n v="0"/>
    <x v="6"/>
    <x v="14"/>
  </r>
  <r>
    <s v="E01377"/>
    <s v="Grayson Luu"/>
    <s v="Quality Engineer"/>
    <x v="5"/>
    <s v="Research &amp; Development"/>
    <s v="Male"/>
    <x v="1"/>
    <x v="0"/>
    <d v="2011-04-30T00:00:00"/>
    <n v="89419"/>
    <x v="1"/>
    <s v="China"/>
    <s v="Shanghai"/>
    <x v="1"/>
    <n v="0"/>
    <x v="0"/>
    <x v="24"/>
  </r>
  <r>
    <s v="E03097"/>
    <s v="Brooks Stewart"/>
    <s v="HRIS Analyst"/>
    <x v="4"/>
    <s v="Manufacturing"/>
    <s v="Male"/>
    <x v="0"/>
    <x v="15"/>
    <d v="2015-12-19T00:00:00"/>
    <n v="51983"/>
    <x v="1"/>
    <s v="United States"/>
    <s v="Columbus"/>
    <x v="1"/>
    <n v="0"/>
    <x v="6"/>
    <x v="16"/>
  </r>
  <r>
    <s v="E01668"/>
    <s v="Naomi Xi"/>
    <s v="Director"/>
    <x v="1"/>
    <s v="Corporate"/>
    <s v="Female"/>
    <x v="1"/>
    <x v="26"/>
    <d v="2002-02-17T00:00:00"/>
    <n v="179494"/>
    <x v="2"/>
    <s v="China"/>
    <s v="Chongqing"/>
    <x v="1"/>
    <n v="35898.800000000003"/>
    <x v="0"/>
    <x v="12"/>
  </r>
  <r>
    <s v="E03354"/>
    <s v="Silas Estrada"/>
    <s v="IT Systems Architect"/>
    <x v="0"/>
    <s v="Corporate"/>
    <s v="Male"/>
    <x v="3"/>
    <x v="37"/>
    <d v="2016-06-24T00:00:00"/>
    <n v="68426"/>
    <x v="1"/>
    <s v="Brazil"/>
    <s v="Rio de Janerio"/>
    <x v="1"/>
    <n v="0"/>
    <x v="2"/>
    <x v="0"/>
  </r>
  <r>
    <s v="E02088"/>
    <s v="Skylar Ayala"/>
    <s v="Sr. Manger"/>
    <x v="1"/>
    <s v="Corporate"/>
    <s v="Female"/>
    <x v="3"/>
    <x v="0"/>
    <d v="2017-02-06T00:00:00"/>
    <n v="144986"/>
    <x v="15"/>
    <s v="United States"/>
    <s v="Phoenix"/>
    <x v="1"/>
    <n v="17398.32"/>
    <x v="0"/>
    <x v="5"/>
  </r>
  <r>
    <s v="E03980"/>
    <s v="Lydia Huynh"/>
    <s v="Account Representative"/>
    <x v="2"/>
    <s v="Speciality Products"/>
    <s v="Female"/>
    <x v="1"/>
    <x v="15"/>
    <d v="2000-08-16T00:00:00"/>
    <n v="60113"/>
    <x v="1"/>
    <s v="United States"/>
    <s v="Chicago"/>
    <x v="1"/>
    <n v="0"/>
    <x v="6"/>
    <x v="28"/>
  </r>
  <r>
    <s v="E00972"/>
    <s v="Hazel Cortez"/>
    <s v="HRIS Analyst"/>
    <x v="4"/>
    <s v="Research &amp; Development"/>
    <s v="Female"/>
    <x v="3"/>
    <x v="27"/>
    <d v="2021-04-18T00:00:00"/>
    <n v="50548"/>
    <x v="1"/>
    <s v="Brazil"/>
    <s v="Sao Paulo"/>
    <x v="1"/>
    <n v="0"/>
    <x v="0"/>
    <x v="9"/>
  </r>
  <r>
    <s v="E00824"/>
    <s v="Everleigh Adams"/>
    <s v="Analyst II"/>
    <x v="6"/>
    <s v="Manufacturing"/>
    <s v="Female"/>
    <x v="2"/>
    <x v="29"/>
    <d v="2020-03-14T00:00:00"/>
    <n v="68846"/>
    <x v="1"/>
    <s v="United States"/>
    <s v="Chicago"/>
    <x v="1"/>
    <n v="0"/>
    <x v="4"/>
    <x v="6"/>
  </r>
  <r>
    <s v="E04359"/>
    <s v="Layla Salazar"/>
    <s v="Solutions Architect"/>
    <x v="0"/>
    <s v="Corporate"/>
    <s v="Female"/>
    <x v="3"/>
    <x v="1"/>
    <d v="2014-03-19T00:00:00"/>
    <n v="90901"/>
    <x v="1"/>
    <s v="United States"/>
    <s v="Seattle"/>
    <x v="1"/>
    <n v="0"/>
    <x v="1"/>
    <x v="15"/>
  </r>
  <r>
    <s v="E03113"/>
    <s v="Willow Chen"/>
    <s v="Manager"/>
    <x v="3"/>
    <s v="Corporate"/>
    <s v="Female"/>
    <x v="1"/>
    <x v="2"/>
    <d v="2012-09-03T00:00:00"/>
    <n v="102033"/>
    <x v="24"/>
    <s v="United States"/>
    <s v="Austin"/>
    <x v="1"/>
    <n v="8162.64"/>
    <x v="2"/>
    <x v="14"/>
  </r>
  <r>
    <s v="E01488"/>
    <s v="Penelope Griffin"/>
    <s v="Director"/>
    <x v="2"/>
    <s v="Manufacturing"/>
    <s v="Female"/>
    <x v="2"/>
    <x v="22"/>
    <d v="2021-01-23T00:00:00"/>
    <n v="151783"/>
    <x v="27"/>
    <s v="United States"/>
    <s v="Seattle"/>
    <x v="1"/>
    <n v="39463.58"/>
    <x v="7"/>
    <x v="9"/>
  </r>
  <r>
    <s v="E01787"/>
    <s v="Lillian Romero"/>
    <s v="Director"/>
    <x v="5"/>
    <s v="Corporate"/>
    <s v="Female"/>
    <x v="3"/>
    <x v="5"/>
    <d v="2018-12-07T00:00:00"/>
    <n v="170164"/>
    <x v="35"/>
    <s v="United States"/>
    <s v="Austin"/>
    <x v="1"/>
    <n v="28927.88"/>
    <x v="3"/>
    <x v="7"/>
  </r>
  <r>
    <s v="E03550"/>
    <s v="Stella Wu"/>
    <s v="Sr. Manger"/>
    <x v="6"/>
    <s v="Speciality Products"/>
    <s v="Female"/>
    <x v="1"/>
    <x v="25"/>
    <d v="2014-02-20T00:00:00"/>
    <n v="155905"/>
    <x v="28"/>
    <s v="United States"/>
    <s v="Phoenix"/>
    <x v="1"/>
    <n v="21826.7"/>
    <x v="4"/>
    <x v="15"/>
  </r>
  <r>
    <s v="E01052"/>
    <s v="Parker Vang"/>
    <s v="Analyst"/>
    <x v="2"/>
    <s v="Corporate"/>
    <s v="Male"/>
    <x v="1"/>
    <x v="28"/>
    <d v="2016-12-17T00:00:00"/>
    <n v="50733"/>
    <x v="1"/>
    <s v="United States"/>
    <s v="Miami"/>
    <x v="1"/>
    <n v="0"/>
    <x v="5"/>
    <x v="0"/>
  </r>
  <r>
    <s v="E04799"/>
    <s v="Mila Roberts"/>
    <s v="Sr. Business Partner"/>
    <x v="4"/>
    <s v="Corporate"/>
    <s v="Female"/>
    <x v="2"/>
    <x v="23"/>
    <d v="2017-01-26T00:00:00"/>
    <n v="88663"/>
    <x v="1"/>
    <s v="United States"/>
    <s v="Phoenix"/>
    <x v="1"/>
    <n v="0"/>
    <x v="3"/>
    <x v="5"/>
  </r>
  <r>
    <s v="E03402"/>
    <s v="Isaac Liu"/>
    <s v="Field Engineer"/>
    <x v="5"/>
    <s v="Manufacturing"/>
    <s v="Male"/>
    <x v="1"/>
    <x v="33"/>
    <d v="1992-10-13T00:00:00"/>
    <n v="88213"/>
    <x v="1"/>
    <s v="China"/>
    <s v="Chongqing"/>
    <x v="1"/>
    <n v="0"/>
    <x v="1"/>
    <x v="27"/>
  </r>
  <r>
    <s v="E04128"/>
    <s v="Jacob Doan"/>
    <s v="Analyst II"/>
    <x v="2"/>
    <s v="Speciality Products"/>
    <s v="Male"/>
    <x v="1"/>
    <x v="0"/>
    <d v="2021-08-02T00:00:00"/>
    <n v="67130"/>
    <x v="1"/>
    <s v="United States"/>
    <s v="Miami"/>
    <x v="1"/>
    <n v="0"/>
    <x v="0"/>
    <x v="9"/>
  </r>
  <r>
    <s v="E00013"/>
    <s v="Raelynn Ma"/>
    <s v="Sr. Analyst"/>
    <x v="1"/>
    <s v="Speciality Products"/>
    <s v="Female"/>
    <x v="1"/>
    <x v="29"/>
    <d v="2015-10-08T00:00:00"/>
    <n v="94876"/>
    <x v="1"/>
    <s v="United States"/>
    <s v="Miami"/>
    <x v="1"/>
    <n v="0"/>
    <x v="4"/>
    <x v="16"/>
  </r>
  <r>
    <s v="E03114"/>
    <s v="Jameson Juarez"/>
    <s v="Development Engineer"/>
    <x v="5"/>
    <s v="Speciality Products"/>
    <s v="Male"/>
    <x v="3"/>
    <x v="39"/>
    <d v="1994-10-09T00:00:00"/>
    <n v="98230"/>
    <x v="1"/>
    <s v="United States"/>
    <s v="Miami"/>
    <x v="1"/>
    <n v="0"/>
    <x v="7"/>
    <x v="21"/>
  </r>
  <r>
    <s v="E04004"/>
    <s v="Everleigh Shah"/>
    <s v="Test Engineer"/>
    <x v="5"/>
    <s v="Research &amp; Development"/>
    <s v="Female"/>
    <x v="1"/>
    <x v="9"/>
    <d v="2018-12-14T00:00:00"/>
    <n v="96757"/>
    <x v="1"/>
    <s v="United States"/>
    <s v="Columbus"/>
    <x v="1"/>
    <n v="0"/>
    <x v="5"/>
    <x v="7"/>
  </r>
  <r>
    <s v="E04472"/>
    <s v="Alexander Foster"/>
    <s v="Analyst II"/>
    <x v="6"/>
    <s v="Manufacturing"/>
    <s v="Male"/>
    <x v="0"/>
    <x v="25"/>
    <d v="2020-07-03T00:00:00"/>
    <n v="51513"/>
    <x v="1"/>
    <s v="United States"/>
    <s v="Columbus"/>
    <x v="1"/>
    <n v="0"/>
    <x v="4"/>
    <x v="6"/>
  </r>
  <r>
    <s v="E00161"/>
    <s v="Ryan Ha"/>
    <s v="Vice President"/>
    <x v="6"/>
    <s v="Corporate"/>
    <s v="Male"/>
    <x v="1"/>
    <x v="33"/>
    <d v="2007-01-27T00:00:00"/>
    <n v="234311"/>
    <x v="21"/>
    <s v="United States"/>
    <s v="Miami"/>
    <x v="1"/>
    <n v="86695.069999999992"/>
    <x v="1"/>
    <x v="26"/>
  </r>
  <r>
    <s v="E04417"/>
    <s v="Chloe Salazar"/>
    <s v="Sr. Manger"/>
    <x v="4"/>
    <s v="Speciality Products"/>
    <s v="Female"/>
    <x v="3"/>
    <x v="15"/>
    <d v="2011-05-22T00:00:00"/>
    <n v="152353"/>
    <x v="28"/>
    <s v="United States"/>
    <s v="Seattle"/>
    <x v="1"/>
    <n v="21329.420000000002"/>
    <x v="6"/>
    <x v="24"/>
  </r>
  <r>
    <s v="E04536"/>
    <s v="Layla Scott"/>
    <s v="Sr. Manger"/>
    <x v="3"/>
    <s v="Speciality Products"/>
    <s v="Female"/>
    <x v="2"/>
    <x v="35"/>
    <d v="2010-07-30T00:00:00"/>
    <n v="124774"/>
    <x v="15"/>
    <s v="United States"/>
    <s v="Phoenix"/>
    <x v="1"/>
    <n v="14972.88"/>
    <x v="2"/>
    <x v="22"/>
  </r>
  <r>
    <s v="E02534"/>
    <s v="Leah Khan"/>
    <s v="Director"/>
    <x v="6"/>
    <s v="Corporate"/>
    <s v="Female"/>
    <x v="1"/>
    <x v="9"/>
    <d v="2010-09-13T00:00:00"/>
    <n v="157070"/>
    <x v="12"/>
    <s v="China"/>
    <s v="Chongqing"/>
    <x v="1"/>
    <n v="43979.600000000006"/>
    <x v="5"/>
    <x v="22"/>
  </r>
  <r>
    <s v="E02857"/>
    <s v="Mason Jimenez"/>
    <s v="Sr. Manger"/>
    <x v="1"/>
    <s v="Speciality Products"/>
    <s v="Male"/>
    <x v="3"/>
    <x v="18"/>
    <d v="2019-08-08T00:00:00"/>
    <n v="130133"/>
    <x v="0"/>
    <s v="United States"/>
    <s v="Austin"/>
    <x v="40"/>
    <n v="19519.95"/>
    <x v="6"/>
    <x v="3"/>
  </r>
  <r>
    <s v="E03059"/>
    <s v="Hailey Dang"/>
    <s v="Manager"/>
    <x v="6"/>
    <s v="Manufacturing"/>
    <s v="Female"/>
    <x v="1"/>
    <x v="14"/>
    <d v="2019-09-21T00:00:00"/>
    <n v="108780"/>
    <x v="5"/>
    <s v="China"/>
    <s v="Shanghai"/>
    <x v="1"/>
    <n v="6526.8"/>
    <x v="7"/>
    <x v="3"/>
  </r>
  <r>
    <s v="E02477"/>
    <s v="Amelia Bui"/>
    <s v="Director"/>
    <x v="5"/>
    <s v="Speciality Products"/>
    <s v="Female"/>
    <x v="1"/>
    <x v="30"/>
    <d v="2020-10-21T00:00:00"/>
    <n v="151853"/>
    <x v="26"/>
    <s v="China"/>
    <s v="Chengdu"/>
    <x v="1"/>
    <n v="24296.48"/>
    <x v="2"/>
    <x v="6"/>
  </r>
  <r>
    <s v="E00022"/>
    <s v="Elena Her"/>
    <s v="Account Representative"/>
    <x v="2"/>
    <s v="Manufacturing"/>
    <s v="Female"/>
    <x v="1"/>
    <x v="39"/>
    <d v="2006-09-17T00:00:00"/>
    <n v="64669"/>
    <x v="1"/>
    <s v="China"/>
    <s v="Chongqing"/>
    <x v="1"/>
    <n v="0"/>
    <x v="7"/>
    <x v="2"/>
  </r>
  <r>
    <s v="E03370"/>
    <s v="Ian Cortez"/>
    <s v="Analyst II"/>
    <x v="6"/>
    <s v="Research &amp; Development"/>
    <s v="Male"/>
    <x v="3"/>
    <x v="22"/>
    <d v="2008-04-30T00:00:00"/>
    <n v="69352"/>
    <x v="1"/>
    <s v="Brazil"/>
    <s v="Rio de Janerio"/>
    <x v="1"/>
    <n v="0"/>
    <x v="7"/>
    <x v="20"/>
  </r>
  <r>
    <s v="E00555"/>
    <s v="Christian Ali"/>
    <s v="Analyst II"/>
    <x v="6"/>
    <s v="Research &amp; Development"/>
    <s v="Male"/>
    <x v="1"/>
    <x v="13"/>
    <d v="2001-10-17T00:00:00"/>
    <n v="74631"/>
    <x v="1"/>
    <s v="China"/>
    <s v="Chongqing"/>
    <x v="1"/>
    <n v="0"/>
    <x v="7"/>
    <x v="23"/>
  </r>
  <r>
    <s v="E03160"/>
    <s v="Carter Ortiz"/>
    <s v="Quality Engineer"/>
    <x v="5"/>
    <s v="Speciality Products"/>
    <s v="Male"/>
    <x v="3"/>
    <x v="36"/>
    <d v="2012-04-29T00:00:00"/>
    <n v="96441"/>
    <x v="1"/>
    <s v="Brazil"/>
    <s v="Sao Paulo"/>
    <x v="1"/>
    <n v="0"/>
    <x v="0"/>
    <x v="14"/>
  </r>
  <r>
    <s v="E03919"/>
    <s v="Grayson Chan"/>
    <s v="Engineering Manager"/>
    <x v="5"/>
    <s v="Speciality Products"/>
    <s v="Male"/>
    <x v="1"/>
    <x v="30"/>
    <d v="2011-10-20T00:00:00"/>
    <n v="114250"/>
    <x v="28"/>
    <s v="China"/>
    <s v="Chengdu"/>
    <x v="1"/>
    <n v="15995.000000000002"/>
    <x v="2"/>
    <x v="24"/>
  </r>
  <r>
    <s v="E01724"/>
    <s v="Nolan Molina"/>
    <s v="Computer Systems Manager"/>
    <x v="0"/>
    <s v="Corporate"/>
    <s v="Male"/>
    <x v="3"/>
    <x v="9"/>
    <d v="2020-12-27T00:00:00"/>
    <n v="70165"/>
    <x v="3"/>
    <s v="Brazil"/>
    <s v="Manaus"/>
    <x v="1"/>
    <n v="4911.55"/>
    <x v="5"/>
    <x v="6"/>
  </r>
  <r>
    <s v="E04087"/>
    <s v="Adam Kaur"/>
    <s v="Manager"/>
    <x v="0"/>
    <s v="Corporate"/>
    <s v="Male"/>
    <x v="1"/>
    <x v="33"/>
    <d v="2000-01-29T00:00:00"/>
    <n v="109059"/>
    <x v="3"/>
    <s v="China"/>
    <s v="Chengdu"/>
    <x v="1"/>
    <n v="7634.130000000001"/>
    <x v="1"/>
    <x v="28"/>
  </r>
  <r>
    <s v="E02856"/>
    <s v="Amelia Kaur"/>
    <s v="Operations Engineer"/>
    <x v="5"/>
    <s v="Research &amp; Development"/>
    <s v="Female"/>
    <x v="1"/>
    <x v="23"/>
    <d v="2015-11-14T00:00:00"/>
    <n v="77442"/>
    <x v="1"/>
    <s v="United States"/>
    <s v="Columbus"/>
    <x v="1"/>
    <n v="0"/>
    <x v="3"/>
    <x v="16"/>
  </r>
  <r>
    <s v="E03805"/>
    <s v="Autumn Gonzales"/>
    <s v="Analyst II"/>
    <x v="2"/>
    <s v="Corporate"/>
    <s v="Female"/>
    <x v="3"/>
    <x v="8"/>
    <d v="2012-06-06T00:00:00"/>
    <n v="72126"/>
    <x v="1"/>
    <s v="Brazil"/>
    <s v="Manaus"/>
    <x v="1"/>
    <n v="0"/>
    <x v="4"/>
    <x v="14"/>
  </r>
  <r>
    <s v="E00319"/>
    <s v="Ezra Wilson"/>
    <s v="Service Desk Analyst"/>
    <x v="0"/>
    <s v="Manufacturing"/>
    <s v="Male"/>
    <x v="2"/>
    <x v="0"/>
    <d v="2013-10-18T00:00:00"/>
    <n v="70334"/>
    <x v="1"/>
    <s v="United States"/>
    <s v="Miami"/>
    <x v="1"/>
    <n v="0"/>
    <x v="0"/>
    <x v="11"/>
  </r>
  <r>
    <s v="E01090"/>
    <s v="Jacob Cheng"/>
    <s v="Quality Engineer"/>
    <x v="5"/>
    <s v="Research &amp; Development"/>
    <s v="Male"/>
    <x v="1"/>
    <x v="1"/>
    <d v="2009-12-23T00:00:00"/>
    <n v="78006"/>
    <x v="1"/>
    <s v="United States"/>
    <s v="Miami"/>
    <x v="1"/>
    <n v="0"/>
    <x v="1"/>
    <x v="8"/>
  </r>
  <r>
    <s v="E04323"/>
    <s v="Melody Valdez"/>
    <s v="Director"/>
    <x v="0"/>
    <s v="Manufacturing"/>
    <s v="Female"/>
    <x v="3"/>
    <x v="21"/>
    <d v="2021-01-25T00:00:00"/>
    <n v="160385"/>
    <x v="14"/>
    <s v="United States"/>
    <s v="Miami"/>
    <x v="41"/>
    <n v="36888.550000000003"/>
    <x v="3"/>
    <x v="9"/>
  </r>
  <r>
    <s v="E02687"/>
    <s v="Caroline Nelson"/>
    <s v="Vice President"/>
    <x v="1"/>
    <s v="Corporate"/>
    <s v="Female"/>
    <x v="2"/>
    <x v="9"/>
    <d v="2014-01-11T00:00:00"/>
    <n v="202323"/>
    <x v="30"/>
    <s v="United States"/>
    <s v="Chicago"/>
    <x v="1"/>
    <n v="78905.97"/>
    <x v="5"/>
    <x v="15"/>
  </r>
  <r>
    <s v="E01407"/>
    <s v="Ellie Guerrero"/>
    <s v="Sr. Manger"/>
    <x v="4"/>
    <s v="Corporate"/>
    <s v="Female"/>
    <x v="3"/>
    <x v="7"/>
    <d v="2020-07-13T00:00:00"/>
    <n v="141555"/>
    <x v="19"/>
    <s v="Brazil"/>
    <s v="Manaus"/>
    <x v="1"/>
    <n v="15571.05"/>
    <x v="3"/>
    <x v="6"/>
  </r>
  <r>
    <s v="E02748"/>
    <s v="Genesis Zhu"/>
    <s v="Director"/>
    <x v="1"/>
    <s v="Speciality Products"/>
    <s v="Female"/>
    <x v="1"/>
    <x v="8"/>
    <d v="2020-07-20T00:00:00"/>
    <n v="184960"/>
    <x v="10"/>
    <s v="United States"/>
    <s v="Seattle"/>
    <x v="1"/>
    <n v="33292.799999999996"/>
    <x v="4"/>
    <x v="6"/>
  </r>
  <r>
    <s v="E01995"/>
    <s v="Jonathan Ho"/>
    <s v="Vice President"/>
    <x v="0"/>
    <s v="Manufacturing"/>
    <s v="Male"/>
    <x v="1"/>
    <x v="17"/>
    <d v="2011-06-25T00:00:00"/>
    <n v="221592"/>
    <x v="13"/>
    <s v="United States"/>
    <s v="Columbus"/>
    <x v="1"/>
    <n v="68693.52"/>
    <x v="5"/>
    <x v="24"/>
  </r>
  <r>
    <s v="E01714"/>
    <s v="Savannah Park"/>
    <s v="HRIS Analyst"/>
    <x v="4"/>
    <s v="Manufacturing"/>
    <s v="Female"/>
    <x v="1"/>
    <x v="18"/>
    <d v="2009-01-28T00:00:00"/>
    <n v="53301"/>
    <x v="1"/>
    <s v="United States"/>
    <s v="Seattle"/>
    <x v="1"/>
    <n v="0"/>
    <x v="6"/>
    <x v="8"/>
  </r>
  <r>
    <s v="E04491"/>
    <s v="Nathan Chan"/>
    <s v="Cloud Infrastructure Architect"/>
    <x v="0"/>
    <s v="Corporate"/>
    <s v="Male"/>
    <x v="1"/>
    <x v="15"/>
    <d v="2000-03-02T00:00:00"/>
    <n v="91276"/>
    <x v="1"/>
    <s v="United States"/>
    <s v="Seattle"/>
    <x v="1"/>
    <n v="0"/>
    <x v="6"/>
    <x v="28"/>
  </r>
  <r>
    <s v="E01076"/>
    <s v="Sofia Vu"/>
    <s v="Sr. Manger"/>
    <x v="4"/>
    <s v="Research &amp; Development"/>
    <s v="Female"/>
    <x v="1"/>
    <x v="27"/>
    <d v="2017-09-05T00:00:00"/>
    <n v="140042"/>
    <x v="8"/>
    <s v="United States"/>
    <s v="Austin"/>
    <x v="1"/>
    <n v="18205.46"/>
    <x v="0"/>
    <x v="5"/>
  </r>
  <r>
    <s v="E04131"/>
    <s v="Ruby Choi"/>
    <s v="Analyst"/>
    <x v="3"/>
    <s v="Manufacturing"/>
    <s v="Female"/>
    <x v="1"/>
    <x v="28"/>
    <d v="2018-12-06T00:00:00"/>
    <n v="57225"/>
    <x v="1"/>
    <s v="United States"/>
    <s v="Columbus"/>
    <x v="1"/>
    <n v="0"/>
    <x v="5"/>
    <x v="7"/>
  </r>
  <r>
    <s v="E02843"/>
    <s v="Lily Pena"/>
    <s v="Manager"/>
    <x v="4"/>
    <s v="Speciality Products"/>
    <s v="Female"/>
    <x v="3"/>
    <x v="0"/>
    <d v="2010-02-24T00:00:00"/>
    <n v="102839"/>
    <x v="17"/>
    <s v="United States"/>
    <s v="Miami"/>
    <x v="1"/>
    <n v="5141.9500000000007"/>
    <x v="0"/>
    <x v="22"/>
  </r>
  <r>
    <s v="E03758"/>
    <s v="Liam Zhang"/>
    <s v="Director"/>
    <x v="6"/>
    <s v="Research &amp; Development"/>
    <s v="Male"/>
    <x v="1"/>
    <x v="7"/>
    <d v="2021-09-15T00:00:00"/>
    <n v="199783"/>
    <x v="11"/>
    <s v="United States"/>
    <s v="Chicago"/>
    <x v="42"/>
    <n v="41954.43"/>
    <x v="3"/>
    <x v="9"/>
  </r>
  <r>
    <s v="E02063"/>
    <s v="Ian Gutierrez"/>
    <s v="Sr. Business Partner"/>
    <x v="4"/>
    <s v="Research &amp; Development"/>
    <s v="Male"/>
    <x v="3"/>
    <x v="24"/>
    <d v="2021-04-09T00:00:00"/>
    <n v="70980"/>
    <x v="1"/>
    <s v="Brazil"/>
    <s v="Rio de Janerio"/>
    <x v="1"/>
    <n v="0"/>
    <x v="4"/>
    <x v="9"/>
  </r>
  <r>
    <s v="E00638"/>
    <s v="David Simmons"/>
    <s v="Manager"/>
    <x v="6"/>
    <s v="Corporate"/>
    <s v="Male"/>
    <x v="2"/>
    <x v="10"/>
    <d v="1997-01-26T00:00:00"/>
    <n v="104431"/>
    <x v="3"/>
    <s v="United States"/>
    <s v="Phoenix"/>
    <x v="1"/>
    <n v="7310.170000000001"/>
    <x v="0"/>
    <x v="1"/>
  </r>
  <r>
    <s v="E03571"/>
    <s v="Lincoln Henderson"/>
    <s v="Business Partner"/>
    <x v="4"/>
    <s v="Speciality Products"/>
    <s v="Male"/>
    <x v="2"/>
    <x v="21"/>
    <d v="2021-06-27T00:00:00"/>
    <n v="48510"/>
    <x v="1"/>
    <s v="United States"/>
    <s v="Chicago"/>
    <x v="1"/>
    <n v="0"/>
    <x v="3"/>
    <x v="9"/>
  </r>
  <r>
    <s v="E01820"/>
    <s v="Nathan Miller"/>
    <s v="Quality Engineer"/>
    <x v="5"/>
    <s v="Speciality Products"/>
    <s v="Male"/>
    <x v="0"/>
    <x v="5"/>
    <d v="2019-05-28T00:00:00"/>
    <n v="70110"/>
    <x v="1"/>
    <s v="United States"/>
    <s v="Miami"/>
    <x v="43"/>
    <n v="0"/>
    <x v="3"/>
    <x v="3"/>
  </r>
  <r>
    <s v="E01712"/>
    <s v="James Singh"/>
    <s v="Director"/>
    <x v="6"/>
    <s v="Corporate"/>
    <s v="Male"/>
    <x v="1"/>
    <x v="15"/>
    <d v="2008-03-12T00:00:00"/>
    <n v="186138"/>
    <x v="12"/>
    <s v="China"/>
    <s v="Chongqing"/>
    <x v="1"/>
    <n v="52118.640000000007"/>
    <x v="6"/>
    <x v="20"/>
  </r>
  <r>
    <s v="E00184"/>
    <s v="Kayden Ortega"/>
    <s v="Analyst"/>
    <x v="3"/>
    <s v="Manufacturing"/>
    <s v="Male"/>
    <x v="3"/>
    <x v="32"/>
    <d v="2010-04-19T00:00:00"/>
    <n v="56350"/>
    <x v="1"/>
    <s v="Brazil"/>
    <s v="Rio de Janerio"/>
    <x v="1"/>
    <n v="0"/>
    <x v="1"/>
    <x v="22"/>
  </r>
  <r>
    <s v="E02706"/>
    <s v="Lucy Figueroa"/>
    <s v="Sr. Manger"/>
    <x v="1"/>
    <s v="Research &amp; Development"/>
    <s v="Female"/>
    <x v="3"/>
    <x v="15"/>
    <d v="2016-01-10T00:00:00"/>
    <n v="149761"/>
    <x v="15"/>
    <s v="United States"/>
    <s v="Columbus"/>
    <x v="1"/>
    <n v="17971.32"/>
    <x v="6"/>
    <x v="0"/>
  </r>
  <r>
    <s v="E02899"/>
    <s v="Joshua Cortez"/>
    <s v="Sr. Manger"/>
    <x v="1"/>
    <s v="Corporate"/>
    <s v="Male"/>
    <x v="3"/>
    <x v="18"/>
    <d v="2007-08-11T00:00:00"/>
    <n v="126277"/>
    <x v="8"/>
    <s v="Brazil"/>
    <s v="Manaus"/>
    <x v="1"/>
    <n v="16416.010000000002"/>
    <x v="6"/>
    <x v="26"/>
  </r>
  <r>
    <s v="E02478"/>
    <s v="Alexander Morris"/>
    <s v="Manager"/>
    <x v="2"/>
    <s v="Speciality Products"/>
    <s v="Male"/>
    <x v="2"/>
    <x v="29"/>
    <d v="2013-06-21T00:00:00"/>
    <n v="119631"/>
    <x v="5"/>
    <s v="United States"/>
    <s v="Phoenix"/>
    <x v="1"/>
    <n v="7177.86"/>
    <x v="4"/>
    <x v="11"/>
  </r>
  <r>
    <s v="E04170"/>
    <s v="Grayson Chin"/>
    <s v="Vice President"/>
    <x v="0"/>
    <s v="Research &amp; Development"/>
    <s v="Male"/>
    <x v="1"/>
    <x v="3"/>
    <d v="2020-05-09T00:00:00"/>
    <n v="256561"/>
    <x v="30"/>
    <s v="United States"/>
    <s v="Austin"/>
    <x v="1"/>
    <n v="100058.79000000001"/>
    <x v="3"/>
    <x v="6"/>
  </r>
  <r>
    <s v="E00929"/>
    <s v="Allison Espinoza"/>
    <s v="Solutions Architect"/>
    <x v="0"/>
    <s v="Speciality Products"/>
    <s v="Female"/>
    <x v="3"/>
    <x v="15"/>
    <d v="2020-04-16T00:00:00"/>
    <n v="66958"/>
    <x v="1"/>
    <s v="United States"/>
    <s v="Miami"/>
    <x v="1"/>
    <n v="0"/>
    <x v="6"/>
    <x v="6"/>
  </r>
  <r>
    <s v="E00530"/>
    <s v="Naomi Chu"/>
    <s v="Sr. Manger"/>
    <x v="2"/>
    <s v="Manufacturing"/>
    <s v="Female"/>
    <x v="1"/>
    <x v="30"/>
    <d v="2004-02-29T00:00:00"/>
    <n v="158897"/>
    <x v="4"/>
    <s v="China"/>
    <s v="Chongqing"/>
    <x v="1"/>
    <n v="15889.7"/>
    <x v="2"/>
    <x v="18"/>
  </r>
  <r>
    <s v="E03824"/>
    <s v="Jameson Martin"/>
    <s v="Technical Architect"/>
    <x v="0"/>
    <s v="Corporate"/>
    <s v="Male"/>
    <x v="2"/>
    <x v="17"/>
    <d v="2008-02-15T00:00:00"/>
    <n v="71695"/>
    <x v="1"/>
    <s v="United States"/>
    <s v="Phoenix"/>
    <x v="1"/>
    <n v="0"/>
    <x v="5"/>
    <x v="20"/>
  </r>
  <r>
    <s v="E02492"/>
    <s v="Sebastian Gupta"/>
    <s v="Sr. Analyst"/>
    <x v="6"/>
    <s v="Corporate"/>
    <s v="Male"/>
    <x v="1"/>
    <x v="28"/>
    <d v="2014-09-22T00:00:00"/>
    <n v="73779"/>
    <x v="1"/>
    <s v="China"/>
    <s v="Chongqing"/>
    <x v="44"/>
    <n v="0"/>
    <x v="5"/>
    <x v="15"/>
  </r>
  <r>
    <s v="E01733"/>
    <s v="Eloise Pham"/>
    <s v="Manager"/>
    <x v="2"/>
    <s v="Speciality Products"/>
    <s v="Female"/>
    <x v="1"/>
    <x v="15"/>
    <d v="2011-10-20T00:00:00"/>
    <n v="123640"/>
    <x v="3"/>
    <s v="China"/>
    <s v="Shanghai"/>
    <x v="1"/>
    <n v="8654.8000000000011"/>
    <x v="6"/>
    <x v="24"/>
  </r>
  <r>
    <s v="E02857"/>
    <s v="Valentina Davis"/>
    <s v="Analyst"/>
    <x v="2"/>
    <s v="Speciality Products"/>
    <s v="Female"/>
    <x v="2"/>
    <x v="29"/>
    <d v="2014-04-13T00:00:00"/>
    <n v="46878"/>
    <x v="1"/>
    <s v="United States"/>
    <s v="Miami"/>
    <x v="1"/>
    <n v="0"/>
    <x v="4"/>
    <x v="15"/>
  </r>
  <r>
    <s v="E04938"/>
    <s v="Brooklyn Daniels"/>
    <s v="Analyst"/>
    <x v="6"/>
    <s v="Speciality Products"/>
    <s v="Female"/>
    <x v="2"/>
    <x v="14"/>
    <d v="2003-02-10T00:00:00"/>
    <n v="57032"/>
    <x v="1"/>
    <s v="United States"/>
    <s v="Miami"/>
    <x v="1"/>
    <n v="0"/>
    <x v="7"/>
    <x v="13"/>
  </r>
  <r>
    <s v="E04952"/>
    <s v="Paisley Gomez"/>
    <s v="Sr. Analyst"/>
    <x v="2"/>
    <s v="Manufacturing"/>
    <s v="Female"/>
    <x v="3"/>
    <x v="4"/>
    <d v="2007-10-02T00:00:00"/>
    <n v="98150"/>
    <x v="1"/>
    <s v="Brazil"/>
    <s v="Rio de Janerio"/>
    <x v="1"/>
    <n v="0"/>
    <x v="1"/>
    <x v="26"/>
  </r>
  <r>
    <s v="E02420"/>
    <s v="Madison Li"/>
    <s v="Director"/>
    <x v="6"/>
    <s v="Manufacturing"/>
    <s v="Female"/>
    <x v="1"/>
    <x v="25"/>
    <d v="2017-03-06T00:00:00"/>
    <n v="171426"/>
    <x v="0"/>
    <s v="China"/>
    <s v="Beijing"/>
    <x v="45"/>
    <n v="25713.899999999998"/>
    <x v="4"/>
    <x v="5"/>
  </r>
  <r>
    <s v="E01639"/>
    <s v="Everleigh Simmons"/>
    <s v="Analyst"/>
    <x v="1"/>
    <s v="Manufacturing"/>
    <s v="Female"/>
    <x v="2"/>
    <x v="0"/>
    <d v="2021-04-16T00:00:00"/>
    <n v="48266"/>
    <x v="1"/>
    <s v="United States"/>
    <s v="Chicago"/>
    <x v="1"/>
    <n v="0"/>
    <x v="0"/>
    <x v="9"/>
  </r>
  <r>
    <s v="E03947"/>
    <s v="Logan Soto"/>
    <s v="Vice President"/>
    <x v="1"/>
    <s v="Research &amp; Development"/>
    <s v="Male"/>
    <x v="3"/>
    <x v="9"/>
    <d v="2018-08-18T00:00:00"/>
    <n v="223404"/>
    <x v="18"/>
    <s v="United States"/>
    <s v="Columbus"/>
    <x v="1"/>
    <n v="71489.279999999999"/>
    <x v="5"/>
    <x v="7"/>
  </r>
  <r>
    <s v="E04535"/>
    <s v="Charlotte Vo"/>
    <s v="System Administrator "/>
    <x v="0"/>
    <s v="Speciality Products"/>
    <s v="Female"/>
    <x v="1"/>
    <x v="4"/>
    <d v="2014-01-10T00:00:00"/>
    <n v="74854"/>
    <x v="1"/>
    <s v="United States"/>
    <s v="Seattle"/>
    <x v="1"/>
    <n v="0"/>
    <x v="1"/>
    <x v="15"/>
  </r>
  <r>
    <s v="E00380"/>
    <s v="Alice Thompson"/>
    <s v="Vice President"/>
    <x v="3"/>
    <s v="Speciality Products"/>
    <s v="Female"/>
    <x v="2"/>
    <x v="35"/>
    <d v="2007-04-25T00:00:00"/>
    <n v="217783"/>
    <x v="32"/>
    <s v="United States"/>
    <s v="Seattle"/>
    <x v="1"/>
    <n v="78401.87999999999"/>
    <x v="2"/>
    <x v="26"/>
  </r>
  <r>
    <s v="E01432"/>
    <s v="Peyton Garza"/>
    <s v="Systems Analyst"/>
    <x v="0"/>
    <s v="Manufacturing"/>
    <s v="Female"/>
    <x v="3"/>
    <x v="26"/>
    <d v="2004-08-15T00:00:00"/>
    <n v="44735"/>
    <x v="1"/>
    <s v="Brazil"/>
    <s v="Manaus"/>
    <x v="1"/>
    <n v="0"/>
    <x v="0"/>
    <x v="18"/>
  </r>
  <r>
    <s v="E02628"/>
    <s v="Nora Nelson"/>
    <s v="Analyst II"/>
    <x v="1"/>
    <s v="Manufacturing"/>
    <s v="Female"/>
    <x v="2"/>
    <x v="12"/>
    <d v="2007-01-09T00:00:00"/>
    <n v="50685"/>
    <x v="1"/>
    <s v="United States"/>
    <s v="Columbus"/>
    <x v="1"/>
    <n v="0"/>
    <x v="6"/>
    <x v="26"/>
  </r>
  <r>
    <s v="E03578"/>
    <s v="Maverick Li"/>
    <s v="Analyst II"/>
    <x v="2"/>
    <s v="Research &amp; Development"/>
    <s v="Male"/>
    <x v="1"/>
    <x v="8"/>
    <d v="2018-03-10T00:00:00"/>
    <n v="58993"/>
    <x v="1"/>
    <s v="United States"/>
    <s v="Austin"/>
    <x v="1"/>
    <n v="0"/>
    <x v="4"/>
    <x v="7"/>
  </r>
  <r>
    <s v="E03563"/>
    <s v="Ian Barnes"/>
    <s v="Operations Engineer"/>
    <x v="5"/>
    <s v="Corporate"/>
    <s v="Male"/>
    <x v="2"/>
    <x v="40"/>
    <d v="2020-06-08T00:00:00"/>
    <n v="115765"/>
    <x v="1"/>
    <s v="United States"/>
    <s v="Miami"/>
    <x v="46"/>
    <n v="0"/>
    <x v="2"/>
    <x v="6"/>
  </r>
  <r>
    <s v="E02781"/>
    <s v="Athena Vu"/>
    <s v="Director"/>
    <x v="3"/>
    <s v="Manufacturing"/>
    <s v="Female"/>
    <x v="1"/>
    <x v="20"/>
    <d v="2007-03-06T00:00:00"/>
    <n v="193044"/>
    <x v="0"/>
    <s v="United States"/>
    <s v="Miami"/>
    <x v="1"/>
    <n v="28956.6"/>
    <x v="7"/>
    <x v="26"/>
  </r>
  <r>
    <s v="E04739"/>
    <s v="Ruby Washington"/>
    <s v="Analyst"/>
    <x v="6"/>
    <s v="Research &amp; Development"/>
    <s v="Female"/>
    <x v="0"/>
    <x v="13"/>
    <d v="2011-06-17T00:00:00"/>
    <n v="56686"/>
    <x v="1"/>
    <s v="United States"/>
    <s v="Seattle"/>
    <x v="47"/>
    <n v="0"/>
    <x v="7"/>
    <x v="24"/>
  </r>
  <r>
    <s v="E02665"/>
    <s v="Bella Butler"/>
    <s v="Sr. Manger"/>
    <x v="1"/>
    <s v="Manufacturing"/>
    <s v="Female"/>
    <x v="0"/>
    <x v="29"/>
    <d v="2019-10-25T00:00:00"/>
    <n v="131652"/>
    <x v="19"/>
    <s v="United States"/>
    <s v="Seattle"/>
    <x v="1"/>
    <n v="14481.72"/>
    <x v="4"/>
    <x v="3"/>
  </r>
  <r>
    <s v="E04132"/>
    <s v="Kinsley Henry"/>
    <s v="Director"/>
    <x v="6"/>
    <s v="Manufacturing"/>
    <s v="Female"/>
    <x v="0"/>
    <x v="15"/>
    <d v="2008-02-29T00:00:00"/>
    <n v="150577"/>
    <x v="36"/>
    <s v="United States"/>
    <s v="Miami"/>
    <x v="1"/>
    <n v="37644.25"/>
    <x v="6"/>
    <x v="20"/>
  </r>
  <r>
    <s v="E00276"/>
    <s v="Kennedy Romero"/>
    <s v="Engineering Manager"/>
    <x v="5"/>
    <s v="Research &amp; Development"/>
    <s v="Female"/>
    <x v="3"/>
    <x v="17"/>
    <d v="2018-12-27T00:00:00"/>
    <n v="87359"/>
    <x v="19"/>
    <s v="Brazil"/>
    <s v="Rio de Janerio"/>
    <x v="1"/>
    <n v="9609.49"/>
    <x v="5"/>
    <x v="7"/>
  </r>
  <r>
    <s v="E04277"/>
    <s v="Zoe Do"/>
    <s v="Analyst II"/>
    <x v="2"/>
    <s v="Speciality Products"/>
    <s v="Female"/>
    <x v="1"/>
    <x v="33"/>
    <d v="2014-01-08T00:00:00"/>
    <n v="51877"/>
    <x v="1"/>
    <s v="China"/>
    <s v="Beijing"/>
    <x v="1"/>
    <n v="0"/>
    <x v="1"/>
    <x v="15"/>
  </r>
  <r>
    <s v="E03890"/>
    <s v="Everett Khan"/>
    <s v="Solutions Architect"/>
    <x v="0"/>
    <s v="Manufacturing"/>
    <s v="Male"/>
    <x v="1"/>
    <x v="19"/>
    <d v="2017-01-18T00:00:00"/>
    <n v="86417"/>
    <x v="1"/>
    <s v="United States"/>
    <s v="Chicago"/>
    <x v="1"/>
    <n v="0"/>
    <x v="6"/>
    <x v="5"/>
  </r>
  <r>
    <s v="E02012"/>
    <s v="Anna Han"/>
    <s v="System Administrator "/>
    <x v="0"/>
    <s v="Research &amp; Development"/>
    <s v="Female"/>
    <x v="1"/>
    <x v="13"/>
    <d v="2003-05-08T00:00:00"/>
    <n v="96548"/>
    <x v="1"/>
    <s v="United States"/>
    <s v="Austin"/>
    <x v="1"/>
    <n v="0"/>
    <x v="7"/>
    <x v="13"/>
  </r>
  <r>
    <s v="E02881"/>
    <s v="Leilani Sharma"/>
    <s v="Sr. Analyst"/>
    <x v="3"/>
    <s v="Manufacturing"/>
    <s v="Female"/>
    <x v="1"/>
    <x v="19"/>
    <d v="2014-01-23T00:00:00"/>
    <n v="92940"/>
    <x v="1"/>
    <s v="China"/>
    <s v="Chengdu"/>
    <x v="1"/>
    <n v="0"/>
    <x v="6"/>
    <x v="15"/>
  </r>
  <r>
    <s v="E03750"/>
    <s v="Jordan Cho"/>
    <s v="Analyst II"/>
    <x v="3"/>
    <s v="Speciality Products"/>
    <s v="Male"/>
    <x v="1"/>
    <x v="21"/>
    <d v="2018-08-24T00:00:00"/>
    <n v="61410"/>
    <x v="1"/>
    <s v="United States"/>
    <s v="Phoenix"/>
    <x v="1"/>
    <n v="0"/>
    <x v="3"/>
    <x v="7"/>
  </r>
  <r>
    <s v="E00605"/>
    <s v="Nova Williams"/>
    <s v="Manager"/>
    <x v="1"/>
    <s v="Speciality Products"/>
    <s v="Female"/>
    <x v="0"/>
    <x v="22"/>
    <d v="2010-04-25T00:00:00"/>
    <n v="110302"/>
    <x v="5"/>
    <s v="United States"/>
    <s v="Miami"/>
    <x v="1"/>
    <n v="6618.12"/>
    <x v="7"/>
    <x v="22"/>
  </r>
  <r>
    <s v="E04641"/>
    <s v="Scarlett Hill"/>
    <s v="Director"/>
    <x v="5"/>
    <s v="Speciality Products"/>
    <s v="Female"/>
    <x v="0"/>
    <x v="15"/>
    <d v="2018-04-22T00:00:00"/>
    <n v="187205"/>
    <x v="9"/>
    <s v="United States"/>
    <s v="Columbus"/>
    <x v="48"/>
    <n v="44929.2"/>
    <x v="6"/>
    <x v="7"/>
  </r>
  <r>
    <s v="E01019"/>
    <s v="Dominic Scott"/>
    <s v="Sr. Analyst"/>
    <x v="2"/>
    <s v="Corporate"/>
    <s v="Male"/>
    <x v="2"/>
    <x v="15"/>
    <d v="2011-03-16T00:00:00"/>
    <n v="81687"/>
    <x v="1"/>
    <s v="United States"/>
    <s v="Phoenix"/>
    <x v="1"/>
    <n v="0"/>
    <x v="6"/>
    <x v="24"/>
  </r>
  <r>
    <s v="E01519"/>
    <s v="Anthony Marquez"/>
    <s v="Vice President"/>
    <x v="0"/>
    <s v="Speciality Products"/>
    <s v="Male"/>
    <x v="3"/>
    <x v="36"/>
    <d v="2009-08-15T00:00:00"/>
    <n v="241083"/>
    <x v="30"/>
    <s v="United States"/>
    <s v="Columbus"/>
    <x v="1"/>
    <n v="94022.37000000001"/>
    <x v="0"/>
    <x v="8"/>
  </r>
  <r>
    <s v="E03694"/>
    <s v="Elena Patterson"/>
    <s v="Vice President"/>
    <x v="1"/>
    <s v="Speciality Products"/>
    <s v="Female"/>
    <x v="0"/>
    <x v="31"/>
    <d v="2018-11-09T00:00:00"/>
    <n v="223805"/>
    <x v="32"/>
    <s v="United States"/>
    <s v="Chicago"/>
    <x v="1"/>
    <n v="80569.8"/>
    <x v="5"/>
    <x v="7"/>
  </r>
  <r>
    <s v="E01123"/>
    <s v="Madison Nelson"/>
    <s v="Director"/>
    <x v="3"/>
    <s v="Corporate"/>
    <s v="Female"/>
    <x v="2"/>
    <x v="5"/>
    <d v="2021-07-16T00:00:00"/>
    <n v="161759"/>
    <x v="26"/>
    <s v="United States"/>
    <s v="Miami"/>
    <x v="1"/>
    <n v="25881.440000000002"/>
    <x v="3"/>
    <x v="9"/>
  </r>
  <r>
    <s v="E01366"/>
    <s v="William Walker"/>
    <s v="Computer Systems Manager"/>
    <x v="0"/>
    <s v="Research &amp; Development"/>
    <s v="Male"/>
    <x v="0"/>
    <x v="28"/>
    <d v="2019-02-24T00:00:00"/>
    <n v="95899"/>
    <x v="4"/>
    <s v="United States"/>
    <s v="Columbus"/>
    <x v="49"/>
    <n v="9589.9"/>
    <x v="5"/>
    <x v="3"/>
  </r>
  <r>
    <s v="E04005"/>
    <s v="Lincoln Wong"/>
    <s v="Sr. Analyst"/>
    <x v="1"/>
    <s v="Corporate"/>
    <s v="Male"/>
    <x v="1"/>
    <x v="37"/>
    <d v="2019-06-07T00:00:00"/>
    <n v="80700"/>
    <x v="1"/>
    <s v="United States"/>
    <s v="Columbus"/>
    <x v="1"/>
    <n v="0"/>
    <x v="2"/>
    <x v="3"/>
  </r>
  <r>
    <s v="E02770"/>
    <s v="James Huang"/>
    <s v="Manager"/>
    <x v="4"/>
    <s v="Speciality Products"/>
    <s v="Male"/>
    <x v="1"/>
    <x v="36"/>
    <d v="1997-03-11T00:00:00"/>
    <n v="128136"/>
    <x v="17"/>
    <s v="China"/>
    <s v="Beijing"/>
    <x v="1"/>
    <n v="6406.8"/>
    <x v="0"/>
    <x v="1"/>
  </r>
  <r>
    <s v="E04018"/>
    <s v="Emery Ford"/>
    <s v="Analyst II"/>
    <x v="6"/>
    <s v="Corporate"/>
    <s v="Female"/>
    <x v="2"/>
    <x v="38"/>
    <d v="2017-04-18T00:00:00"/>
    <n v="58745"/>
    <x v="1"/>
    <s v="United States"/>
    <s v="Austin"/>
    <x v="1"/>
    <n v="0"/>
    <x v="5"/>
    <x v="5"/>
  </r>
  <r>
    <s v="E01591"/>
    <s v="Paisley Trinh"/>
    <s v="Technical Architect"/>
    <x v="0"/>
    <s v="Corporate"/>
    <s v="Female"/>
    <x v="1"/>
    <x v="4"/>
    <d v="1992-05-04T00:00:00"/>
    <n v="76202"/>
    <x v="1"/>
    <s v="United States"/>
    <s v="Austin"/>
    <x v="50"/>
    <n v="0"/>
    <x v="1"/>
    <x v="27"/>
  </r>
  <r>
    <s v="E04940"/>
    <s v="Hudson Williams"/>
    <s v="Vice President"/>
    <x v="2"/>
    <s v="Speciality Products"/>
    <s v="Male"/>
    <x v="0"/>
    <x v="9"/>
    <d v="2018-03-19T00:00:00"/>
    <n v="195200"/>
    <x v="32"/>
    <s v="United States"/>
    <s v="Austin"/>
    <x v="1"/>
    <n v="70272"/>
    <x v="5"/>
    <x v="7"/>
  </r>
  <r>
    <s v="E03465"/>
    <s v="Harper Phan"/>
    <s v="Analyst II"/>
    <x v="1"/>
    <s v="Manufacturing"/>
    <s v="Female"/>
    <x v="1"/>
    <x v="15"/>
    <d v="2016-12-07T00:00:00"/>
    <n v="71454"/>
    <x v="1"/>
    <s v="China"/>
    <s v="Shanghai"/>
    <x v="1"/>
    <n v="0"/>
    <x v="6"/>
    <x v="0"/>
  </r>
  <r>
    <s v="E03870"/>
    <s v="Madeline Allen"/>
    <s v="Cloud Infrastructure Architect"/>
    <x v="0"/>
    <s v="Manufacturing"/>
    <s v="Female"/>
    <x v="2"/>
    <x v="23"/>
    <d v="2020-02-03T00:00:00"/>
    <n v="94652"/>
    <x v="1"/>
    <s v="United States"/>
    <s v="Seattle"/>
    <x v="1"/>
    <n v="0"/>
    <x v="3"/>
    <x v="6"/>
  </r>
  <r>
    <s v="E01927"/>
    <s v="Charles Moore"/>
    <s v="Technical Architect"/>
    <x v="0"/>
    <s v="Manufacturing"/>
    <s v="Male"/>
    <x v="0"/>
    <x v="8"/>
    <d v="2016-02-16T00:00:00"/>
    <n v="63411"/>
    <x v="1"/>
    <s v="United States"/>
    <s v="Miami"/>
    <x v="1"/>
    <n v="0"/>
    <x v="4"/>
    <x v="0"/>
  </r>
  <r>
    <s v="E03064"/>
    <s v="Lincoln Fong"/>
    <s v="Analyst II"/>
    <x v="2"/>
    <s v="Speciality Products"/>
    <s v="Male"/>
    <x v="1"/>
    <x v="11"/>
    <d v="2020-02-17T00:00:00"/>
    <n v="67171"/>
    <x v="1"/>
    <s v="China"/>
    <s v="Chongqing"/>
    <x v="14"/>
    <n v="0"/>
    <x v="4"/>
    <x v="6"/>
  </r>
  <r>
    <s v="E01883"/>
    <s v="Isla Guzman"/>
    <s v="Sr. Manger"/>
    <x v="3"/>
    <s v="Speciality Products"/>
    <s v="Female"/>
    <x v="3"/>
    <x v="21"/>
    <d v="2019-07-06T00:00:00"/>
    <n v="152036"/>
    <x v="0"/>
    <s v="Brazil"/>
    <s v="Rio de Janerio"/>
    <x v="1"/>
    <n v="22805.399999999998"/>
    <x v="3"/>
    <x v="3"/>
  </r>
  <r>
    <s v="E03984"/>
    <s v="Hailey Foster"/>
    <s v="Controls Engineer"/>
    <x v="5"/>
    <s v="Manufacturing"/>
    <s v="Female"/>
    <x v="0"/>
    <x v="0"/>
    <d v="2021-03-21T00:00:00"/>
    <n v="95562"/>
    <x v="1"/>
    <s v="United States"/>
    <s v="Chicago"/>
    <x v="1"/>
    <n v="0"/>
    <x v="0"/>
    <x v="9"/>
  </r>
  <r>
    <s v="E00446"/>
    <s v="Hudson Hill"/>
    <s v="Sr. Analyst"/>
    <x v="2"/>
    <s v="Research &amp; Development"/>
    <s v="Male"/>
    <x v="2"/>
    <x v="23"/>
    <d v="2019-11-04T00:00:00"/>
    <n v="96092"/>
    <x v="1"/>
    <s v="United States"/>
    <s v="Austin"/>
    <x v="1"/>
    <n v="0"/>
    <x v="3"/>
    <x v="3"/>
  </r>
  <r>
    <s v="E02825"/>
    <s v="Wyatt Li"/>
    <s v="Vice President"/>
    <x v="5"/>
    <s v="Manufacturing"/>
    <s v="Male"/>
    <x v="1"/>
    <x v="20"/>
    <d v="2013-06-03T00:00:00"/>
    <n v="254289"/>
    <x v="30"/>
    <s v="United States"/>
    <s v="Chicago"/>
    <x v="1"/>
    <n v="99172.71"/>
    <x v="7"/>
    <x v="11"/>
  </r>
  <r>
    <s v="E04174"/>
    <s v="Maverick Henry"/>
    <s v="Computer Systems Manager"/>
    <x v="0"/>
    <s v="Research &amp; Development"/>
    <s v="Male"/>
    <x v="2"/>
    <x v="3"/>
    <d v="2019-07-10T00:00:00"/>
    <n v="69110"/>
    <x v="17"/>
    <s v="United States"/>
    <s v="Chicago"/>
    <x v="1"/>
    <n v="3455.5"/>
    <x v="3"/>
    <x v="3"/>
  </r>
  <r>
    <s v="E01899"/>
    <s v="Xavier Jackson"/>
    <s v="Vice President"/>
    <x v="6"/>
    <s v="Speciality Products"/>
    <s v="Male"/>
    <x v="2"/>
    <x v="27"/>
    <d v="2002-06-11T00:00:00"/>
    <n v="236314"/>
    <x v="16"/>
    <s v="United States"/>
    <s v="Miami"/>
    <x v="1"/>
    <n v="80346.760000000009"/>
    <x v="0"/>
    <x v="12"/>
  </r>
  <r>
    <s v="E02562"/>
    <s v="Christian Medina"/>
    <s v="Analyst"/>
    <x v="6"/>
    <s v="Corporate"/>
    <s v="Male"/>
    <x v="3"/>
    <x v="10"/>
    <d v="2007-06-19T00:00:00"/>
    <n v="45206"/>
    <x v="1"/>
    <s v="United States"/>
    <s v="Columbus"/>
    <x v="1"/>
    <n v="0"/>
    <x v="0"/>
    <x v="26"/>
  </r>
  <r>
    <s v="E01006"/>
    <s v="Autumn Leung"/>
    <s v="Vice President"/>
    <x v="1"/>
    <s v="Research &amp; Development"/>
    <s v="Female"/>
    <x v="1"/>
    <x v="6"/>
    <d v="2021-11-15T00:00:00"/>
    <n v="210708"/>
    <x v="29"/>
    <s v="United States"/>
    <s v="Chicago"/>
    <x v="1"/>
    <n v="69533.64"/>
    <x v="3"/>
    <x v="9"/>
  </r>
  <r>
    <s v="E02903"/>
    <s v="Robert Vazquez"/>
    <s v="System Administrator "/>
    <x v="0"/>
    <s v="Corporate"/>
    <s v="Male"/>
    <x v="3"/>
    <x v="28"/>
    <d v="2021-09-26T00:00:00"/>
    <n v="87770"/>
    <x v="1"/>
    <s v="United States"/>
    <s v="Austin"/>
    <x v="1"/>
    <n v="0"/>
    <x v="5"/>
    <x v="9"/>
  </r>
  <r>
    <s v="E03642"/>
    <s v="Aria Roberts"/>
    <s v="Manager"/>
    <x v="3"/>
    <s v="Corporate"/>
    <s v="Female"/>
    <x v="2"/>
    <x v="31"/>
    <d v="2015-08-12T00:00:00"/>
    <n v="106858"/>
    <x v="17"/>
    <s v="United States"/>
    <s v="Seattle"/>
    <x v="1"/>
    <n v="5342.9000000000005"/>
    <x v="5"/>
    <x v="16"/>
  </r>
  <r>
    <s v="E02884"/>
    <s v="Axel Johnson"/>
    <s v="Director"/>
    <x v="4"/>
    <s v="Corporate"/>
    <s v="Male"/>
    <x v="2"/>
    <x v="33"/>
    <d v="2015-04-14T00:00:00"/>
    <n v="155788"/>
    <x v="35"/>
    <s v="United States"/>
    <s v="Seattle"/>
    <x v="1"/>
    <n v="26483.960000000003"/>
    <x v="1"/>
    <x v="16"/>
  </r>
  <r>
    <s v="E00701"/>
    <s v="Madeline Garcia"/>
    <s v="Sr. Business Partner"/>
    <x v="4"/>
    <s v="Speciality Products"/>
    <s v="Female"/>
    <x v="3"/>
    <x v="15"/>
    <d v="2019-04-26T00:00:00"/>
    <n v="74891"/>
    <x v="1"/>
    <s v="Brazil"/>
    <s v="Rio de Janerio"/>
    <x v="1"/>
    <n v="0"/>
    <x v="6"/>
    <x v="3"/>
  </r>
  <r>
    <s v="E04720"/>
    <s v="Christopher Chung"/>
    <s v="Controls Engineer"/>
    <x v="5"/>
    <s v="Corporate"/>
    <s v="Male"/>
    <x v="1"/>
    <x v="21"/>
    <d v="2021-12-18T00:00:00"/>
    <n v="95670"/>
    <x v="1"/>
    <s v="United States"/>
    <s v="Phoenix"/>
    <x v="1"/>
    <n v="0"/>
    <x v="3"/>
    <x v="9"/>
  </r>
  <r>
    <s v="E01985"/>
    <s v="Eliana Turner"/>
    <s v="Account Representative"/>
    <x v="2"/>
    <s v="Research &amp; Development"/>
    <s v="Female"/>
    <x v="0"/>
    <x v="13"/>
    <d v="2000-09-29T00:00:00"/>
    <n v="67837"/>
    <x v="1"/>
    <s v="United States"/>
    <s v="Austin"/>
    <x v="1"/>
    <n v="0"/>
    <x v="7"/>
    <x v="28"/>
  </r>
  <r>
    <s v="E03273"/>
    <s v="Daniel Shah"/>
    <s v="Analyst II"/>
    <x v="2"/>
    <s v="Research &amp; Development"/>
    <s v="Male"/>
    <x v="1"/>
    <x v="12"/>
    <d v="2010-06-04T00:00:00"/>
    <n v="72425"/>
    <x v="1"/>
    <s v="China"/>
    <s v="Beijing"/>
    <x v="1"/>
    <n v="0"/>
    <x v="6"/>
    <x v="22"/>
  </r>
  <r>
    <s v="E02415"/>
    <s v="Penelope Gonzalez"/>
    <s v="Sr. Analyst"/>
    <x v="2"/>
    <s v="Corporate"/>
    <s v="Female"/>
    <x v="3"/>
    <x v="27"/>
    <d v="1994-10-16T00:00:00"/>
    <n v="93103"/>
    <x v="1"/>
    <s v="United States"/>
    <s v="Phoenix"/>
    <x v="1"/>
    <n v="0"/>
    <x v="0"/>
    <x v="21"/>
  </r>
  <r>
    <s v="E02877"/>
    <s v="Mila Allen"/>
    <s v="Controls Engineer"/>
    <x v="5"/>
    <s v="Corporate"/>
    <s v="Female"/>
    <x v="2"/>
    <x v="16"/>
    <d v="2015-10-14T00:00:00"/>
    <n v="76272"/>
    <x v="1"/>
    <s v="United States"/>
    <s v="Miami"/>
    <x v="51"/>
    <n v="0"/>
    <x v="1"/>
    <x v="16"/>
  </r>
  <r>
    <s v="E00091"/>
    <s v="Emilia Chu"/>
    <s v="Analyst II"/>
    <x v="1"/>
    <s v="Manufacturing"/>
    <s v="Female"/>
    <x v="1"/>
    <x v="35"/>
    <d v="2003-06-24T00:00:00"/>
    <n v="55760"/>
    <x v="1"/>
    <s v="United States"/>
    <s v="Austin"/>
    <x v="1"/>
    <n v="0"/>
    <x v="2"/>
    <x v="13"/>
  </r>
  <r>
    <s v="E02563"/>
    <s v="Emily Clark"/>
    <s v="Vice President"/>
    <x v="3"/>
    <s v="Corporate"/>
    <s v="Female"/>
    <x v="2"/>
    <x v="9"/>
    <d v="2020-01-13T00:00:00"/>
    <n v="253294"/>
    <x v="23"/>
    <s v="United States"/>
    <s v="Miami"/>
    <x v="1"/>
    <n v="101317.6"/>
    <x v="5"/>
    <x v="6"/>
  </r>
  <r>
    <s v="E04221"/>
    <s v="Roman King"/>
    <s v="Analyst II"/>
    <x v="1"/>
    <s v="Corporate"/>
    <s v="Male"/>
    <x v="2"/>
    <x v="33"/>
    <d v="2007-08-16T00:00:00"/>
    <n v="58671"/>
    <x v="1"/>
    <s v="United States"/>
    <s v="Columbus"/>
    <x v="1"/>
    <n v="0"/>
    <x v="1"/>
    <x v="26"/>
  </r>
  <r>
    <s v="E04887"/>
    <s v="Emery Do"/>
    <s v="Account Representative"/>
    <x v="2"/>
    <s v="Research &amp; Development"/>
    <s v="Female"/>
    <x v="1"/>
    <x v="28"/>
    <d v="2018-03-16T00:00:00"/>
    <n v="55457"/>
    <x v="1"/>
    <s v="United States"/>
    <s v="Columbus"/>
    <x v="1"/>
    <n v="0"/>
    <x v="5"/>
    <x v="7"/>
  </r>
  <r>
    <s v="E03170"/>
    <s v="Autumn Thao"/>
    <s v="Account Representative"/>
    <x v="2"/>
    <s v="Manufacturing"/>
    <s v="Female"/>
    <x v="1"/>
    <x v="20"/>
    <d v="2017-09-26T00:00:00"/>
    <n v="72340"/>
    <x v="1"/>
    <s v="United States"/>
    <s v="Phoenix"/>
    <x v="52"/>
    <n v="0"/>
    <x v="7"/>
    <x v="5"/>
  </r>
  <r>
    <s v="E01636"/>
    <s v="Naomi Coleman"/>
    <s v="Manager"/>
    <x v="6"/>
    <s v="Corporate"/>
    <s v="Female"/>
    <x v="2"/>
    <x v="7"/>
    <d v="2016-11-02T00:00:00"/>
    <n v="122054"/>
    <x v="5"/>
    <s v="United States"/>
    <s v="Phoenix"/>
    <x v="1"/>
    <n v="7323.24"/>
    <x v="3"/>
    <x v="0"/>
  </r>
  <r>
    <s v="E01387"/>
    <s v="Cora Zheng"/>
    <s v="Director"/>
    <x v="0"/>
    <s v="Manufacturing"/>
    <s v="Female"/>
    <x v="1"/>
    <x v="5"/>
    <d v="2018-01-03T00:00:00"/>
    <n v="167100"/>
    <x v="2"/>
    <s v="China"/>
    <s v="Chengdu"/>
    <x v="1"/>
    <n v="33420"/>
    <x v="3"/>
    <x v="7"/>
  </r>
  <r>
    <s v="E01363"/>
    <s v="Ayla Daniels"/>
    <s v="Technical Architect"/>
    <x v="0"/>
    <s v="Corporate"/>
    <s v="Female"/>
    <x v="2"/>
    <x v="26"/>
    <d v="1997-04-23T00:00:00"/>
    <n v="78153"/>
    <x v="1"/>
    <s v="United States"/>
    <s v="Miami"/>
    <x v="1"/>
    <n v="0"/>
    <x v="0"/>
    <x v="1"/>
  </r>
  <r>
    <s v="E02249"/>
    <s v="Allison Daniels"/>
    <s v="Manager"/>
    <x v="1"/>
    <s v="Manufacturing"/>
    <s v="Female"/>
    <x v="2"/>
    <x v="17"/>
    <d v="2020-04-14T00:00:00"/>
    <n v="103524"/>
    <x v="6"/>
    <s v="United States"/>
    <s v="Phoenix"/>
    <x v="1"/>
    <n v="9317.16"/>
    <x v="5"/>
    <x v="6"/>
  </r>
  <r>
    <s v="E02987"/>
    <s v="Mateo Harris"/>
    <s v="Manager"/>
    <x v="0"/>
    <s v="Corporate"/>
    <s v="Male"/>
    <x v="2"/>
    <x v="23"/>
    <d v="2017-08-05T00:00:00"/>
    <n v="119906"/>
    <x v="17"/>
    <s v="United States"/>
    <s v="Columbus"/>
    <x v="1"/>
    <n v="5995.3"/>
    <x v="3"/>
    <x v="5"/>
  </r>
  <r>
    <s v="E03655"/>
    <s v="Samantha Rogers"/>
    <s v="Analyst"/>
    <x v="6"/>
    <s v="Speciality Products"/>
    <s v="Female"/>
    <x v="2"/>
    <x v="21"/>
    <d v="2020-01-17T00:00:00"/>
    <n v="45061"/>
    <x v="1"/>
    <s v="United States"/>
    <s v="Miami"/>
    <x v="1"/>
    <n v="0"/>
    <x v="3"/>
    <x v="6"/>
  </r>
  <r>
    <s v="E04048"/>
    <s v="Julian Lee"/>
    <s v="IT Systems Architect"/>
    <x v="0"/>
    <s v="Corporate"/>
    <s v="Male"/>
    <x v="1"/>
    <x v="10"/>
    <d v="2003-01-17T00:00:00"/>
    <n v="91399"/>
    <x v="1"/>
    <s v="United States"/>
    <s v="Seattle"/>
    <x v="1"/>
    <n v="0"/>
    <x v="0"/>
    <x v="13"/>
  </r>
  <r>
    <s v="E03626"/>
    <s v="Nicholas Avila"/>
    <s v="Enterprise Architect"/>
    <x v="0"/>
    <s v="Research &amp; Development"/>
    <s v="Male"/>
    <x v="3"/>
    <x v="21"/>
    <d v="2017-09-28T00:00:00"/>
    <n v="97336"/>
    <x v="1"/>
    <s v="United States"/>
    <s v="Austin"/>
    <x v="1"/>
    <n v="0"/>
    <x v="3"/>
    <x v="5"/>
  </r>
  <r>
    <s v="E03694"/>
    <s v="Hailey Watson"/>
    <s v="Sr. Manger"/>
    <x v="3"/>
    <s v="Corporate"/>
    <s v="Female"/>
    <x v="0"/>
    <x v="11"/>
    <d v="2017-01-20T00:00:00"/>
    <n v="124629"/>
    <x v="4"/>
    <s v="United States"/>
    <s v="Columbus"/>
    <x v="1"/>
    <n v="12462.900000000001"/>
    <x v="4"/>
    <x v="5"/>
  </r>
  <r>
    <s v="E02920"/>
    <s v="Willow Woods"/>
    <s v="Vice President"/>
    <x v="4"/>
    <s v="Speciality Products"/>
    <s v="Female"/>
    <x v="2"/>
    <x v="21"/>
    <d v="2021-07-25T00:00:00"/>
    <n v="231850"/>
    <x v="30"/>
    <s v="United States"/>
    <s v="Miami"/>
    <x v="1"/>
    <n v="90421.5"/>
    <x v="3"/>
    <x v="9"/>
  </r>
  <r>
    <s v="E03220"/>
    <s v="Alexander Gonzales"/>
    <s v="Manager"/>
    <x v="3"/>
    <s v="Research &amp; Development"/>
    <s v="Male"/>
    <x v="3"/>
    <x v="8"/>
    <d v="2018-06-04T00:00:00"/>
    <n v="128329"/>
    <x v="24"/>
    <s v="United States"/>
    <s v="Phoenix"/>
    <x v="1"/>
    <n v="10266.32"/>
    <x v="4"/>
    <x v="7"/>
  </r>
  <r>
    <s v="E01347"/>
    <s v="Aiden Gonzales"/>
    <s v="Vice President"/>
    <x v="6"/>
    <s v="Speciality Products"/>
    <s v="Male"/>
    <x v="3"/>
    <x v="18"/>
    <d v="2021-03-28T00:00:00"/>
    <n v="186033"/>
    <x v="16"/>
    <s v="Brazil"/>
    <s v="Sao Paulo"/>
    <x v="1"/>
    <n v="63251.22"/>
    <x v="6"/>
    <x v="9"/>
  </r>
  <r>
    <s v="E03968"/>
    <s v="Joshua Chin"/>
    <s v="Sr. Manger"/>
    <x v="6"/>
    <s v="Manufacturing"/>
    <s v="Male"/>
    <x v="1"/>
    <x v="33"/>
    <d v="2021-07-26T00:00:00"/>
    <n v="121480"/>
    <x v="28"/>
    <s v="United States"/>
    <s v="Phoenix"/>
    <x v="1"/>
    <n v="17007.2"/>
    <x v="1"/>
    <x v="9"/>
  </r>
  <r>
    <s v="E04299"/>
    <s v="Paisley Hall"/>
    <s v="Director"/>
    <x v="4"/>
    <s v="Speciality Products"/>
    <s v="Female"/>
    <x v="2"/>
    <x v="12"/>
    <d v="2010-05-21T00:00:00"/>
    <n v="153275"/>
    <x v="9"/>
    <s v="United States"/>
    <s v="Columbus"/>
    <x v="1"/>
    <n v="36786"/>
    <x v="6"/>
    <x v="22"/>
  </r>
  <r>
    <s v="E01150"/>
    <s v="Allison Leung"/>
    <s v="Sr. Analyst"/>
    <x v="2"/>
    <s v="Research &amp; Development"/>
    <s v="Female"/>
    <x v="1"/>
    <x v="39"/>
    <d v="2020-05-18T00:00:00"/>
    <n v="97830"/>
    <x v="1"/>
    <s v="United States"/>
    <s v="Austin"/>
    <x v="1"/>
    <n v="0"/>
    <x v="7"/>
    <x v="6"/>
  </r>
  <r>
    <s v="E03774"/>
    <s v="Hannah Mejia"/>
    <s v="Vice President"/>
    <x v="6"/>
    <s v="Corporate"/>
    <s v="Female"/>
    <x v="3"/>
    <x v="40"/>
    <d v="1999-03-13T00:00:00"/>
    <n v="239394"/>
    <x v="18"/>
    <s v="United States"/>
    <s v="Austin"/>
    <x v="1"/>
    <n v="76606.080000000002"/>
    <x v="2"/>
    <x v="10"/>
  </r>
  <r>
    <s v="E01638"/>
    <s v="Elizabeth Huang"/>
    <s v="Analyst"/>
    <x v="1"/>
    <s v="Speciality Products"/>
    <s v="Female"/>
    <x v="1"/>
    <x v="39"/>
    <d v="2002-09-20T00:00:00"/>
    <n v="49738"/>
    <x v="1"/>
    <s v="China"/>
    <s v="Beijing"/>
    <x v="1"/>
    <n v="0"/>
    <x v="7"/>
    <x v="12"/>
  </r>
  <r>
    <s v="E01877"/>
    <s v="Abigail Garza"/>
    <s v="Analyst"/>
    <x v="3"/>
    <s v="Manufacturing"/>
    <s v="Female"/>
    <x v="3"/>
    <x v="29"/>
    <d v="2018-05-27T00:00:00"/>
    <n v="45049"/>
    <x v="1"/>
    <s v="United States"/>
    <s v="Seattle"/>
    <x v="1"/>
    <n v="0"/>
    <x v="4"/>
    <x v="7"/>
  </r>
  <r>
    <s v="E01193"/>
    <s v="Raelynn Lu"/>
    <s v="Director"/>
    <x v="1"/>
    <s v="Research &amp; Development"/>
    <s v="Female"/>
    <x v="1"/>
    <x v="5"/>
    <d v="2020-05-26T00:00:00"/>
    <n v="153628"/>
    <x v="20"/>
    <s v="China"/>
    <s v="Chongqing"/>
    <x v="53"/>
    <n v="44552.119999999995"/>
    <x v="3"/>
    <x v="6"/>
  </r>
  <r>
    <s v="E01789"/>
    <s v="Charles Luu"/>
    <s v="Sr. Manger"/>
    <x v="2"/>
    <s v="Manufacturing"/>
    <s v="Male"/>
    <x v="1"/>
    <x v="6"/>
    <d v="2021-06-15T00:00:00"/>
    <n v="142731"/>
    <x v="19"/>
    <s v="China"/>
    <s v="Shanghai"/>
    <x v="54"/>
    <n v="15700.41"/>
    <x v="3"/>
    <x v="9"/>
  </r>
  <r>
    <s v="E01422"/>
    <s v="Lydia Espinoza"/>
    <s v="Sr. Manger"/>
    <x v="6"/>
    <s v="Speciality Products"/>
    <s v="Female"/>
    <x v="3"/>
    <x v="7"/>
    <d v="2020-05-15T00:00:00"/>
    <n v="137106"/>
    <x v="15"/>
    <s v="Brazil"/>
    <s v="Sao Paulo"/>
    <x v="1"/>
    <n v="16452.72"/>
    <x v="3"/>
    <x v="6"/>
  </r>
  <r>
    <s v="E00440"/>
    <s v="Adeline Thao"/>
    <s v="Vice President"/>
    <x v="1"/>
    <s v="Corporate"/>
    <s v="Female"/>
    <x v="1"/>
    <x v="36"/>
    <d v="2007-09-05T00:00:00"/>
    <n v="183239"/>
    <x v="18"/>
    <s v="United States"/>
    <s v="Seattle"/>
    <x v="1"/>
    <n v="58636.480000000003"/>
    <x v="0"/>
    <x v="26"/>
  </r>
  <r>
    <s v="E00145"/>
    <s v="Kinsley Dixon"/>
    <s v="Analyst"/>
    <x v="3"/>
    <s v="Manufacturing"/>
    <s v="Female"/>
    <x v="2"/>
    <x v="21"/>
    <d v="2019-05-25T00:00:00"/>
    <n v="45819"/>
    <x v="1"/>
    <s v="United States"/>
    <s v="Miami"/>
    <x v="1"/>
    <n v="0"/>
    <x v="3"/>
    <x v="3"/>
  </r>
  <r>
    <s v="E04150"/>
    <s v="Natalia Vu"/>
    <s v="Analyst"/>
    <x v="3"/>
    <s v="Research &amp; Development"/>
    <s v="Female"/>
    <x v="1"/>
    <x v="36"/>
    <d v="2006-12-29T00:00:00"/>
    <n v="55518"/>
    <x v="1"/>
    <s v="United States"/>
    <s v="Columbus"/>
    <x v="1"/>
    <n v="0"/>
    <x v="0"/>
    <x v="2"/>
  </r>
  <r>
    <s v="E02846"/>
    <s v="Julia Mai"/>
    <s v="Manager"/>
    <x v="6"/>
    <s v="Manufacturing"/>
    <s v="Female"/>
    <x v="1"/>
    <x v="2"/>
    <d v="2012-03-11T00:00:00"/>
    <n v="108134"/>
    <x v="4"/>
    <s v="China"/>
    <s v="Shanghai"/>
    <x v="1"/>
    <n v="10813.400000000001"/>
    <x v="2"/>
    <x v="14"/>
  </r>
  <r>
    <s v="E04247"/>
    <s v="Camila Evans"/>
    <s v="Manager"/>
    <x v="6"/>
    <s v="Research &amp; Development"/>
    <s v="Female"/>
    <x v="0"/>
    <x v="0"/>
    <d v="1992-12-20T00:00:00"/>
    <n v="113950"/>
    <x v="6"/>
    <s v="United States"/>
    <s v="Miami"/>
    <x v="1"/>
    <n v="10255.5"/>
    <x v="0"/>
    <x v="27"/>
  </r>
  <r>
    <s v="E02613"/>
    <s v="Everly Lai"/>
    <s v="Vice President"/>
    <x v="6"/>
    <s v="Speciality Products"/>
    <s v="Female"/>
    <x v="1"/>
    <x v="27"/>
    <d v="1998-04-01T00:00:00"/>
    <n v="182035"/>
    <x v="7"/>
    <s v="United States"/>
    <s v="Chicago"/>
    <x v="1"/>
    <n v="54610.5"/>
    <x v="0"/>
    <x v="25"/>
  </r>
  <r>
    <s v="E03349"/>
    <s v="Adam He"/>
    <s v="Director"/>
    <x v="3"/>
    <s v="Speciality Products"/>
    <s v="Male"/>
    <x v="1"/>
    <x v="25"/>
    <d v="2017-08-16T00:00:00"/>
    <n v="181356"/>
    <x v="14"/>
    <s v="China"/>
    <s v="Beijing"/>
    <x v="1"/>
    <n v="41711.880000000005"/>
    <x v="4"/>
    <x v="5"/>
  </r>
  <r>
    <s v="E03648"/>
    <s v="Vivian Hunter"/>
    <s v="Account Representative"/>
    <x v="2"/>
    <s v="Corporate"/>
    <s v="Female"/>
    <x v="0"/>
    <x v="3"/>
    <d v="2019-08-21T00:00:00"/>
    <n v="66084"/>
    <x v="1"/>
    <s v="United States"/>
    <s v="Seattle"/>
    <x v="1"/>
    <n v="0"/>
    <x v="3"/>
    <x v="3"/>
  </r>
  <r>
    <s v="E02192"/>
    <s v="Lucy Avila"/>
    <s v="Solutions Architect"/>
    <x v="0"/>
    <s v="Speciality Products"/>
    <s v="Female"/>
    <x v="3"/>
    <x v="19"/>
    <d v="2010-04-22T00:00:00"/>
    <n v="76912"/>
    <x v="1"/>
    <s v="Brazil"/>
    <s v="Sao Paulo"/>
    <x v="1"/>
    <n v="0"/>
    <x v="6"/>
    <x v="22"/>
  </r>
  <r>
    <s v="E03981"/>
    <s v="Eliana Li"/>
    <s v="Test Engineer"/>
    <x v="5"/>
    <s v="Research &amp; Development"/>
    <s v="Female"/>
    <x v="1"/>
    <x v="20"/>
    <d v="2018-05-07T00:00:00"/>
    <n v="67987"/>
    <x v="1"/>
    <s v="United States"/>
    <s v="Miami"/>
    <x v="1"/>
    <n v="0"/>
    <x v="7"/>
    <x v="7"/>
  </r>
  <r>
    <s v="E03262"/>
    <s v="Logan Mitchell"/>
    <s v="Analyst II"/>
    <x v="6"/>
    <s v="Manufacturing"/>
    <s v="Male"/>
    <x v="2"/>
    <x v="13"/>
    <d v="2005-08-20T00:00:00"/>
    <n v="59833"/>
    <x v="1"/>
    <s v="United States"/>
    <s v="Columbus"/>
    <x v="1"/>
    <n v="0"/>
    <x v="7"/>
    <x v="17"/>
  </r>
  <r>
    <s v="E02716"/>
    <s v="Dominic Dinh"/>
    <s v="Sr. Manger"/>
    <x v="6"/>
    <s v="Speciality Products"/>
    <s v="Male"/>
    <x v="1"/>
    <x v="15"/>
    <d v="2005-04-11T00:00:00"/>
    <n v="128468"/>
    <x v="19"/>
    <s v="United States"/>
    <s v="Chicago"/>
    <x v="1"/>
    <n v="14131.48"/>
    <x v="6"/>
    <x v="17"/>
  </r>
  <r>
    <s v="E00245"/>
    <s v="Lucas Daniels"/>
    <s v="Manager"/>
    <x v="2"/>
    <s v="Corporate"/>
    <s v="Male"/>
    <x v="0"/>
    <x v="34"/>
    <d v="2011-05-29T00:00:00"/>
    <n v="102440"/>
    <x v="5"/>
    <s v="United States"/>
    <s v="Chicago"/>
    <x v="1"/>
    <n v="6146.4"/>
    <x v="6"/>
    <x v="24"/>
  </r>
  <r>
    <s v="E04123"/>
    <s v="Andrew Holmes"/>
    <s v="Vice President"/>
    <x v="0"/>
    <s v="Speciality Products"/>
    <s v="Male"/>
    <x v="0"/>
    <x v="1"/>
    <d v="2010-12-30T00:00:00"/>
    <n v="246619"/>
    <x v="32"/>
    <s v="United States"/>
    <s v="Miami"/>
    <x v="1"/>
    <n v="88782.84"/>
    <x v="1"/>
    <x v="22"/>
  </r>
  <r>
    <s v="E03471"/>
    <s v="Julia Sandoval"/>
    <s v="Manager"/>
    <x v="4"/>
    <s v="Corporate"/>
    <s v="Female"/>
    <x v="3"/>
    <x v="34"/>
    <d v="2017-11-19T00:00:00"/>
    <n v="101143"/>
    <x v="5"/>
    <s v="United States"/>
    <s v="Miami"/>
    <x v="1"/>
    <n v="6068.58"/>
    <x v="6"/>
    <x v="5"/>
  </r>
  <r>
    <s v="E00717"/>
    <s v="Kennedy Vargas"/>
    <s v="Business Partner"/>
    <x v="4"/>
    <s v="Manufacturing"/>
    <s v="Female"/>
    <x v="3"/>
    <x v="15"/>
    <d v="2005-10-14T00:00:00"/>
    <n v="51404"/>
    <x v="1"/>
    <s v="Brazil"/>
    <s v="Manaus"/>
    <x v="55"/>
    <n v="0"/>
    <x v="6"/>
    <x v="17"/>
  </r>
  <r>
    <s v="E01966"/>
    <s v="Thomas Williams"/>
    <s v="Field Engineer"/>
    <x v="5"/>
    <s v="Speciality Products"/>
    <s v="Male"/>
    <x v="2"/>
    <x v="15"/>
    <d v="2015-11-21T00:00:00"/>
    <n v="87292"/>
    <x v="1"/>
    <s v="United States"/>
    <s v="Columbus"/>
    <x v="1"/>
    <n v="0"/>
    <x v="6"/>
    <x v="16"/>
  </r>
  <r>
    <s v="E03683"/>
    <s v="Raelynn Hong"/>
    <s v="Director"/>
    <x v="6"/>
    <s v="Speciality Products"/>
    <s v="Female"/>
    <x v="1"/>
    <x v="21"/>
    <d v="2019-12-11T00:00:00"/>
    <n v="182321"/>
    <x v="12"/>
    <s v="China"/>
    <s v="Beijing"/>
    <x v="1"/>
    <n v="51049.880000000005"/>
    <x v="3"/>
    <x v="3"/>
  </r>
  <r>
    <s v="E03694"/>
    <s v="Eli Reed"/>
    <s v="Systems Analyst"/>
    <x v="0"/>
    <s v="Corporate"/>
    <s v="Male"/>
    <x v="2"/>
    <x v="10"/>
    <d v="2014-02-27T00:00:00"/>
    <n v="53929"/>
    <x v="1"/>
    <s v="United States"/>
    <s v="Miami"/>
    <x v="56"/>
    <n v="0"/>
    <x v="0"/>
    <x v="15"/>
  </r>
  <r>
    <s v="E04766"/>
    <s v="Lyla Yoon"/>
    <s v="Vice President"/>
    <x v="3"/>
    <s v="Manufacturing"/>
    <s v="Female"/>
    <x v="1"/>
    <x v="31"/>
    <d v="2012-12-13T00:00:00"/>
    <n v="191571"/>
    <x v="18"/>
    <s v="United States"/>
    <s v="Austin"/>
    <x v="1"/>
    <n v="61302.720000000001"/>
    <x v="5"/>
    <x v="14"/>
  </r>
  <r>
    <s v="E01465"/>
    <s v="Hannah White"/>
    <s v="Sr. Manger"/>
    <x v="3"/>
    <s v="Corporate"/>
    <s v="Female"/>
    <x v="2"/>
    <x v="39"/>
    <d v="2009-01-30T00:00:00"/>
    <n v="150555"/>
    <x v="8"/>
    <s v="United States"/>
    <s v="Phoenix"/>
    <x v="1"/>
    <n v="19572.150000000001"/>
    <x v="7"/>
    <x v="8"/>
  </r>
  <r>
    <s v="E00206"/>
    <s v="Theodore Xi"/>
    <s v="Manager"/>
    <x v="1"/>
    <s v="Corporate"/>
    <s v="Male"/>
    <x v="1"/>
    <x v="27"/>
    <d v="2009-10-05T00:00:00"/>
    <n v="122890"/>
    <x v="3"/>
    <s v="China"/>
    <s v="Shanghai"/>
    <x v="1"/>
    <n v="8602.3000000000011"/>
    <x v="0"/>
    <x v="8"/>
  </r>
  <r>
    <s v="E04088"/>
    <s v="Ezra Liang"/>
    <s v="Vice President"/>
    <x v="1"/>
    <s v="Research &amp; Development"/>
    <s v="Male"/>
    <x v="1"/>
    <x v="27"/>
    <d v="1997-05-26T00:00:00"/>
    <n v="216999"/>
    <x v="21"/>
    <s v="United States"/>
    <s v="Miami"/>
    <x v="1"/>
    <n v="80289.63"/>
    <x v="0"/>
    <x v="1"/>
  </r>
  <r>
    <s v="E02066"/>
    <s v="Grayson Yee"/>
    <s v="Manager"/>
    <x v="4"/>
    <s v="Corporate"/>
    <s v="Male"/>
    <x v="1"/>
    <x v="35"/>
    <d v="2015-07-16T00:00:00"/>
    <n v="110565"/>
    <x v="6"/>
    <s v="China"/>
    <s v="Beijing"/>
    <x v="1"/>
    <n v="9950.85"/>
    <x v="2"/>
    <x v="16"/>
  </r>
  <r>
    <s v="E03227"/>
    <s v="Eli Richardson"/>
    <s v="IT Coordinator"/>
    <x v="0"/>
    <s v="Speciality Products"/>
    <s v="Male"/>
    <x v="2"/>
    <x v="31"/>
    <d v="2015-04-19T00:00:00"/>
    <n v="48762"/>
    <x v="1"/>
    <s v="United States"/>
    <s v="Seattle"/>
    <x v="1"/>
    <n v="0"/>
    <x v="5"/>
    <x v="16"/>
  </r>
  <r>
    <s v="E03364"/>
    <s v="Audrey Lee"/>
    <s v="Development Engineer"/>
    <x v="5"/>
    <s v="Speciality Products"/>
    <s v="Female"/>
    <x v="1"/>
    <x v="10"/>
    <d v="2017-02-11T00:00:00"/>
    <n v="87036"/>
    <x v="1"/>
    <s v="China"/>
    <s v="Chongqing"/>
    <x v="1"/>
    <n v="0"/>
    <x v="0"/>
    <x v="5"/>
  </r>
  <r>
    <s v="E00607"/>
    <s v="Jameson Allen"/>
    <s v="Director"/>
    <x v="6"/>
    <s v="Speciality Products"/>
    <s v="Male"/>
    <x v="2"/>
    <x v="24"/>
    <d v="2016-11-28T00:00:00"/>
    <n v="177443"/>
    <x v="26"/>
    <s v="United States"/>
    <s v="Seattle"/>
    <x v="1"/>
    <n v="28390.880000000001"/>
    <x v="4"/>
    <x v="0"/>
  </r>
  <r>
    <s v="E02258"/>
    <s v="Eliza Chen"/>
    <s v="Enterprise Architect"/>
    <x v="0"/>
    <s v="Research &amp; Development"/>
    <s v="Female"/>
    <x v="1"/>
    <x v="9"/>
    <d v="2016-04-29T00:00:00"/>
    <n v="75862"/>
    <x v="1"/>
    <s v="United States"/>
    <s v="Austin"/>
    <x v="1"/>
    <n v="0"/>
    <x v="5"/>
    <x v="0"/>
  </r>
  <r>
    <s v="E03681"/>
    <s v="Lyla Chen"/>
    <s v="Sr. Business Partner"/>
    <x v="4"/>
    <s v="Research &amp; Development"/>
    <s v="Female"/>
    <x v="1"/>
    <x v="15"/>
    <d v="2019-04-26T00:00:00"/>
    <n v="90870"/>
    <x v="1"/>
    <s v="United States"/>
    <s v="Chicago"/>
    <x v="1"/>
    <n v="0"/>
    <x v="6"/>
    <x v="3"/>
  </r>
  <r>
    <s v="E02298"/>
    <s v="Emily Doan"/>
    <s v="Engineering Manager"/>
    <x v="5"/>
    <s v="Corporate"/>
    <s v="Female"/>
    <x v="1"/>
    <x v="24"/>
    <d v="2014-12-04T00:00:00"/>
    <n v="99202"/>
    <x v="19"/>
    <s v="United States"/>
    <s v="Phoenix"/>
    <x v="1"/>
    <n v="10912.22"/>
    <x v="4"/>
    <x v="15"/>
  </r>
  <r>
    <s v="E02984"/>
    <s v="Jack Mai"/>
    <s v="Sr. Analyst"/>
    <x v="6"/>
    <s v="Corporate"/>
    <s v="Male"/>
    <x v="1"/>
    <x v="15"/>
    <d v="2007-09-22T00:00:00"/>
    <n v="92293"/>
    <x v="1"/>
    <s v="China"/>
    <s v="Chengdu"/>
    <x v="1"/>
    <n v="0"/>
    <x v="6"/>
    <x v="26"/>
  </r>
  <r>
    <s v="E02440"/>
    <s v="Grayson Turner"/>
    <s v="Solutions Architect"/>
    <x v="0"/>
    <s v="Corporate"/>
    <s v="Male"/>
    <x v="2"/>
    <x v="36"/>
    <d v="1992-06-30T00:00:00"/>
    <n v="63196"/>
    <x v="1"/>
    <s v="United States"/>
    <s v="Chicago"/>
    <x v="57"/>
    <n v="0"/>
    <x v="0"/>
    <x v="27"/>
  </r>
  <r>
    <s v="E04699"/>
    <s v="Ivy Tang"/>
    <s v="Development Engineer"/>
    <x v="5"/>
    <s v="Speciality Products"/>
    <s v="Female"/>
    <x v="1"/>
    <x v="35"/>
    <d v="2012-05-03T00:00:00"/>
    <n v="65340"/>
    <x v="1"/>
    <s v="China"/>
    <s v="Shanghai"/>
    <x v="58"/>
    <n v="0"/>
    <x v="2"/>
    <x v="14"/>
  </r>
  <r>
    <s v="E03579"/>
    <s v="Robert Zhang"/>
    <s v="Vice President"/>
    <x v="6"/>
    <s v="Corporate"/>
    <s v="Male"/>
    <x v="1"/>
    <x v="15"/>
    <d v="2015-09-24T00:00:00"/>
    <n v="202680"/>
    <x v="18"/>
    <s v="United States"/>
    <s v="Phoenix"/>
    <x v="59"/>
    <n v="64857.599999999999"/>
    <x v="6"/>
    <x v="16"/>
  </r>
  <r>
    <s v="E01649"/>
    <s v="Eva Alvarado"/>
    <s v="Computer Systems Manager"/>
    <x v="0"/>
    <s v="Manufacturing"/>
    <s v="Female"/>
    <x v="3"/>
    <x v="30"/>
    <d v="2017-04-24T00:00:00"/>
    <n v="77461"/>
    <x v="6"/>
    <s v="Brazil"/>
    <s v="Sao Paulo"/>
    <x v="1"/>
    <n v="6971.49"/>
    <x v="2"/>
    <x v="5"/>
  </r>
  <r>
    <s v="E04969"/>
    <s v="Abigail Vang"/>
    <s v="Operations Engineer"/>
    <x v="5"/>
    <s v="Research &amp; Development"/>
    <s v="Female"/>
    <x v="1"/>
    <x v="28"/>
    <d v="2016-09-09T00:00:00"/>
    <n v="109680"/>
    <x v="1"/>
    <s v="China"/>
    <s v="Chengdu"/>
    <x v="1"/>
    <n v="0"/>
    <x v="5"/>
    <x v="0"/>
  </r>
  <r>
    <s v="E00170"/>
    <s v="Claire Adams"/>
    <s v="Director"/>
    <x v="2"/>
    <s v="Manufacturing"/>
    <s v="Female"/>
    <x v="0"/>
    <x v="22"/>
    <d v="1997-08-19T00:00:00"/>
    <n v="159567"/>
    <x v="12"/>
    <s v="United States"/>
    <s v="Phoenix"/>
    <x v="1"/>
    <n v="44678.76"/>
    <x v="7"/>
    <x v="1"/>
  </r>
  <r>
    <s v="E00955"/>
    <s v="Theodore Marquez"/>
    <s v="Development Engineer"/>
    <x v="5"/>
    <s v="Speciality Products"/>
    <s v="Male"/>
    <x v="3"/>
    <x v="36"/>
    <d v="2012-11-24T00:00:00"/>
    <n v="94407"/>
    <x v="1"/>
    <s v="Brazil"/>
    <s v="Sao Paulo"/>
    <x v="1"/>
    <n v="0"/>
    <x v="0"/>
    <x v="14"/>
  </r>
  <r>
    <s v="E00810"/>
    <s v="Hunter Nunez"/>
    <s v="Vice President"/>
    <x v="4"/>
    <s v="Corporate"/>
    <s v="Male"/>
    <x v="3"/>
    <x v="39"/>
    <d v="2002-08-16T00:00:00"/>
    <n v="234594"/>
    <x v="29"/>
    <s v="United States"/>
    <s v="Seattle"/>
    <x v="1"/>
    <n v="77416.02"/>
    <x v="7"/>
    <x v="12"/>
  </r>
  <r>
    <s v="E02798"/>
    <s v="Charles Henderson"/>
    <s v="Systems Analyst"/>
    <x v="0"/>
    <s v="Speciality Products"/>
    <s v="Male"/>
    <x v="2"/>
    <x v="35"/>
    <d v="2002-02-11T00:00:00"/>
    <n v="43080"/>
    <x v="1"/>
    <s v="United States"/>
    <s v="Austin"/>
    <x v="1"/>
    <n v="0"/>
    <x v="2"/>
    <x v="12"/>
  </r>
  <r>
    <s v="E04542"/>
    <s v="Camila Cortez"/>
    <s v="Manager"/>
    <x v="6"/>
    <s v="Manufacturing"/>
    <s v="Female"/>
    <x v="3"/>
    <x v="7"/>
    <d v="2021-05-09T00:00:00"/>
    <n v="129541"/>
    <x v="24"/>
    <s v="United States"/>
    <s v="Phoenix"/>
    <x v="60"/>
    <n v="10363.280000000001"/>
    <x v="3"/>
    <x v="9"/>
  </r>
  <r>
    <s v="E02818"/>
    <s v="Aaron Garza"/>
    <s v="Director"/>
    <x v="2"/>
    <s v="Research &amp; Development"/>
    <s v="Male"/>
    <x v="3"/>
    <x v="38"/>
    <d v="2013-12-27T00:00:00"/>
    <n v="165756"/>
    <x v="12"/>
    <s v="United States"/>
    <s v="Columbus"/>
    <x v="61"/>
    <n v="46411.680000000008"/>
    <x v="5"/>
    <x v="11"/>
  </r>
  <r>
    <s v="E02907"/>
    <s v="Jose Singh"/>
    <s v="Sr. Manger"/>
    <x v="1"/>
    <s v="Speciality Products"/>
    <s v="Male"/>
    <x v="1"/>
    <x v="18"/>
    <d v="2010-04-06T00:00:00"/>
    <n v="142878"/>
    <x v="15"/>
    <s v="United States"/>
    <s v="Columbus"/>
    <x v="1"/>
    <n v="17145.36"/>
    <x v="6"/>
    <x v="22"/>
  </r>
  <r>
    <s v="E00023"/>
    <s v="Gabriel Joseph"/>
    <s v="Director"/>
    <x v="5"/>
    <s v="Manufacturing"/>
    <s v="Male"/>
    <x v="2"/>
    <x v="27"/>
    <d v="2006-10-28T00:00:00"/>
    <n v="187992"/>
    <x v="12"/>
    <s v="United States"/>
    <s v="Miami"/>
    <x v="1"/>
    <n v="52637.760000000002"/>
    <x v="0"/>
    <x v="2"/>
  </r>
  <r>
    <s v="E02391"/>
    <s v="Natalia Santos"/>
    <s v="Vice President"/>
    <x v="4"/>
    <s v="Speciality Products"/>
    <s v="Female"/>
    <x v="3"/>
    <x v="15"/>
    <d v="2019-02-25T00:00:00"/>
    <n v="249801"/>
    <x v="30"/>
    <s v="Brazil"/>
    <s v="Sao Paulo"/>
    <x v="1"/>
    <n v="97422.39"/>
    <x v="6"/>
    <x v="3"/>
  </r>
  <r>
    <s v="E01429"/>
    <s v="Dylan Wilson"/>
    <s v="Network Administrator"/>
    <x v="0"/>
    <s v="Research &amp; Development"/>
    <s v="Male"/>
    <x v="2"/>
    <x v="35"/>
    <d v="2006-09-27T00:00:00"/>
    <n v="76505"/>
    <x v="1"/>
    <s v="United States"/>
    <s v="Seattle"/>
    <x v="62"/>
    <n v="0"/>
    <x v="2"/>
    <x v="2"/>
  </r>
  <r>
    <s v="E00494"/>
    <s v="Robert Alvarez"/>
    <s v="Service Desk Analyst"/>
    <x v="0"/>
    <s v="Corporate"/>
    <s v="Male"/>
    <x v="3"/>
    <x v="38"/>
    <d v="2016-10-21T00:00:00"/>
    <n v="84297"/>
    <x v="1"/>
    <s v="Brazil"/>
    <s v="Manaus"/>
    <x v="1"/>
    <n v="0"/>
    <x v="5"/>
    <x v="0"/>
  </r>
  <r>
    <s v="E00634"/>
    <s v="Samantha Chavez"/>
    <s v="Sr. Analyst"/>
    <x v="2"/>
    <s v="Speciality Products"/>
    <s v="Female"/>
    <x v="3"/>
    <x v="26"/>
    <d v="2017-01-09T00:00:00"/>
    <n v="75769"/>
    <x v="1"/>
    <s v="Brazil"/>
    <s v="Manaus"/>
    <x v="19"/>
    <n v="0"/>
    <x v="0"/>
    <x v="5"/>
  </r>
  <r>
    <s v="E01249"/>
    <s v="Samuel Bailey"/>
    <s v="Vice President"/>
    <x v="3"/>
    <s v="Speciality Products"/>
    <s v="Male"/>
    <x v="2"/>
    <x v="12"/>
    <d v="2013-08-17T00:00:00"/>
    <n v="235619"/>
    <x v="7"/>
    <s v="United States"/>
    <s v="Seattle"/>
    <x v="1"/>
    <n v="70685.7"/>
    <x v="6"/>
    <x v="11"/>
  </r>
  <r>
    <s v="E04683"/>
    <s v="Ezekiel Delgado"/>
    <s v="Director"/>
    <x v="5"/>
    <s v="Speciality Products"/>
    <s v="Male"/>
    <x v="3"/>
    <x v="28"/>
    <d v="2020-02-07T00:00:00"/>
    <n v="187187"/>
    <x v="10"/>
    <s v="Brazil"/>
    <s v="Manaus"/>
    <x v="1"/>
    <n v="33693.659999999996"/>
    <x v="5"/>
    <x v="6"/>
  </r>
  <r>
    <s v="E04732"/>
    <s v="Benjamin Ramirez"/>
    <s v="Network Engineer"/>
    <x v="0"/>
    <s v="Research &amp; Development"/>
    <s v="Male"/>
    <x v="3"/>
    <x v="35"/>
    <d v="2005-07-27T00:00:00"/>
    <n v="68987"/>
    <x v="1"/>
    <s v="United States"/>
    <s v="Chicago"/>
    <x v="63"/>
    <n v="0"/>
    <x v="2"/>
    <x v="17"/>
  </r>
  <r>
    <s v="E03834"/>
    <s v="Anthony Carter"/>
    <s v="Director"/>
    <x v="5"/>
    <s v="Speciality Products"/>
    <s v="Male"/>
    <x v="2"/>
    <x v="12"/>
    <d v="2007-03-15T00:00:00"/>
    <n v="155926"/>
    <x v="9"/>
    <s v="United States"/>
    <s v="Columbus"/>
    <x v="64"/>
    <n v="37422.239999999998"/>
    <x v="6"/>
    <x v="26"/>
  </r>
  <r>
    <s v="E02923"/>
    <s v="Ethan Tang"/>
    <s v="Sr. Analyst"/>
    <x v="3"/>
    <s v="Speciality Products"/>
    <s v="Male"/>
    <x v="1"/>
    <x v="36"/>
    <d v="2016-05-04T00:00:00"/>
    <n v="93668"/>
    <x v="1"/>
    <s v="United States"/>
    <s v="Chicago"/>
    <x v="1"/>
    <n v="0"/>
    <x v="0"/>
    <x v="0"/>
  </r>
  <r>
    <s v="E02642"/>
    <s v="Sebastian Rogers"/>
    <s v="HRIS Analyst"/>
    <x v="4"/>
    <s v="Research &amp; Development"/>
    <s v="Male"/>
    <x v="2"/>
    <x v="31"/>
    <d v="2019-11-29T00:00:00"/>
    <n v="69647"/>
    <x v="1"/>
    <s v="United States"/>
    <s v="Miami"/>
    <x v="65"/>
    <n v="0"/>
    <x v="5"/>
    <x v="3"/>
  </r>
  <r>
    <s v="E00981"/>
    <s v="Miles Thao"/>
    <s v="System Administrator "/>
    <x v="0"/>
    <s v="Corporate"/>
    <s v="Male"/>
    <x v="1"/>
    <x v="4"/>
    <d v="2003-06-26T00:00:00"/>
    <n v="63318"/>
    <x v="1"/>
    <s v="United States"/>
    <s v="Columbus"/>
    <x v="1"/>
    <n v="0"/>
    <x v="1"/>
    <x v="13"/>
  </r>
  <r>
    <s v="E04157"/>
    <s v="William Cao"/>
    <s v="Sr. Analyst"/>
    <x v="6"/>
    <s v="Manufacturing"/>
    <s v="Male"/>
    <x v="1"/>
    <x v="20"/>
    <d v="2017-02-12T00:00:00"/>
    <n v="77629"/>
    <x v="1"/>
    <s v="China"/>
    <s v="Beijing"/>
    <x v="1"/>
    <n v="0"/>
    <x v="7"/>
    <x v="5"/>
  </r>
  <r>
    <s v="E03528"/>
    <s v="Leo Hsu"/>
    <s v="Sr. Manger"/>
    <x v="4"/>
    <s v="Manufacturing"/>
    <s v="Male"/>
    <x v="1"/>
    <x v="39"/>
    <d v="2017-11-22T00:00:00"/>
    <n v="138808"/>
    <x v="0"/>
    <s v="China"/>
    <s v="Chongqing"/>
    <x v="1"/>
    <n v="20821.2"/>
    <x v="7"/>
    <x v="5"/>
  </r>
  <r>
    <s v="E04547"/>
    <s v="Avery Grant"/>
    <s v="Enterprise Architect"/>
    <x v="0"/>
    <s v="Research &amp; Development"/>
    <s v="Female"/>
    <x v="2"/>
    <x v="37"/>
    <d v="2014-03-05T00:00:00"/>
    <n v="88777"/>
    <x v="1"/>
    <s v="United States"/>
    <s v="Chicago"/>
    <x v="1"/>
    <n v="0"/>
    <x v="2"/>
    <x v="15"/>
  </r>
  <r>
    <s v="E04415"/>
    <s v="Penelope Fong"/>
    <s v="Director"/>
    <x v="3"/>
    <s v="Corporate"/>
    <s v="Female"/>
    <x v="1"/>
    <x v="33"/>
    <d v="2004-05-14T00:00:00"/>
    <n v="186378"/>
    <x v="27"/>
    <s v="China"/>
    <s v="Chongqing"/>
    <x v="1"/>
    <n v="48458.28"/>
    <x v="1"/>
    <x v="18"/>
  </r>
  <r>
    <s v="E04484"/>
    <s v="Vivian Thao"/>
    <s v="Quality Engineer"/>
    <x v="5"/>
    <s v="Research &amp; Development"/>
    <s v="Female"/>
    <x v="1"/>
    <x v="15"/>
    <d v="2015-04-23T00:00:00"/>
    <n v="60017"/>
    <x v="1"/>
    <s v="United States"/>
    <s v="Chicago"/>
    <x v="1"/>
    <n v="0"/>
    <x v="6"/>
    <x v="16"/>
  </r>
  <r>
    <s v="E02800"/>
    <s v="Eva Estrada"/>
    <s v="Sr. Manger"/>
    <x v="2"/>
    <s v="Speciality Products"/>
    <s v="Female"/>
    <x v="3"/>
    <x v="15"/>
    <d v="2018-07-24T00:00:00"/>
    <n v="148991"/>
    <x v="15"/>
    <s v="Brazil"/>
    <s v="Sao Paulo"/>
    <x v="1"/>
    <n v="17878.919999999998"/>
    <x v="6"/>
    <x v="7"/>
  </r>
  <r>
    <s v="E04926"/>
    <s v="Emma Luna"/>
    <s v="Field Engineer"/>
    <x v="5"/>
    <s v="Speciality Products"/>
    <s v="Female"/>
    <x v="3"/>
    <x v="27"/>
    <d v="2008-03-25T00:00:00"/>
    <n v="97398"/>
    <x v="1"/>
    <s v="Brazil"/>
    <s v="Manaus"/>
    <x v="1"/>
    <n v="0"/>
    <x v="0"/>
    <x v="20"/>
  </r>
  <r>
    <s v="E01268"/>
    <s v="Charlotte Wu"/>
    <s v="Sr. Business Partner"/>
    <x v="4"/>
    <s v="Manufacturing"/>
    <s v="Female"/>
    <x v="1"/>
    <x v="20"/>
    <d v="2007-05-02T00:00:00"/>
    <n v="72805"/>
    <x v="1"/>
    <s v="China"/>
    <s v="Shanghai"/>
    <x v="1"/>
    <n v="0"/>
    <x v="7"/>
    <x v="26"/>
  </r>
  <r>
    <s v="E04853"/>
    <s v="Vivian Chu"/>
    <s v="Sr. Account Representative"/>
    <x v="2"/>
    <s v="Research &amp; Development"/>
    <s v="Female"/>
    <x v="1"/>
    <x v="30"/>
    <d v="2021-01-17T00:00:00"/>
    <n v="72131"/>
    <x v="1"/>
    <s v="China"/>
    <s v="Shanghai"/>
    <x v="1"/>
    <n v="0"/>
    <x v="2"/>
    <x v="9"/>
  </r>
  <r>
    <s v="E01209"/>
    <s v="Jayden Williams"/>
    <s v="Manager"/>
    <x v="4"/>
    <s v="Manufacturing"/>
    <s v="Male"/>
    <x v="2"/>
    <x v="14"/>
    <d v="1992-12-26T00:00:00"/>
    <n v="104668"/>
    <x v="24"/>
    <s v="United States"/>
    <s v="Columbus"/>
    <x v="1"/>
    <n v="8373.44"/>
    <x v="7"/>
    <x v="27"/>
  </r>
  <r>
    <s v="E02024"/>
    <s v="Amelia Bell"/>
    <s v="Sr. Analyst"/>
    <x v="2"/>
    <s v="Manufacturing"/>
    <s v="Female"/>
    <x v="2"/>
    <x v="26"/>
    <d v="2017-08-05T00:00:00"/>
    <n v="89769"/>
    <x v="1"/>
    <s v="United States"/>
    <s v="Seattle"/>
    <x v="1"/>
    <n v="0"/>
    <x v="0"/>
    <x v="5"/>
  </r>
  <r>
    <s v="E02427"/>
    <s v="Addison Mehta"/>
    <s v="Manager"/>
    <x v="2"/>
    <s v="Corporate"/>
    <s v="Female"/>
    <x v="1"/>
    <x v="5"/>
    <d v="2018-09-15T00:00:00"/>
    <n v="127616"/>
    <x v="3"/>
    <s v="United States"/>
    <s v="Columbus"/>
    <x v="1"/>
    <n v="8933.1200000000008"/>
    <x v="3"/>
    <x v="7"/>
  </r>
  <r>
    <s v="E00276"/>
    <s v="Alexander Jackson"/>
    <s v="Manager"/>
    <x v="4"/>
    <s v="Corporate"/>
    <s v="Male"/>
    <x v="2"/>
    <x v="15"/>
    <d v="2012-07-09T00:00:00"/>
    <n v="109883"/>
    <x v="3"/>
    <s v="United States"/>
    <s v="Columbus"/>
    <x v="1"/>
    <n v="7691.81"/>
    <x v="6"/>
    <x v="14"/>
  </r>
  <r>
    <s v="E00951"/>
    <s v="Everly Lin"/>
    <s v="Business Partner"/>
    <x v="4"/>
    <s v="Manufacturing"/>
    <s v="Female"/>
    <x v="1"/>
    <x v="6"/>
    <d v="2021-03-15T00:00:00"/>
    <n v="47974"/>
    <x v="1"/>
    <s v="China"/>
    <s v="Chongqing"/>
    <x v="1"/>
    <n v="0"/>
    <x v="3"/>
    <x v="9"/>
  </r>
  <r>
    <s v="E03248"/>
    <s v="Lyla Stewart"/>
    <s v="Sr. Manger"/>
    <x v="0"/>
    <s v="Speciality Products"/>
    <s v="Female"/>
    <x v="2"/>
    <x v="19"/>
    <d v="2015-03-27T00:00:00"/>
    <n v="120321"/>
    <x v="15"/>
    <s v="United States"/>
    <s v="Austin"/>
    <x v="1"/>
    <n v="14438.519999999999"/>
    <x v="6"/>
    <x v="16"/>
  </r>
  <r>
    <s v="E04444"/>
    <s v="Brooklyn Ruiz"/>
    <s v="IT Coordinator"/>
    <x v="0"/>
    <s v="Manufacturing"/>
    <s v="Female"/>
    <x v="3"/>
    <x v="22"/>
    <d v="2014-08-10T00:00:00"/>
    <n v="57446"/>
    <x v="1"/>
    <s v="United States"/>
    <s v="Phoenix"/>
    <x v="1"/>
    <n v="0"/>
    <x v="7"/>
    <x v="15"/>
  </r>
  <r>
    <s v="E02307"/>
    <s v="Skylar Evans"/>
    <s v="Director"/>
    <x v="3"/>
    <s v="Research &amp; Development"/>
    <s v="Female"/>
    <x v="2"/>
    <x v="34"/>
    <d v="2009-06-04T00:00:00"/>
    <n v="174099"/>
    <x v="27"/>
    <s v="United States"/>
    <s v="Austin"/>
    <x v="1"/>
    <n v="45265.74"/>
    <x v="6"/>
    <x v="8"/>
  </r>
  <r>
    <s v="E02375"/>
    <s v="Lincoln Huynh"/>
    <s v="Sr. Manger"/>
    <x v="1"/>
    <s v="Manufacturing"/>
    <s v="Male"/>
    <x v="1"/>
    <x v="20"/>
    <d v="2002-02-08T00:00:00"/>
    <n v="128703"/>
    <x v="8"/>
    <s v="United States"/>
    <s v="Austin"/>
    <x v="1"/>
    <n v="16731.39"/>
    <x v="7"/>
    <x v="12"/>
  </r>
  <r>
    <s v="E02276"/>
    <s v="Hazel Griffin"/>
    <s v="Field Engineer"/>
    <x v="5"/>
    <s v="Corporate"/>
    <s v="Female"/>
    <x v="2"/>
    <x v="24"/>
    <d v="2015-11-09T00:00:00"/>
    <n v="65247"/>
    <x v="1"/>
    <s v="United States"/>
    <s v="Phoenix"/>
    <x v="1"/>
    <n v="0"/>
    <x v="4"/>
    <x v="16"/>
  </r>
  <r>
    <s v="E02649"/>
    <s v="Charles Gonzalez"/>
    <s v="Quality Engineer"/>
    <x v="5"/>
    <s v="Research &amp; Development"/>
    <s v="Male"/>
    <x v="3"/>
    <x v="5"/>
    <d v="2018-09-28T00:00:00"/>
    <n v="64247"/>
    <x v="1"/>
    <s v="Brazil"/>
    <s v="Rio de Janerio"/>
    <x v="1"/>
    <n v="0"/>
    <x v="3"/>
    <x v="7"/>
  </r>
  <r>
    <s v="E00503"/>
    <s v="Leah Patterson"/>
    <s v="Manager"/>
    <x v="4"/>
    <s v="Research &amp; Development"/>
    <s v="Female"/>
    <x v="2"/>
    <x v="29"/>
    <d v="2012-06-11T00:00:00"/>
    <n v="118253"/>
    <x v="24"/>
    <s v="United States"/>
    <s v="Austin"/>
    <x v="1"/>
    <n v="9460.24"/>
    <x v="4"/>
    <x v="14"/>
  </r>
  <r>
    <s v="E01706"/>
    <s v="Avery Sun"/>
    <s v="Operations Engineer"/>
    <x v="5"/>
    <s v="Manufacturing"/>
    <s v="Female"/>
    <x v="1"/>
    <x v="15"/>
    <d v="2004-03-11T00:00:00"/>
    <n v="109422"/>
    <x v="1"/>
    <s v="China"/>
    <s v="Chongqing"/>
    <x v="1"/>
    <n v="0"/>
    <x v="6"/>
    <x v="18"/>
  </r>
  <r>
    <s v="E00676"/>
    <s v="Isaac Yoon"/>
    <s v="Manager"/>
    <x v="4"/>
    <s v="Corporate"/>
    <s v="Male"/>
    <x v="1"/>
    <x v="12"/>
    <d v="2019-02-06T00:00:00"/>
    <n v="126950"/>
    <x v="4"/>
    <s v="United States"/>
    <s v="Chicago"/>
    <x v="1"/>
    <n v="12695"/>
    <x v="6"/>
    <x v="3"/>
  </r>
  <r>
    <s v="E02005"/>
    <s v="Isabella Bui"/>
    <s v="Enterprise Architect"/>
    <x v="0"/>
    <s v="Manufacturing"/>
    <s v="Female"/>
    <x v="1"/>
    <x v="9"/>
    <d v="2014-11-21T00:00:00"/>
    <n v="97500"/>
    <x v="1"/>
    <s v="United States"/>
    <s v="Miami"/>
    <x v="1"/>
    <n v="0"/>
    <x v="5"/>
    <x v="15"/>
  </r>
  <r>
    <s v="E01895"/>
    <s v="Gabriel Zhou"/>
    <s v="IT Coordinator"/>
    <x v="0"/>
    <s v="Manufacturing"/>
    <s v="Male"/>
    <x v="1"/>
    <x v="6"/>
    <d v="2021-01-17T00:00:00"/>
    <n v="41844"/>
    <x v="1"/>
    <s v="China"/>
    <s v="Chongqing"/>
    <x v="1"/>
    <n v="0"/>
    <x v="3"/>
    <x v="9"/>
  </r>
  <r>
    <s v="E01396"/>
    <s v="Jack Vu"/>
    <s v="Analyst II"/>
    <x v="3"/>
    <s v="Research &amp; Development"/>
    <s v="Male"/>
    <x v="1"/>
    <x v="19"/>
    <d v="2014-02-10T00:00:00"/>
    <n v="58875"/>
    <x v="1"/>
    <s v="China"/>
    <s v="Chengdu"/>
    <x v="1"/>
    <n v="0"/>
    <x v="6"/>
    <x v="15"/>
  </r>
  <r>
    <s v="E00749"/>
    <s v="Valentina Moua"/>
    <s v="Account Representative"/>
    <x v="2"/>
    <s v="Manufacturing"/>
    <s v="Female"/>
    <x v="1"/>
    <x v="17"/>
    <d v="2015-11-10T00:00:00"/>
    <n v="64204"/>
    <x v="1"/>
    <s v="United States"/>
    <s v="Columbus"/>
    <x v="66"/>
    <n v="0"/>
    <x v="5"/>
    <x v="16"/>
  </r>
  <r>
    <s v="E01941"/>
    <s v="Quinn Trinh"/>
    <s v="Analyst II"/>
    <x v="2"/>
    <s v="Corporate"/>
    <s v="Female"/>
    <x v="1"/>
    <x v="34"/>
    <d v="2010-05-09T00:00:00"/>
    <n v="67743"/>
    <x v="1"/>
    <s v="China"/>
    <s v="Beijing"/>
    <x v="67"/>
    <n v="0"/>
    <x v="6"/>
    <x v="22"/>
  </r>
  <r>
    <s v="E01413"/>
    <s v="Caroline Nelson"/>
    <s v="Sr. Account Representative"/>
    <x v="2"/>
    <s v="Speciality Products"/>
    <s v="Female"/>
    <x v="0"/>
    <x v="33"/>
    <d v="1997-07-30T00:00:00"/>
    <n v="71677"/>
    <x v="1"/>
    <s v="United States"/>
    <s v="Columbus"/>
    <x v="1"/>
    <n v="0"/>
    <x v="1"/>
    <x v="1"/>
  </r>
  <r>
    <s v="E03928"/>
    <s v="Miles Dang"/>
    <s v="IT Coordinator"/>
    <x v="0"/>
    <s v="Speciality Products"/>
    <s v="Male"/>
    <x v="1"/>
    <x v="22"/>
    <d v="2000-09-24T00:00:00"/>
    <n v="40063"/>
    <x v="1"/>
    <s v="United States"/>
    <s v="Miami"/>
    <x v="1"/>
    <n v="0"/>
    <x v="7"/>
    <x v="28"/>
  </r>
  <r>
    <s v="E04109"/>
    <s v="Leah Bryant"/>
    <s v="IT Coordinator"/>
    <x v="0"/>
    <s v="Manufacturing"/>
    <s v="Female"/>
    <x v="2"/>
    <x v="0"/>
    <d v="2004-04-30T00:00:00"/>
    <n v="40124"/>
    <x v="1"/>
    <s v="United States"/>
    <s v="Austin"/>
    <x v="1"/>
    <n v="0"/>
    <x v="0"/>
    <x v="18"/>
  </r>
  <r>
    <s v="E03994"/>
    <s v="Henry Jung"/>
    <s v="Automation Engineer"/>
    <x v="5"/>
    <s v="Manufacturing"/>
    <s v="Male"/>
    <x v="1"/>
    <x v="4"/>
    <d v="2018-02-26T00:00:00"/>
    <n v="103183"/>
    <x v="1"/>
    <s v="United States"/>
    <s v="Austin"/>
    <x v="68"/>
    <n v="0"/>
    <x v="1"/>
    <x v="7"/>
  </r>
  <r>
    <s v="E00639"/>
    <s v="Benjamin Mai"/>
    <s v="System Administrator "/>
    <x v="0"/>
    <s v="Corporate"/>
    <s v="Male"/>
    <x v="1"/>
    <x v="36"/>
    <d v="1998-06-15T00:00:00"/>
    <n v="95239"/>
    <x v="1"/>
    <s v="United States"/>
    <s v="Phoenix"/>
    <x v="1"/>
    <n v="0"/>
    <x v="0"/>
    <x v="25"/>
  </r>
  <r>
    <s v="E00608"/>
    <s v="Anna Han"/>
    <s v="Development Engineer"/>
    <x v="5"/>
    <s v="Manufacturing"/>
    <s v="Female"/>
    <x v="1"/>
    <x v="7"/>
    <d v="2019-11-09T00:00:00"/>
    <n v="75012"/>
    <x v="1"/>
    <s v="United States"/>
    <s v="Chicago"/>
    <x v="1"/>
    <n v="0"/>
    <x v="3"/>
    <x v="3"/>
  </r>
  <r>
    <s v="E04189"/>
    <s v="Ariana Kim"/>
    <s v="Network Architect"/>
    <x v="0"/>
    <s v="Manufacturing"/>
    <s v="Female"/>
    <x v="1"/>
    <x v="29"/>
    <d v="2014-06-29T00:00:00"/>
    <n v="96366"/>
    <x v="1"/>
    <s v="China"/>
    <s v="Chengdu"/>
    <x v="1"/>
    <n v="0"/>
    <x v="4"/>
    <x v="15"/>
  </r>
  <r>
    <s v="E02732"/>
    <s v="Alice Tran"/>
    <s v="Analyst"/>
    <x v="6"/>
    <s v="Corporate"/>
    <s v="Female"/>
    <x v="1"/>
    <x v="38"/>
    <d v="2014-07-29T00:00:00"/>
    <n v="40897"/>
    <x v="1"/>
    <s v="United States"/>
    <s v="Seattle"/>
    <x v="1"/>
    <n v="0"/>
    <x v="5"/>
    <x v="15"/>
  </r>
  <r>
    <s v="E00324"/>
    <s v="Hailey Song"/>
    <s v="Manager"/>
    <x v="1"/>
    <s v="Research &amp; Development"/>
    <s v="Female"/>
    <x v="1"/>
    <x v="17"/>
    <d v="2016-08-23T00:00:00"/>
    <n v="124928"/>
    <x v="5"/>
    <s v="China"/>
    <s v="Chongqing"/>
    <x v="1"/>
    <n v="7495.6799999999994"/>
    <x v="5"/>
    <x v="0"/>
  </r>
  <r>
    <s v="E00518"/>
    <s v="Lydia Morales"/>
    <s v="Manager"/>
    <x v="1"/>
    <s v="Speciality Products"/>
    <s v="Female"/>
    <x v="3"/>
    <x v="10"/>
    <d v="2013-06-14T00:00:00"/>
    <n v="108221"/>
    <x v="17"/>
    <s v="Brazil"/>
    <s v="Manaus"/>
    <x v="1"/>
    <n v="5411.05"/>
    <x v="0"/>
    <x v="11"/>
  </r>
  <r>
    <s v="E01286"/>
    <s v="Liam Sanders"/>
    <s v="Sr. Business Partner"/>
    <x v="4"/>
    <s v="Corporate"/>
    <s v="Male"/>
    <x v="2"/>
    <x v="30"/>
    <d v="2007-02-20T00:00:00"/>
    <n v="75579"/>
    <x v="1"/>
    <s v="United States"/>
    <s v="Seattle"/>
    <x v="1"/>
    <n v="0"/>
    <x v="2"/>
    <x v="26"/>
  </r>
  <r>
    <s v="E04564"/>
    <s v="Luke Sanchez"/>
    <s v="Sr. Manger"/>
    <x v="4"/>
    <s v="Manufacturing"/>
    <s v="Male"/>
    <x v="3"/>
    <x v="12"/>
    <d v="2015-12-27T00:00:00"/>
    <n v="129903"/>
    <x v="8"/>
    <s v="Brazil"/>
    <s v="Sao Paulo"/>
    <x v="1"/>
    <n v="16887.39"/>
    <x v="6"/>
    <x v="16"/>
  </r>
  <r>
    <s v="E02033"/>
    <s v="Grace Sun"/>
    <s v="Director"/>
    <x v="1"/>
    <s v="Research &amp; Development"/>
    <s v="Female"/>
    <x v="1"/>
    <x v="6"/>
    <d v="2021-04-17T00:00:00"/>
    <n v="186870"/>
    <x v="2"/>
    <s v="China"/>
    <s v="Shanghai"/>
    <x v="1"/>
    <n v="37374"/>
    <x v="3"/>
    <x v="9"/>
  </r>
  <r>
    <s v="E00412"/>
    <s v="Ezra Banks"/>
    <s v="Analyst II"/>
    <x v="2"/>
    <s v="Research &amp; Development"/>
    <s v="Male"/>
    <x v="2"/>
    <x v="17"/>
    <d v="2010-04-23T00:00:00"/>
    <n v="57531"/>
    <x v="1"/>
    <s v="United States"/>
    <s v="Chicago"/>
    <x v="1"/>
    <n v="0"/>
    <x v="5"/>
    <x v="22"/>
  </r>
  <r>
    <s v="E01844"/>
    <s v="Jayden Kang"/>
    <s v="Analyst"/>
    <x v="1"/>
    <s v="Research &amp; Development"/>
    <s v="Male"/>
    <x v="1"/>
    <x v="30"/>
    <d v="2011-04-24T00:00:00"/>
    <n v="55894"/>
    <x v="1"/>
    <s v="United States"/>
    <s v="Seattle"/>
    <x v="1"/>
    <n v="0"/>
    <x v="2"/>
    <x v="24"/>
  </r>
  <r>
    <s v="E00667"/>
    <s v="Skylar Shah"/>
    <s v="Field Engineer"/>
    <x v="5"/>
    <s v="Manufacturing"/>
    <s v="Female"/>
    <x v="1"/>
    <x v="34"/>
    <d v="2012-04-27T00:00:00"/>
    <n v="72903"/>
    <x v="1"/>
    <s v="United States"/>
    <s v="Phoenix"/>
    <x v="1"/>
    <n v="0"/>
    <x v="6"/>
    <x v="14"/>
  </r>
  <r>
    <s v="E02639"/>
    <s v="Sebastian Le"/>
    <s v="Analyst"/>
    <x v="1"/>
    <s v="Corporate"/>
    <s v="Male"/>
    <x v="1"/>
    <x v="17"/>
    <d v="2015-11-09T00:00:00"/>
    <n v="45369"/>
    <x v="1"/>
    <s v="China"/>
    <s v="Beijing"/>
    <x v="1"/>
    <n v="0"/>
    <x v="5"/>
    <x v="16"/>
  </r>
  <r>
    <s v="E00287"/>
    <s v="Luca Nelson"/>
    <s v="Manager"/>
    <x v="1"/>
    <s v="Speciality Products"/>
    <s v="Male"/>
    <x v="2"/>
    <x v="33"/>
    <d v="2010-06-15T00:00:00"/>
    <n v="106578"/>
    <x v="6"/>
    <s v="United States"/>
    <s v="Miami"/>
    <x v="1"/>
    <n v="9592.02"/>
    <x v="1"/>
    <x v="22"/>
  </r>
  <r>
    <s v="E02235"/>
    <s v="Riley Ramirez"/>
    <s v="Sr. Business Partner"/>
    <x v="4"/>
    <s v="Research &amp; Development"/>
    <s v="Female"/>
    <x v="3"/>
    <x v="27"/>
    <d v="1999-09-13T00:00:00"/>
    <n v="92994"/>
    <x v="1"/>
    <s v="United States"/>
    <s v="Chicago"/>
    <x v="1"/>
    <n v="0"/>
    <x v="0"/>
    <x v="10"/>
  </r>
  <r>
    <s v="E02720"/>
    <s v="Jaxon Fong"/>
    <s v="Sr. Analyst"/>
    <x v="2"/>
    <s v="Speciality Products"/>
    <s v="Male"/>
    <x v="1"/>
    <x v="1"/>
    <d v="1997-03-13T00:00:00"/>
    <n v="83685"/>
    <x v="1"/>
    <s v="China"/>
    <s v="Beijing"/>
    <x v="1"/>
    <n v="0"/>
    <x v="1"/>
    <x v="1"/>
  </r>
  <r>
    <s v="E03583"/>
    <s v="Kayden Jordan"/>
    <s v="Cloud Infrastructure Architect"/>
    <x v="0"/>
    <s v="Research &amp; Development"/>
    <s v="Male"/>
    <x v="2"/>
    <x v="35"/>
    <d v="2010-09-14T00:00:00"/>
    <n v="99335"/>
    <x v="1"/>
    <s v="United States"/>
    <s v="Phoenix"/>
    <x v="1"/>
    <n v="0"/>
    <x v="2"/>
    <x v="22"/>
  </r>
  <r>
    <s v="E01188"/>
    <s v="Alexander James"/>
    <s v="Sr. Manger"/>
    <x v="4"/>
    <s v="Manufacturing"/>
    <s v="Male"/>
    <x v="2"/>
    <x v="34"/>
    <d v="2013-04-18T00:00:00"/>
    <n v="131179"/>
    <x v="0"/>
    <s v="United States"/>
    <s v="Columbus"/>
    <x v="1"/>
    <n v="19676.849999999999"/>
    <x v="6"/>
    <x v="11"/>
  </r>
  <r>
    <s v="E02428"/>
    <s v="Connor Luu"/>
    <s v="Computer Systems Manager"/>
    <x v="0"/>
    <s v="Speciality Products"/>
    <s v="Male"/>
    <x v="1"/>
    <x v="25"/>
    <d v="2016-05-03T00:00:00"/>
    <n v="73899"/>
    <x v="17"/>
    <s v="China"/>
    <s v="Chengdu"/>
    <x v="1"/>
    <n v="3694.9500000000003"/>
    <x v="4"/>
    <x v="0"/>
  </r>
  <r>
    <s v="E03289"/>
    <s v="Christopher Lam"/>
    <s v="Vice President"/>
    <x v="3"/>
    <s v="Manufacturing"/>
    <s v="Male"/>
    <x v="1"/>
    <x v="14"/>
    <d v="2013-03-29T00:00:00"/>
    <n v="252325"/>
    <x v="23"/>
    <s v="United States"/>
    <s v="Columbus"/>
    <x v="1"/>
    <n v="100930"/>
    <x v="7"/>
    <x v="11"/>
  </r>
  <r>
    <s v="E01947"/>
    <s v="Sophie Owens"/>
    <s v="Analyst II"/>
    <x v="1"/>
    <s v="Research &amp; Development"/>
    <s v="Female"/>
    <x v="2"/>
    <x v="23"/>
    <d v="2015-03-05T00:00:00"/>
    <n v="52697"/>
    <x v="1"/>
    <s v="United States"/>
    <s v="Seattle"/>
    <x v="1"/>
    <n v="0"/>
    <x v="3"/>
    <x v="16"/>
  </r>
  <r>
    <s v="E02024"/>
    <s v="Addison Perez"/>
    <s v="Operations Engineer"/>
    <x v="5"/>
    <s v="Speciality Products"/>
    <s v="Female"/>
    <x v="3"/>
    <x v="7"/>
    <d v="2020-09-25T00:00:00"/>
    <n v="123588"/>
    <x v="1"/>
    <s v="Brazil"/>
    <s v="Sao Paulo"/>
    <x v="1"/>
    <n v="0"/>
    <x v="3"/>
    <x v="6"/>
  </r>
  <r>
    <s v="E04249"/>
    <s v="Hadley Dang"/>
    <s v="Vice President"/>
    <x v="3"/>
    <s v="Corporate"/>
    <s v="Female"/>
    <x v="1"/>
    <x v="40"/>
    <d v="2021-12-26T00:00:00"/>
    <n v="243568"/>
    <x v="29"/>
    <s v="United States"/>
    <s v="Austin"/>
    <x v="1"/>
    <n v="80377.440000000002"/>
    <x v="2"/>
    <x v="9"/>
  </r>
  <r>
    <s v="E01090"/>
    <s v="Ethan Mehta"/>
    <s v="Director"/>
    <x v="2"/>
    <s v="Research &amp; Development"/>
    <s v="Male"/>
    <x v="1"/>
    <x v="37"/>
    <d v="2001-07-20T00:00:00"/>
    <n v="199176"/>
    <x v="9"/>
    <s v="United States"/>
    <s v="Phoenix"/>
    <x v="1"/>
    <n v="47802.239999999998"/>
    <x v="2"/>
    <x v="23"/>
  </r>
  <r>
    <s v="E03830"/>
    <s v="Madison Her"/>
    <s v="Technical Architect"/>
    <x v="0"/>
    <s v="Speciality Products"/>
    <s v="Female"/>
    <x v="1"/>
    <x v="16"/>
    <d v="1996-06-22T00:00:00"/>
    <n v="82806"/>
    <x v="1"/>
    <s v="United States"/>
    <s v="Seattle"/>
    <x v="1"/>
    <n v="0"/>
    <x v="1"/>
    <x v="19"/>
  </r>
  <r>
    <s v="E04363"/>
    <s v="Savannah Singh"/>
    <s v="Director"/>
    <x v="6"/>
    <s v="Speciality Products"/>
    <s v="Female"/>
    <x v="1"/>
    <x v="26"/>
    <d v="1997-06-20T00:00:00"/>
    <n v="164399"/>
    <x v="36"/>
    <s v="United States"/>
    <s v="Seattle"/>
    <x v="1"/>
    <n v="41099.75"/>
    <x v="0"/>
    <x v="1"/>
  </r>
  <r>
    <s v="E04920"/>
    <s v="Nevaeh Hsu"/>
    <s v="Sr. Manger"/>
    <x v="4"/>
    <s v="Manufacturing"/>
    <s v="Female"/>
    <x v="1"/>
    <x v="24"/>
    <d v="2017-04-14T00:00:00"/>
    <n v="154956"/>
    <x v="8"/>
    <s v="United States"/>
    <s v="Phoenix"/>
    <x v="1"/>
    <n v="20144.280000000002"/>
    <x v="4"/>
    <x v="5"/>
  </r>
  <r>
    <s v="E03866"/>
    <s v="Jordan Zhu"/>
    <s v="Sr. Manger"/>
    <x v="6"/>
    <s v="Manufacturing"/>
    <s v="Male"/>
    <x v="1"/>
    <x v="24"/>
    <d v="2017-01-29T00:00:00"/>
    <n v="143970"/>
    <x v="15"/>
    <s v="United States"/>
    <s v="Seattle"/>
    <x v="69"/>
    <n v="17276.399999999998"/>
    <x v="4"/>
    <x v="5"/>
  </r>
  <r>
    <s v="E03521"/>
    <s v="Jackson Navarro"/>
    <s v="Director"/>
    <x v="2"/>
    <s v="Corporate"/>
    <s v="Male"/>
    <x v="3"/>
    <x v="27"/>
    <d v="2020-09-25T00:00:00"/>
    <n v="163143"/>
    <x v="12"/>
    <s v="Brazil"/>
    <s v="Sao Paulo"/>
    <x v="1"/>
    <n v="45680.04"/>
    <x v="0"/>
    <x v="6"/>
  </r>
  <r>
    <s v="E04095"/>
    <s v="Sadie Patterson"/>
    <s v="Sr. Analyst"/>
    <x v="3"/>
    <s v="Speciality Products"/>
    <s v="Female"/>
    <x v="2"/>
    <x v="31"/>
    <d v="2020-07-24T00:00:00"/>
    <n v="89390"/>
    <x v="1"/>
    <s v="United States"/>
    <s v="Seattle"/>
    <x v="1"/>
    <n v="0"/>
    <x v="5"/>
    <x v="6"/>
  </r>
  <r>
    <s v="E04079"/>
    <s v="Christopher Butler"/>
    <s v="Network Architect"/>
    <x v="0"/>
    <s v="Manufacturing"/>
    <s v="Male"/>
    <x v="2"/>
    <x v="12"/>
    <d v="2017-10-05T00:00:00"/>
    <n v="67468"/>
    <x v="1"/>
    <s v="United States"/>
    <s v="Miami"/>
    <x v="1"/>
    <n v="0"/>
    <x v="6"/>
    <x v="5"/>
  </r>
  <r>
    <s v="E01508"/>
    <s v="Penelope Rodriguez"/>
    <s v="Engineering Manager"/>
    <x v="5"/>
    <s v="Manufacturing"/>
    <s v="Female"/>
    <x v="3"/>
    <x v="37"/>
    <d v="2016-03-12T00:00:00"/>
    <n v="100810"/>
    <x v="15"/>
    <s v="Brazil"/>
    <s v="Rio de Janerio"/>
    <x v="1"/>
    <n v="12097.199999999999"/>
    <x v="2"/>
    <x v="0"/>
  </r>
  <r>
    <s v="E02259"/>
    <s v="Emily Lau"/>
    <s v="Sr. Analyst"/>
    <x v="1"/>
    <s v="Manufacturing"/>
    <s v="Female"/>
    <x v="1"/>
    <x v="25"/>
    <d v="2019-03-18T00:00:00"/>
    <n v="74779"/>
    <x v="1"/>
    <s v="United States"/>
    <s v="Phoenix"/>
    <x v="1"/>
    <n v="0"/>
    <x v="4"/>
    <x v="3"/>
  </r>
  <r>
    <s v="E04972"/>
    <s v="Sophie Oh"/>
    <s v="Network Engineer"/>
    <x v="0"/>
    <s v="Corporate"/>
    <s v="Female"/>
    <x v="1"/>
    <x v="7"/>
    <d v="2017-11-09T00:00:00"/>
    <n v="63985"/>
    <x v="1"/>
    <s v="United States"/>
    <s v="Miami"/>
    <x v="1"/>
    <n v="0"/>
    <x v="3"/>
    <x v="5"/>
  </r>
  <r>
    <s v="E01834"/>
    <s v="Chloe Allen"/>
    <s v="Solutions Architect"/>
    <x v="0"/>
    <s v="Manufacturing"/>
    <s v="Female"/>
    <x v="2"/>
    <x v="14"/>
    <d v="2004-07-08T00:00:00"/>
    <n v="77903"/>
    <x v="1"/>
    <s v="United States"/>
    <s v="Seattle"/>
    <x v="1"/>
    <n v="0"/>
    <x v="7"/>
    <x v="18"/>
  </r>
  <r>
    <s v="E03124"/>
    <s v="Caleb Nelson"/>
    <s v="Director"/>
    <x v="6"/>
    <s v="Corporate"/>
    <s v="Male"/>
    <x v="2"/>
    <x v="29"/>
    <d v="2017-06-12T00:00:00"/>
    <n v="164396"/>
    <x v="20"/>
    <s v="United States"/>
    <s v="Columbus"/>
    <x v="1"/>
    <n v="47674.84"/>
    <x v="4"/>
    <x v="5"/>
  </r>
  <r>
    <s v="E01898"/>
    <s v="Oliver Moua"/>
    <s v="IT Systems Architect"/>
    <x v="0"/>
    <s v="Corporate"/>
    <s v="Male"/>
    <x v="1"/>
    <x v="7"/>
    <d v="2021-06-28T00:00:00"/>
    <n v="71234"/>
    <x v="1"/>
    <s v="United States"/>
    <s v="Seattle"/>
    <x v="1"/>
    <n v="0"/>
    <x v="3"/>
    <x v="9"/>
  </r>
  <r>
    <s v="E00342"/>
    <s v="Wesley Doan"/>
    <s v="Manager"/>
    <x v="1"/>
    <s v="Corporate"/>
    <s v="Male"/>
    <x v="1"/>
    <x v="20"/>
    <d v="2004-04-19T00:00:00"/>
    <n v="122487"/>
    <x v="24"/>
    <s v="China"/>
    <s v="Shanghai"/>
    <x v="1"/>
    <n v="9798.9600000000009"/>
    <x v="7"/>
    <x v="18"/>
  </r>
  <r>
    <s v="E03910"/>
    <s v="Nova Hsu"/>
    <s v="Manager"/>
    <x v="4"/>
    <s v="Speciality Products"/>
    <s v="Female"/>
    <x v="1"/>
    <x v="24"/>
    <d v="2017-01-03T00:00:00"/>
    <n v="101870"/>
    <x v="4"/>
    <s v="United States"/>
    <s v="Phoenix"/>
    <x v="1"/>
    <n v="10187"/>
    <x v="4"/>
    <x v="5"/>
  </r>
  <r>
    <s v="E00862"/>
    <s v="Levi Moreno"/>
    <s v="Systems Analyst"/>
    <x v="0"/>
    <s v="Research &amp; Development"/>
    <s v="Male"/>
    <x v="3"/>
    <x v="14"/>
    <d v="2020-06-27T00:00:00"/>
    <n v="40316"/>
    <x v="1"/>
    <s v="Brazil"/>
    <s v="Manaus"/>
    <x v="1"/>
    <n v="0"/>
    <x v="7"/>
    <x v="6"/>
  </r>
  <r>
    <s v="E02576"/>
    <s v="Gianna Ha"/>
    <s v="Manager"/>
    <x v="0"/>
    <s v="Research &amp; Development"/>
    <s v="Female"/>
    <x v="1"/>
    <x v="0"/>
    <d v="2005-02-08T00:00:00"/>
    <n v="115145"/>
    <x v="17"/>
    <s v="China"/>
    <s v="Chongqing"/>
    <x v="1"/>
    <n v="5757.25"/>
    <x v="0"/>
    <x v="17"/>
  </r>
  <r>
    <s v="E00035"/>
    <s v="Lillian Gonzales"/>
    <s v="Cloud Infrastructure Architect"/>
    <x v="0"/>
    <s v="Manufacturing"/>
    <s v="Female"/>
    <x v="3"/>
    <x v="19"/>
    <d v="2009-03-13T00:00:00"/>
    <n v="62335"/>
    <x v="1"/>
    <s v="Brazil"/>
    <s v="Manaus"/>
    <x v="1"/>
    <n v="0"/>
    <x v="6"/>
    <x v="8"/>
  </r>
  <r>
    <s v="E01832"/>
    <s v="Ezra Singh"/>
    <s v="Analyst"/>
    <x v="1"/>
    <s v="Manufacturing"/>
    <s v="Male"/>
    <x v="1"/>
    <x v="16"/>
    <d v="2006-05-10T00:00:00"/>
    <n v="41561"/>
    <x v="1"/>
    <s v="United States"/>
    <s v="Austin"/>
    <x v="1"/>
    <n v="0"/>
    <x v="1"/>
    <x v="2"/>
  </r>
  <r>
    <s v="E01755"/>
    <s v="Audrey Patel"/>
    <s v="Sr. Manger"/>
    <x v="1"/>
    <s v="Speciality Products"/>
    <s v="Female"/>
    <x v="1"/>
    <x v="17"/>
    <d v="2011-04-24T00:00:00"/>
    <n v="131183"/>
    <x v="28"/>
    <s v="China"/>
    <s v="Shanghai"/>
    <x v="70"/>
    <n v="18365.620000000003"/>
    <x v="5"/>
    <x v="24"/>
  </r>
  <r>
    <s v="E00465"/>
    <s v="Brooklyn Cho"/>
    <s v="Technical Architect"/>
    <x v="0"/>
    <s v="Manufacturing"/>
    <s v="Female"/>
    <x v="1"/>
    <x v="15"/>
    <d v="2002-07-08T00:00:00"/>
    <n v="92655"/>
    <x v="1"/>
    <s v="China"/>
    <s v="Chengdu"/>
    <x v="1"/>
    <n v="0"/>
    <x v="6"/>
    <x v="12"/>
  </r>
  <r>
    <s v="E02391"/>
    <s v="Piper Ramos"/>
    <s v="Sr. Manger"/>
    <x v="2"/>
    <s v="Manufacturing"/>
    <s v="Female"/>
    <x v="3"/>
    <x v="37"/>
    <d v="1996-04-02T00:00:00"/>
    <n v="157057"/>
    <x v="15"/>
    <s v="United States"/>
    <s v="Miami"/>
    <x v="1"/>
    <n v="18846.84"/>
    <x v="2"/>
    <x v="19"/>
  </r>
  <r>
    <s v="E04697"/>
    <s v="Eleanor Williams"/>
    <s v="Enterprise Architect"/>
    <x v="0"/>
    <s v="Speciality Products"/>
    <s v="Female"/>
    <x v="2"/>
    <x v="22"/>
    <d v="2005-02-09T00:00:00"/>
    <n v="64462"/>
    <x v="1"/>
    <s v="United States"/>
    <s v="Chicago"/>
    <x v="1"/>
    <n v="0"/>
    <x v="7"/>
    <x v="17"/>
  </r>
  <r>
    <s v="E00371"/>
    <s v="Melody Grant"/>
    <s v="Quality Engineer"/>
    <x v="5"/>
    <s v="Corporate"/>
    <s v="Female"/>
    <x v="2"/>
    <x v="12"/>
    <d v="2005-10-07T00:00:00"/>
    <n v="79352"/>
    <x v="1"/>
    <s v="United States"/>
    <s v="Seattle"/>
    <x v="1"/>
    <n v="0"/>
    <x v="6"/>
    <x v="17"/>
  </r>
  <r>
    <s v="E02992"/>
    <s v="Paisley Sanders"/>
    <s v="Sr. Manger"/>
    <x v="6"/>
    <s v="Speciality Products"/>
    <s v="Female"/>
    <x v="2"/>
    <x v="0"/>
    <d v="2001-03-27T00:00:00"/>
    <n v="157812"/>
    <x v="19"/>
    <s v="United States"/>
    <s v="Miami"/>
    <x v="1"/>
    <n v="17359.32"/>
    <x v="0"/>
    <x v="23"/>
  </r>
  <r>
    <s v="E04369"/>
    <s v="Santiago f Gray"/>
    <s v="Quality Engineer"/>
    <x v="5"/>
    <s v="Corporate"/>
    <s v="Male"/>
    <x v="2"/>
    <x v="5"/>
    <d v="2018-09-11T00:00:00"/>
    <n v="80745"/>
    <x v="1"/>
    <s v="United States"/>
    <s v="Chicago"/>
    <x v="1"/>
    <n v="0"/>
    <x v="3"/>
    <x v="7"/>
  </r>
  <r>
    <s v="E00592"/>
    <s v="Josephine Richardson"/>
    <s v="System Administrator "/>
    <x v="0"/>
    <s v="Manufacturing"/>
    <s v="Female"/>
    <x v="2"/>
    <x v="4"/>
    <d v="1996-02-18T00:00:00"/>
    <n v="75354"/>
    <x v="1"/>
    <s v="United States"/>
    <s v="Austin"/>
    <x v="71"/>
    <n v="0"/>
    <x v="1"/>
    <x v="19"/>
  </r>
  <r>
    <s v="E03532"/>
    <s v="Jaxson Santiago"/>
    <s v="Engineering Manager"/>
    <x v="5"/>
    <s v="Research &amp; Development"/>
    <s v="Male"/>
    <x v="3"/>
    <x v="16"/>
    <d v="2018-09-20T00:00:00"/>
    <n v="78938"/>
    <x v="28"/>
    <s v="United States"/>
    <s v="Phoenix"/>
    <x v="1"/>
    <n v="11051.320000000002"/>
    <x v="1"/>
    <x v="7"/>
  </r>
  <r>
    <s v="E00863"/>
    <s v="Lincoln Ramos"/>
    <s v="Operations Engineer"/>
    <x v="5"/>
    <s v="Corporate"/>
    <s v="Male"/>
    <x v="3"/>
    <x v="1"/>
    <d v="2008-09-10T00:00:00"/>
    <n v="96313"/>
    <x v="1"/>
    <s v="United States"/>
    <s v="Austin"/>
    <x v="1"/>
    <n v="0"/>
    <x v="1"/>
    <x v="20"/>
  </r>
  <r>
    <s v="E03310"/>
    <s v="Dylan Campbell"/>
    <s v="Director"/>
    <x v="5"/>
    <s v="Speciality Products"/>
    <s v="Male"/>
    <x v="2"/>
    <x v="15"/>
    <d v="2010-11-29T00:00:00"/>
    <n v="153767"/>
    <x v="25"/>
    <s v="United States"/>
    <s v="Phoenix"/>
    <x v="1"/>
    <n v="41517.090000000004"/>
    <x v="6"/>
    <x v="22"/>
  </r>
  <r>
    <s v="E01883"/>
    <s v="Olivia Gray"/>
    <s v="Manager"/>
    <x v="6"/>
    <s v="Research &amp; Development"/>
    <s v="Female"/>
    <x v="0"/>
    <x v="34"/>
    <d v="2015-09-19T00:00:00"/>
    <n v="103423"/>
    <x v="5"/>
    <s v="United States"/>
    <s v="Columbus"/>
    <x v="1"/>
    <n v="6205.38"/>
    <x v="6"/>
    <x v="16"/>
  </r>
  <r>
    <s v="E01242"/>
    <s v="Emery Doan"/>
    <s v="Controls Engineer"/>
    <x v="5"/>
    <s v="Corporate"/>
    <s v="Female"/>
    <x v="1"/>
    <x v="6"/>
    <d v="2021-06-23T00:00:00"/>
    <n v="86464"/>
    <x v="1"/>
    <s v="China"/>
    <s v="Shanghai"/>
    <x v="1"/>
    <n v="0"/>
    <x v="3"/>
    <x v="9"/>
  </r>
  <r>
    <s v="E02535"/>
    <s v="Caroline Perez"/>
    <s v="Controls Engineer"/>
    <x v="5"/>
    <s v="Corporate"/>
    <s v="Female"/>
    <x v="3"/>
    <x v="7"/>
    <d v="2018-01-14T00:00:00"/>
    <n v="80516"/>
    <x v="1"/>
    <s v="Brazil"/>
    <s v="Sao Paulo"/>
    <x v="1"/>
    <n v="0"/>
    <x v="3"/>
    <x v="7"/>
  </r>
  <r>
    <s v="E00369"/>
    <s v="Genesis Woods"/>
    <s v="Manager"/>
    <x v="4"/>
    <s v="Speciality Products"/>
    <s v="Female"/>
    <x v="0"/>
    <x v="29"/>
    <d v="2013-08-21T00:00:00"/>
    <n v="105390"/>
    <x v="5"/>
    <s v="United States"/>
    <s v="Columbus"/>
    <x v="1"/>
    <n v="6323.4"/>
    <x v="4"/>
    <x v="11"/>
  </r>
  <r>
    <s v="E03332"/>
    <s v="Ruby Sun"/>
    <s v="Cloud Infrastructure Architect"/>
    <x v="0"/>
    <s v="Manufacturing"/>
    <s v="Female"/>
    <x v="1"/>
    <x v="2"/>
    <d v="2021-09-06T00:00:00"/>
    <n v="83418"/>
    <x v="1"/>
    <s v="China"/>
    <s v="Shanghai"/>
    <x v="1"/>
    <n v="0"/>
    <x v="2"/>
    <x v="9"/>
  </r>
  <r>
    <s v="E03278"/>
    <s v="Nevaeh James"/>
    <s v="Solutions Architect"/>
    <x v="0"/>
    <s v="Speciality Products"/>
    <s v="Female"/>
    <x v="2"/>
    <x v="15"/>
    <d v="2017-11-03T00:00:00"/>
    <n v="66660"/>
    <x v="1"/>
    <s v="United States"/>
    <s v="Austin"/>
    <x v="1"/>
    <n v="0"/>
    <x v="6"/>
    <x v="5"/>
  </r>
  <r>
    <s v="E02492"/>
    <s v="Parker Sandoval"/>
    <s v="Manager"/>
    <x v="4"/>
    <s v="Speciality Products"/>
    <s v="Male"/>
    <x v="3"/>
    <x v="1"/>
    <d v="2015-06-10T00:00:00"/>
    <n v="101985"/>
    <x v="3"/>
    <s v="United States"/>
    <s v="Miami"/>
    <x v="1"/>
    <n v="7138.9500000000007"/>
    <x v="1"/>
    <x v="16"/>
  </r>
  <r>
    <s v="E03055"/>
    <s v="Austin Rojas"/>
    <s v="Vice President"/>
    <x v="1"/>
    <s v="Corporate"/>
    <s v="Male"/>
    <x v="3"/>
    <x v="7"/>
    <d v="2018-12-05T00:00:00"/>
    <n v="199504"/>
    <x v="7"/>
    <s v="United States"/>
    <s v="Austin"/>
    <x v="1"/>
    <n v="59851.199999999997"/>
    <x v="3"/>
    <x v="7"/>
  </r>
  <r>
    <s v="E01943"/>
    <s v="Vivian Espinoza"/>
    <s v="Sr. Manger"/>
    <x v="2"/>
    <s v="Corporate"/>
    <s v="Female"/>
    <x v="3"/>
    <x v="27"/>
    <d v="2006-10-05T00:00:00"/>
    <n v="147966"/>
    <x v="19"/>
    <s v="Brazil"/>
    <s v="Rio de Janerio"/>
    <x v="72"/>
    <n v="16276.26"/>
    <x v="0"/>
    <x v="2"/>
  </r>
  <r>
    <s v="E01388"/>
    <s v="Cooper Gupta"/>
    <s v="Business Partner"/>
    <x v="4"/>
    <s v="Speciality Products"/>
    <s v="Male"/>
    <x v="1"/>
    <x v="32"/>
    <d v="2014-06-20T00:00:00"/>
    <n v="41728"/>
    <x v="1"/>
    <s v="China"/>
    <s v="Chongqing"/>
    <x v="1"/>
    <n v="0"/>
    <x v="1"/>
    <x v="15"/>
  </r>
  <r>
    <s v="E00717"/>
    <s v="Axel Santos"/>
    <s v="Sr. Analyst"/>
    <x v="3"/>
    <s v="Speciality Products"/>
    <s v="Male"/>
    <x v="3"/>
    <x v="39"/>
    <d v="2011-02-17T00:00:00"/>
    <n v="94422"/>
    <x v="1"/>
    <s v="United States"/>
    <s v="Phoenix"/>
    <x v="1"/>
    <n v="0"/>
    <x v="7"/>
    <x v="24"/>
  </r>
  <r>
    <s v="E04637"/>
    <s v="Samuel Song"/>
    <s v="Director"/>
    <x v="2"/>
    <s v="Corporate"/>
    <s v="Male"/>
    <x v="1"/>
    <x v="11"/>
    <d v="2015-06-29T00:00:00"/>
    <n v="191026"/>
    <x v="26"/>
    <s v="United States"/>
    <s v="Columbus"/>
    <x v="1"/>
    <n v="30564.16"/>
    <x v="4"/>
    <x v="16"/>
  </r>
  <r>
    <s v="E03240"/>
    <s v="Aiden Silva"/>
    <s v="Vice President"/>
    <x v="0"/>
    <s v="Research &amp; Development"/>
    <s v="Male"/>
    <x v="3"/>
    <x v="34"/>
    <d v="2010-11-29T00:00:00"/>
    <n v="186725"/>
    <x v="18"/>
    <s v="Brazil"/>
    <s v="Manaus"/>
    <x v="1"/>
    <n v="59752"/>
    <x v="6"/>
    <x v="22"/>
  </r>
  <r>
    <s v="E00340"/>
    <s v="Eliana Allen"/>
    <s v="Business Partner"/>
    <x v="4"/>
    <s v="Research &amp; Development"/>
    <s v="Female"/>
    <x v="2"/>
    <x v="16"/>
    <d v="2009-08-20T00:00:00"/>
    <n v="52800"/>
    <x v="1"/>
    <s v="United States"/>
    <s v="Phoenix"/>
    <x v="1"/>
    <n v="0"/>
    <x v="1"/>
    <x v="8"/>
  </r>
  <r>
    <s v="E04751"/>
    <s v="Grayson James"/>
    <s v="Operations Engineer"/>
    <x v="5"/>
    <s v="Speciality Products"/>
    <s v="Male"/>
    <x v="2"/>
    <x v="36"/>
    <d v="2010-12-05T00:00:00"/>
    <n v="113982"/>
    <x v="1"/>
    <s v="United States"/>
    <s v="Seattle"/>
    <x v="1"/>
    <n v="0"/>
    <x v="0"/>
    <x v="22"/>
  </r>
  <r>
    <s v="E04636"/>
    <s v="Hailey Yee"/>
    <s v="Account Representative"/>
    <x v="2"/>
    <s v="Research &amp; Development"/>
    <s v="Female"/>
    <x v="1"/>
    <x v="36"/>
    <d v="2021-03-16T00:00:00"/>
    <n v="56239"/>
    <x v="1"/>
    <s v="China"/>
    <s v="Chongqing"/>
    <x v="1"/>
    <n v="0"/>
    <x v="0"/>
    <x v="9"/>
  </r>
  <r>
    <s v="E00568"/>
    <s v="Ian Vargas"/>
    <s v="Analyst"/>
    <x v="2"/>
    <s v="Manufacturing"/>
    <s v="Male"/>
    <x v="3"/>
    <x v="3"/>
    <d v="2021-03-02T00:00:00"/>
    <n v="44732"/>
    <x v="1"/>
    <s v="Brazil"/>
    <s v="Rio de Janerio"/>
    <x v="1"/>
    <n v="0"/>
    <x v="3"/>
    <x v="9"/>
  </r>
  <r>
    <s v="E02938"/>
    <s v="John Trinh"/>
    <s v="Director"/>
    <x v="6"/>
    <s v="Corporate"/>
    <s v="Male"/>
    <x v="1"/>
    <x v="37"/>
    <d v="2014-06-26T00:00:00"/>
    <n v="153961"/>
    <x v="36"/>
    <s v="China"/>
    <s v="Shanghai"/>
    <x v="1"/>
    <n v="38490.25"/>
    <x v="2"/>
    <x v="15"/>
  </r>
  <r>
    <s v="E00555"/>
    <s v="Sofia Trinh"/>
    <s v="Network Architect"/>
    <x v="0"/>
    <s v="Speciality Products"/>
    <s v="Female"/>
    <x v="1"/>
    <x v="15"/>
    <d v="2006-12-18T00:00:00"/>
    <n v="68337"/>
    <x v="1"/>
    <s v="China"/>
    <s v="Chongqing"/>
    <x v="1"/>
    <n v="0"/>
    <x v="6"/>
    <x v="2"/>
  </r>
  <r>
    <s v="E01111"/>
    <s v="Santiago f Moua"/>
    <s v="Sr. Manger"/>
    <x v="4"/>
    <s v="Corporate"/>
    <s v="Male"/>
    <x v="1"/>
    <x v="15"/>
    <d v="2010-05-07T00:00:00"/>
    <n v="145093"/>
    <x v="15"/>
    <s v="United States"/>
    <s v="Chicago"/>
    <x v="1"/>
    <n v="17411.16"/>
    <x v="6"/>
    <x v="22"/>
  </r>
  <r>
    <s v="E03149"/>
    <s v="Layla Collins"/>
    <s v="IT Systems Architect"/>
    <x v="0"/>
    <s v="Speciality Products"/>
    <s v="Female"/>
    <x v="2"/>
    <x v="3"/>
    <d v="2021-03-11T00:00:00"/>
    <n v="74170"/>
    <x v="1"/>
    <s v="United States"/>
    <s v="Austin"/>
    <x v="1"/>
    <n v="0"/>
    <x v="3"/>
    <x v="9"/>
  </r>
  <r>
    <s v="E00952"/>
    <s v="Jaxon Powell"/>
    <s v="Field Engineer"/>
    <x v="5"/>
    <s v="Research &amp; Development"/>
    <s v="Male"/>
    <x v="2"/>
    <x v="1"/>
    <d v="1996-03-29T00:00:00"/>
    <n v="62605"/>
    <x v="1"/>
    <s v="United States"/>
    <s v="Austin"/>
    <x v="1"/>
    <n v="0"/>
    <x v="1"/>
    <x v="19"/>
  </r>
  <r>
    <s v="E04380"/>
    <s v="Naomi Washington"/>
    <s v="Manager"/>
    <x v="0"/>
    <s v="Speciality Products"/>
    <s v="Female"/>
    <x v="2"/>
    <x v="10"/>
    <d v="2020-03-13T00:00:00"/>
    <n v="107195"/>
    <x v="6"/>
    <s v="United States"/>
    <s v="Austin"/>
    <x v="1"/>
    <n v="9647.5499999999993"/>
    <x v="0"/>
    <x v="6"/>
  </r>
  <r>
    <s v="E04095"/>
    <s v="Ryan Holmes"/>
    <s v="Sr. Manger"/>
    <x v="6"/>
    <s v="Speciality Products"/>
    <s v="Male"/>
    <x v="2"/>
    <x v="15"/>
    <d v="2018-01-11T00:00:00"/>
    <n v="127422"/>
    <x v="0"/>
    <s v="United States"/>
    <s v="Columbus"/>
    <x v="1"/>
    <n v="19113.3"/>
    <x v="6"/>
    <x v="7"/>
  </r>
  <r>
    <s v="E04994"/>
    <s v="Bella Holmes"/>
    <s v="Director"/>
    <x v="3"/>
    <s v="Research &amp; Development"/>
    <s v="Female"/>
    <x v="2"/>
    <x v="25"/>
    <d v="2017-06-26T00:00:00"/>
    <n v="161269"/>
    <x v="25"/>
    <s v="United States"/>
    <s v="Miami"/>
    <x v="1"/>
    <n v="43542.630000000005"/>
    <x v="4"/>
    <x v="5"/>
  </r>
  <r>
    <s v="E00447"/>
    <s v="Hailey Sanchez"/>
    <s v="Vice President"/>
    <x v="6"/>
    <s v="Corporate"/>
    <s v="Female"/>
    <x v="3"/>
    <x v="24"/>
    <d v="2014-02-05T00:00:00"/>
    <n v="203445"/>
    <x v="16"/>
    <s v="Brazil"/>
    <s v="Manaus"/>
    <x v="1"/>
    <n v="69171.3"/>
    <x v="4"/>
    <x v="15"/>
  </r>
  <r>
    <s v="E00089"/>
    <s v="Sofia Yoon"/>
    <s v="Sr. Manger"/>
    <x v="4"/>
    <s v="Research &amp; Development"/>
    <s v="Female"/>
    <x v="1"/>
    <x v="17"/>
    <d v="2011-01-17T00:00:00"/>
    <n v="131353"/>
    <x v="19"/>
    <s v="China"/>
    <s v="Shanghai"/>
    <x v="1"/>
    <n v="14448.83"/>
    <x v="5"/>
    <x v="24"/>
  </r>
  <r>
    <s v="E02035"/>
    <s v="Eli Rahman"/>
    <s v="Service Desk Analyst"/>
    <x v="0"/>
    <s v="Manufacturing"/>
    <s v="Male"/>
    <x v="1"/>
    <x v="15"/>
    <d v="2010-03-16T00:00:00"/>
    <n v="88182"/>
    <x v="1"/>
    <s v="China"/>
    <s v="Chengdu"/>
    <x v="1"/>
    <n v="0"/>
    <x v="6"/>
    <x v="22"/>
  </r>
  <r>
    <s v="E03595"/>
    <s v="Christopher Howard"/>
    <s v="Enterprise Architect"/>
    <x v="0"/>
    <s v="Speciality Products"/>
    <s v="Male"/>
    <x v="2"/>
    <x v="22"/>
    <d v="2019-08-26T00:00:00"/>
    <n v="75780"/>
    <x v="1"/>
    <s v="United States"/>
    <s v="Seattle"/>
    <x v="1"/>
    <n v="0"/>
    <x v="7"/>
    <x v="3"/>
  </r>
  <r>
    <s v="E03611"/>
    <s v="Alice Mehta"/>
    <s v="Analyst II"/>
    <x v="2"/>
    <s v="Research &amp; Development"/>
    <s v="Female"/>
    <x v="1"/>
    <x v="15"/>
    <d v="2019-04-02T00:00:00"/>
    <n v="52621"/>
    <x v="1"/>
    <s v="China"/>
    <s v="Beijing"/>
    <x v="1"/>
    <n v="0"/>
    <x v="6"/>
    <x v="3"/>
  </r>
  <r>
    <s v="E04464"/>
    <s v="Cooper Yoon"/>
    <s v="Engineering Manager"/>
    <x v="5"/>
    <s v="Research &amp; Development"/>
    <s v="Male"/>
    <x v="1"/>
    <x v="33"/>
    <d v="2018-02-15T00:00:00"/>
    <n v="106079"/>
    <x v="28"/>
    <s v="United States"/>
    <s v="Austin"/>
    <x v="73"/>
    <n v="14851.060000000001"/>
    <x v="1"/>
    <x v="7"/>
  </r>
  <r>
    <s v="E02135"/>
    <s v="John Delgado"/>
    <s v="Cloud Infrastructure Architect"/>
    <x v="0"/>
    <s v="Corporate"/>
    <s v="Male"/>
    <x v="3"/>
    <x v="23"/>
    <d v="2017-02-11T00:00:00"/>
    <n v="92058"/>
    <x v="1"/>
    <s v="United States"/>
    <s v="Austin"/>
    <x v="1"/>
    <n v="0"/>
    <x v="3"/>
    <x v="5"/>
  </r>
  <r>
    <s v="E01684"/>
    <s v="Jaxson Liang"/>
    <s v="Field Engineer"/>
    <x v="5"/>
    <s v="Manufacturing"/>
    <s v="Male"/>
    <x v="1"/>
    <x v="14"/>
    <d v="2019-03-03T00:00:00"/>
    <n v="67114"/>
    <x v="1"/>
    <s v="United States"/>
    <s v="Phoenix"/>
    <x v="1"/>
    <n v="0"/>
    <x v="7"/>
    <x v="3"/>
  </r>
  <r>
    <s v="E02968"/>
    <s v="Caroline Santos"/>
    <s v="Analyst II"/>
    <x v="1"/>
    <s v="Research &amp; Development"/>
    <s v="Female"/>
    <x v="3"/>
    <x v="6"/>
    <d v="2020-07-12T00:00:00"/>
    <n v="56565"/>
    <x v="1"/>
    <s v="Brazil"/>
    <s v="Sao Paulo"/>
    <x v="1"/>
    <n v="0"/>
    <x v="3"/>
    <x v="6"/>
  </r>
  <r>
    <s v="E03362"/>
    <s v="Lily Henderson"/>
    <s v="HRIS Analyst"/>
    <x v="4"/>
    <s v="Manufacturing"/>
    <s v="Female"/>
    <x v="2"/>
    <x v="22"/>
    <d v="2011-05-20T00:00:00"/>
    <n v="64937"/>
    <x v="1"/>
    <s v="United States"/>
    <s v="Phoenix"/>
    <x v="1"/>
    <n v="0"/>
    <x v="7"/>
    <x v="24"/>
  </r>
  <r>
    <s v="E01108"/>
    <s v="Hannah Martinez"/>
    <s v="Manager"/>
    <x v="6"/>
    <s v="Manufacturing"/>
    <s v="Female"/>
    <x v="3"/>
    <x v="13"/>
    <d v="2006-09-07T00:00:00"/>
    <n v="127626"/>
    <x v="4"/>
    <s v="United States"/>
    <s v="Miami"/>
    <x v="1"/>
    <n v="12762.6"/>
    <x v="7"/>
    <x v="2"/>
  </r>
  <r>
    <s v="E02217"/>
    <s v="William Phillips"/>
    <s v="Network Architect"/>
    <x v="0"/>
    <s v="Corporate"/>
    <s v="Male"/>
    <x v="0"/>
    <x v="22"/>
    <d v="2004-01-27T00:00:00"/>
    <n v="88478"/>
    <x v="1"/>
    <s v="United States"/>
    <s v="Austin"/>
    <x v="1"/>
    <n v="0"/>
    <x v="7"/>
    <x v="18"/>
  </r>
  <r>
    <s v="E03519"/>
    <s v="Eliza Zheng"/>
    <s v="Computer Systems Manager"/>
    <x v="0"/>
    <s v="Speciality Products"/>
    <s v="Female"/>
    <x v="1"/>
    <x v="35"/>
    <d v="2014-04-20T00:00:00"/>
    <n v="91679"/>
    <x v="3"/>
    <s v="China"/>
    <s v="Chongqing"/>
    <x v="1"/>
    <n v="6417.5300000000007"/>
    <x v="2"/>
    <x v="15"/>
  </r>
  <r>
    <s v="E01967"/>
    <s v="John Dang"/>
    <s v="Director"/>
    <x v="2"/>
    <s v="Corporate"/>
    <s v="Male"/>
    <x v="1"/>
    <x v="32"/>
    <d v="1992-03-19T00:00:00"/>
    <n v="199848"/>
    <x v="26"/>
    <s v="China"/>
    <s v="Chongqing"/>
    <x v="1"/>
    <n v="31975.68"/>
    <x v="1"/>
    <x v="27"/>
  </r>
  <r>
    <s v="E01125"/>
    <s v="Joshua Yang"/>
    <s v="Network Engineer"/>
    <x v="0"/>
    <s v="Manufacturing"/>
    <s v="Male"/>
    <x v="1"/>
    <x v="8"/>
    <d v="2018-11-10T00:00:00"/>
    <n v="61944"/>
    <x v="1"/>
    <s v="China"/>
    <s v="Shanghai"/>
    <x v="1"/>
    <n v="0"/>
    <x v="4"/>
    <x v="7"/>
  </r>
  <r>
    <s v="E03795"/>
    <s v="Hazel Young"/>
    <s v="Sr. Manger"/>
    <x v="2"/>
    <s v="Speciality Products"/>
    <s v="Female"/>
    <x v="0"/>
    <x v="23"/>
    <d v="2017-08-13T00:00:00"/>
    <n v="154624"/>
    <x v="0"/>
    <s v="United States"/>
    <s v="Austin"/>
    <x v="1"/>
    <n v="23193.599999999999"/>
    <x v="3"/>
    <x v="5"/>
  </r>
  <r>
    <s v="E00508"/>
    <s v="Thomas Jung"/>
    <s v="Sr. Analyst"/>
    <x v="3"/>
    <s v="Research &amp; Development"/>
    <s v="Male"/>
    <x v="1"/>
    <x v="2"/>
    <d v="2009-10-23T00:00:00"/>
    <n v="79447"/>
    <x v="1"/>
    <s v="China"/>
    <s v="Shanghai"/>
    <x v="1"/>
    <n v="0"/>
    <x v="2"/>
    <x v="8"/>
  </r>
  <r>
    <s v="E02047"/>
    <s v="Xavier Perez"/>
    <s v="Sr. Analyst"/>
    <x v="2"/>
    <s v="Manufacturing"/>
    <s v="Male"/>
    <x v="3"/>
    <x v="10"/>
    <d v="1998-02-26T00:00:00"/>
    <n v="71111"/>
    <x v="1"/>
    <s v="Brazil"/>
    <s v="Rio de Janerio"/>
    <x v="1"/>
    <n v="0"/>
    <x v="0"/>
    <x v="25"/>
  </r>
  <r>
    <s v="E01582"/>
    <s v="Elijah Coleman"/>
    <s v="Sr. Manger"/>
    <x v="2"/>
    <s v="Research &amp; Development"/>
    <s v="Male"/>
    <x v="2"/>
    <x v="26"/>
    <d v="2014-10-19T00:00:00"/>
    <n v="159538"/>
    <x v="19"/>
    <s v="United States"/>
    <s v="Miami"/>
    <x v="1"/>
    <n v="17549.18"/>
    <x v="0"/>
    <x v="15"/>
  </r>
  <r>
    <s v="E02563"/>
    <s v="Clara Sanchez"/>
    <s v="Controls Engineer"/>
    <x v="5"/>
    <s v="Corporate"/>
    <s v="Female"/>
    <x v="3"/>
    <x v="40"/>
    <d v="2018-10-02T00:00:00"/>
    <n v="111404"/>
    <x v="1"/>
    <s v="Brazil"/>
    <s v="Rio de Janerio"/>
    <x v="1"/>
    <n v="0"/>
    <x v="2"/>
    <x v="7"/>
  </r>
  <r>
    <s v="E04872"/>
    <s v="Isaac Stewart"/>
    <s v="Director"/>
    <x v="6"/>
    <s v="Speciality Products"/>
    <s v="Male"/>
    <x v="2"/>
    <x v="6"/>
    <d v="2020-08-15T00:00:00"/>
    <n v="172007"/>
    <x v="27"/>
    <s v="United States"/>
    <s v="Miami"/>
    <x v="1"/>
    <n v="44721.82"/>
    <x v="3"/>
    <x v="6"/>
  </r>
  <r>
    <s v="E03159"/>
    <s v="Claire Romero"/>
    <s v="Vice President"/>
    <x v="6"/>
    <s v="Manufacturing"/>
    <s v="Female"/>
    <x v="3"/>
    <x v="17"/>
    <d v="2011-07-21T00:00:00"/>
    <n v="219474"/>
    <x v="32"/>
    <s v="Brazil"/>
    <s v="Manaus"/>
    <x v="1"/>
    <n v="79010.64"/>
    <x v="5"/>
    <x v="24"/>
  </r>
  <r>
    <s v="E01337"/>
    <s v="Andrew Coleman"/>
    <s v="Director"/>
    <x v="1"/>
    <s v="Corporate"/>
    <s v="Male"/>
    <x v="2"/>
    <x v="12"/>
    <d v="2019-05-15T00:00:00"/>
    <n v="174415"/>
    <x v="14"/>
    <s v="United States"/>
    <s v="Miami"/>
    <x v="1"/>
    <n v="40115.450000000004"/>
    <x v="6"/>
    <x v="3"/>
  </r>
  <r>
    <s v="E00102"/>
    <s v="Riley Rojas"/>
    <s v="Network Architect"/>
    <x v="0"/>
    <s v="Speciality Products"/>
    <s v="Female"/>
    <x v="3"/>
    <x v="9"/>
    <d v="2021-01-21T00:00:00"/>
    <n v="90333"/>
    <x v="1"/>
    <s v="Brazil"/>
    <s v="Rio de Janerio"/>
    <x v="1"/>
    <n v="0"/>
    <x v="5"/>
    <x v="9"/>
  </r>
  <r>
    <s v="E03637"/>
    <s v="Landon Thao"/>
    <s v="HRIS Analyst"/>
    <x v="4"/>
    <s v="Speciality Products"/>
    <s v="Male"/>
    <x v="1"/>
    <x v="6"/>
    <d v="2021-01-21T00:00:00"/>
    <n v="67299"/>
    <x v="1"/>
    <s v="United States"/>
    <s v="Phoenix"/>
    <x v="1"/>
    <n v="0"/>
    <x v="3"/>
    <x v="9"/>
  </r>
  <r>
    <s v="E03455"/>
    <s v="Hadley Ford"/>
    <s v="Systems Analyst"/>
    <x v="0"/>
    <s v="Research &amp; Development"/>
    <s v="Female"/>
    <x v="2"/>
    <x v="27"/>
    <d v="2005-02-23T00:00:00"/>
    <n v="45286"/>
    <x v="1"/>
    <s v="United States"/>
    <s v="Chicago"/>
    <x v="1"/>
    <n v="0"/>
    <x v="0"/>
    <x v="17"/>
  </r>
  <r>
    <s v="E03354"/>
    <s v="Austin Brown"/>
    <s v="Director"/>
    <x v="6"/>
    <s v="Research &amp; Development"/>
    <s v="Male"/>
    <x v="2"/>
    <x v="35"/>
    <d v="2007-08-08T00:00:00"/>
    <n v="194723"/>
    <x v="36"/>
    <s v="United States"/>
    <s v="Phoenix"/>
    <x v="1"/>
    <n v="48680.75"/>
    <x v="2"/>
    <x v="26"/>
  </r>
  <r>
    <s v="E01225"/>
    <s v="Christian Fong"/>
    <s v="Manager"/>
    <x v="2"/>
    <s v="Research &amp; Development"/>
    <s v="Male"/>
    <x v="1"/>
    <x v="37"/>
    <d v="2012-08-10T00:00:00"/>
    <n v="109850"/>
    <x v="3"/>
    <s v="China"/>
    <s v="Beijing"/>
    <x v="74"/>
    <n v="7689.5000000000009"/>
    <x v="2"/>
    <x v="14"/>
  </r>
  <r>
    <s v="E01264"/>
    <s v="Hazel Alvarez"/>
    <s v="Business Partner"/>
    <x v="4"/>
    <s v="Research &amp; Development"/>
    <s v="Female"/>
    <x v="3"/>
    <x v="39"/>
    <d v="2014-04-19T00:00:00"/>
    <n v="45295"/>
    <x v="1"/>
    <s v="Brazil"/>
    <s v="Sao Paulo"/>
    <x v="1"/>
    <n v="0"/>
    <x v="7"/>
    <x v="15"/>
  </r>
  <r>
    <s v="E02274"/>
    <s v="Isabella Bailey"/>
    <s v="Network Administrator"/>
    <x v="0"/>
    <s v="Manufacturing"/>
    <s v="Female"/>
    <x v="2"/>
    <x v="9"/>
    <d v="2010-08-23T00:00:00"/>
    <n v="61310"/>
    <x v="1"/>
    <s v="United States"/>
    <s v="Phoenix"/>
    <x v="1"/>
    <n v="0"/>
    <x v="5"/>
    <x v="22"/>
  </r>
  <r>
    <s v="E02848"/>
    <s v="Lincoln Huynh"/>
    <s v="System Administrator "/>
    <x v="0"/>
    <s v="Research &amp; Development"/>
    <s v="Male"/>
    <x v="1"/>
    <x v="0"/>
    <d v="2016-11-09T00:00:00"/>
    <n v="87851"/>
    <x v="1"/>
    <s v="China"/>
    <s v="Chongqing"/>
    <x v="1"/>
    <n v="0"/>
    <x v="0"/>
    <x v="0"/>
  </r>
  <r>
    <s v="E00480"/>
    <s v="Hadley Yee"/>
    <s v="Business Partner"/>
    <x v="4"/>
    <s v="Speciality Products"/>
    <s v="Female"/>
    <x v="1"/>
    <x v="11"/>
    <d v="2018-03-12T00:00:00"/>
    <n v="47913"/>
    <x v="1"/>
    <s v="United States"/>
    <s v="Seattle"/>
    <x v="1"/>
    <n v="0"/>
    <x v="4"/>
    <x v="7"/>
  </r>
  <r>
    <s v="E00203"/>
    <s v="Julia Doan"/>
    <s v="Business Partner"/>
    <x v="4"/>
    <s v="Speciality Products"/>
    <s v="Female"/>
    <x v="1"/>
    <x v="26"/>
    <d v="2017-09-07T00:00:00"/>
    <n v="46727"/>
    <x v="1"/>
    <s v="United States"/>
    <s v="Columbus"/>
    <x v="75"/>
    <n v="0"/>
    <x v="0"/>
    <x v="5"/>
  </r>
  <r>
    <s v="E00647"/>
    <s v="Dylan Ali"/>
    <s v="Sr. Manger"/>
    <x v="4"/>
    <s v="Speciality Products"/>
    <s v="Male"/>
    <x v="1"/>
    <x v="5"/>
    <d v="2021-04-16T00:00:00"/>
    <n v="133400"/>
    <x v="19"/>
    <s v="United States"/>
    <s v="Phoenix"/>
    <x v="1"/>
    <n v="14674"/>
    <x v="3"/>
    <x v="9"/>
  </r>
  <r>
    <s v="E03296"/>
    <s v="Eloise Trinh"/>
    <s v="Solutions Architect"/>
    <x v="0"/>
    <s v="Speciality Products"/>
    <s v="Female"/>
    <x v="1"/>
    <x v="38"/>
    <d v="2020-04-22T00:00:00"/>
    <n v="90535"/>
    <x v="1"/>
    <s v="United States"/>
    <s v="Miami"/>
    <x v="1"/>
    <n v="0"/>
    <x v="5"/>
    <x v="6"/>
  </r>
  <r>
    <s v="E02453"/>
    <s v="Dylan Kumar"/>
    <s v="Sr. Analyst"/>
    <x v="6"/>
    <s v="Speciality Products"/>
    <s v="Male"/>
    <x v="1"/>
    <x v="0"/>
    <d v="2006-07-11T00:00:00"/>
    <n v="93343"/>
    <x v="1"/>
    <s v="China"/>
    <s v="Chongqing"/>
    <x v="1"/>
    <n v="0"/>
    <x v="0"/>
    <x v="2"/>
  </r>
  <r>
    <s v="E00647"/>
    <s v="Emily Gupta"/>
    <s v="HRIS Analyst"/>
    <x v="4"/>
    <s v="Corporate"/>
    <s v="Female"/>
    <x v="1"/>
    <x v="18"/>
    <d v="2006-02-23T00:00:00"/>
    <n v="63705"/>
    <x v="1"/>
    <s v="United States"/>
    <s v="Miami"/>
    <x v="1"/>
    <n v="0"/>
    <x v="6"/>
    <x v="2"/>
  </r>
  <r>
    <s v="E02522"/>
    <s v="Silas Rivera"/>
    <s v="Vice President"/>
    <x v="2"/>
    <s v="Corporate"/>
    <s v="Male"/>
    <x v="3"/>
    <x v="35"/>
    <d v="2000-02-28T00:00:00"/>
    <n v="258081"/>
    <x v="7"/>
    <s v="United States"/>
    <s v="Chicago"/>
    <x v="1"/>
    <n v="77424.3"/>
    <x v="2"/>
    <x v="28"/>
  </r>
  <r>
    <s v="E00459"/>
    <s v="Jackson Jordan"/>
    <s v="Business Partner"/>
    <x v="4"/>
    <s v="Research &amp; Development"/>
    <s v="Male"/>
    <x v="0"/>
    <x v="35"/>
    <d v="2020-09-21T00:00:00"/>
    <n v="54654"/>
    <x v="1"/>
    <s v="United States"/>
    <s v="Phoenix"/>
    <x v="1"/>
    <n v="0"/>
    <x v="2"/>
    <x v="6"/>
  </r>
  <r>
    <s v="E03007"/>
    <s v="Isaac Joseph"/>
    <s v="Analyst"/>
    <x v="2"/>
    <s v="Manufacturing"/>
    <s v="Male"/>
    <x v="2"/>
    <x v="36"/>
    <d v="1998-09-24T00:00:00"/>
    <n v="58006"/>
    <x v="1"/>
    <s v="United States"/>
    <s v="Seattle"/>
    <x v="1"/>
    <n v="0"/>
    <x v="0"/>
    <x v="25"/>
  </r>
  <r>
    <s v="E04035"/>
    <s v="Hailey Lai"/>
    <s v="Sr. Manger"/>
    <x v="1"/>
    <s v="Manufacturing"/>
    <s v="Female"/>
    <x v="1"/>
    <x v="34"/>
    <d v="2011-03-18T00:00:00"/>
    <n v="150034"/>
    <x v="15"/>
    <s v="China"/>
    <s v="Beijing"/>
    <x v="1"/>
    <n v="18004.079999999998"/>
    <x v="6"/>
    <x v="24"/>
  </r>
  <r>
    <s v="E00952"/>
    <s v="Leilani Thao"/>
    <s v="Director"/>
    <x v="4"/>
    <s v="Speciality Products"/>
    <s v="Female"/>
    <x v="1"/>
    <x v="31"/>
    <d v="2007-05-30T00:00:00"/>
    <n v="198562"/>
    <x v="31"/>
    <s v="United States"/>
    <s v="Seattle"/>
    <x v="1"/>
    <n v="43683.64"/>
    <x v="5"/>
    <x v="26"/>
  </r>
  <r>
    <s v="E03863"/>
    <s v="Madeline Watson"/>
    <s v="Account Representative"/>
    <x v="2"/>
    <s v="Research &amp; Development"/>
    <s v="Female"/>
    <x v="0"/>
    <x v="28"/>
    <d v="2009-05-27T00:00:00"/>
    <n v="62411"/>
    <x v="1"/>
    <s v="United States"/>
    <s v="Miami"/>
    <x v="76"/>
    <n v="0"/>
    <x v="5"/>
    <x v="8"/>
  </r>
  <r>
    <s v="E02710"/>
    <s v="Silas Huang"/>
    <s v="Engineering Manager"/>
    <x v="5"/>
    <s v="Research &amp; Development"/>
    <s v="Male"/>
    <x v="1"/>
    <x v="4"/>
    <d v="1992-01-09T00:00:00"/>
    <n v="111299"/>
    <x v="15"/>
    <s v="United States"/>
    <s v="Miami"/>
    <x v="1"/>
    <n v="13355.88"/>
    <x v="1"/>
    <x v="27"/>
  </r>
  <r>
    <s v="E01895"/>
    <s v="Peyton Walker"/>
    <s v="Analyst"/>
    <x v="6"/>
    <s v="Research &amp; Development"/>
    <s v="Female"/>
    <x v="2"/>
    <x v="19"/>
    <d v="2019-07-13T00:00:00"/>
    <n v="41545"/>
    <x v="1"/>
    <s v="United States"/>
    <s v="Miami"/>
    <x v="1"/>
    <n v="0"/>
    <x v="6"/>
    <x v="3"/>
  </r>
  <r>
    <s v="E01339"/>
    <s v="Jeremiah Hernandez"/>
    <s v="Network Engineer"/>
    <x v="0"/>
    <s v="Manufacturing"/>
    <s v="Male"/>
    <x v="3"/>
    <x v="3"/>
    <d v="2019-04-14T00:00:00"/>
    <n v="74467"/>
    <x v="1"/>
    <s v="United States"/>
    <s v="Columbus"/>
    <x v="77"/>
    <n v="0"/>
    <x v="3"/>
    <x v="3"/>
  </r>
  <r>
    <s v="E02938"/>
    <s v="Jace Washington"/>
    <s v="Manager"/>
    <x v="3"/>
    <s v="Research &amp; Development"/>
    <s v="Male"/>
    <x v="2"/>
    <x v="18"/>
    <d v="2002-02-09T00:00:00"/>
    <n v="117545"/>
    <x v="5"/>
    <s v="United States"/>
    <s v="Phoenix"/>
    <x v="1"/>
    <n v="7052.7"/>
    <x v="6"/>
    <x v="12"/>
  </r>
  <r>
    <s v="E03379"/>
    <s v="Landon Kim"/>
    <s v="Manager"/>
    <x v="4"/>
    <s v="Speciality Products"/>
    <s v="Male"/>
    <x v="1"/>
    <x v="2"/>
    <d v="2012-03-15T00:00:00"/>
    <n v="117226"/>
    <x v="24"/>
    <s v="United States"/>
    <s v="Phoenix"/>
    <x v="1"/>
    <n v="9378.08"/>
    <x v="2"/>
    <x v="14"/>
  </r>
  <r>
    <s v="E02153"/>
    <s v="Peyton Vasquez"/>
    <s v="Analyst"/>
    <x v="3"/>
    <s v="Corporate"/>
    <s v="Female"/>
    <x v="3"/>
    <x v="3"/>
    <d v="2019-01-24T00:00:00"/>
    <n v="55767"/>
    <x v="1"/>
    <s v="United States"/>
    <s v="Phoenix"/>
    <x v="1"/>
    <n v="0"/>
    <x v="3"/>
    <x v="3"/>
  </r>
  <r>
    <s v="E00994"/>
    <s v="Charlotte Baker"/>
    <s v="Analyst II"/>
    <x v="2"/>
    <s v="Manufacturing"/>
    <s v="Female"/>
    <x v="2"/>
    <x v="7"/>
    <d v="2016-11-17T00:00:00"/>
    <n v="60930"/>
    <x v="1"/>
    <s v="United States"/>
    <s v="Austin"/>
    <x v="1"/>
    <n v="0"/>
    <x v="3"/>
    <x v="0"/>
  </r>
  <r>
    <s v="E00943"/>
    <s v="Elena Mendoza"/>
    <s v="Director"/>
    <x v="2"/>
    <s v="Speciality Products"/>
    <s v="Female"/>
    <x v="3"/>
    <x v="5"/>
    <d v="2018-10-24T00:00:00"/>
    <n v="154973"/>
    <x v="20"/>
    <s v="Brazil"/>
    <s v="Sao Paulo"/>
    <x v="1"/>
    <n v="44942.17"/>
    <x v="3"/>
    <x v="7"/>
  </r>
  <r>
    <s v="E00869"/>
    <s v="Nova Lin"/>
    <s v="Cloud Infrastructure Architect"/>
    <x v="0"/>
    <s v="Manufacturing"/>
    <s v="Female"/>
    <x v="1"/>
    <x v="29"/>
    <d v="2017-10-21T00:00:00"/>
    <n v="69332"/>
    <x v="1"/>
    <s v="United States"/>
    <s v="Columbus"/>
    <x v="1"/>
    <n v="0"/>
    <x v="4"/>
    <x v="5"/>
  </r>
  <r>
    <s v="E03457"/>
    <s v="Ivy Desai"/>
    <s v="Controls Engineer"/>
    <x v="5"/>
    <s v="Research &amp; Development"/>
    <s v="Female"/>
    <x v="1"/>
    <x v="1"/>
    <d v="2001-04-09T00:00:00"/>
    <n v="119699"/>
    <x v="1"/>
    <s v="China"/>
    <s v="Shanghai"/>
    <x v="1"/>
    <n v="0"/>
    <x v="1"/>
    <x v="23"/>
  </r>
  <r>
    <s v="E02193"/>
    <s v="Josephine Acosta"/>
    <s v="Director"/>
    <x v="4"/>
    <s v="Speciality Products"/>
    <s v="Female"/>
    <x v="3"/>
    <x v="28"/>
    <d v="2020-09-20T00:00:00"/>
    <n v="198176"/>
    <x v="35"/>
    <s v="Brazil"/>
    <s v="Manaus"/>
    <x v="1"/>
    <n v="33689.920000000006"/>
    <x v="5"/>
    <x v="6"/>
  </r>
  <r>
    <s v="E00577"/>
    <s v="Nora Nunez"/>
    <s v="Analyst II"/>
    <x v="1"/>
    <s v="Research &amp; Development"/>
    <s v="Female"/>
    <x v="3"/>
    <x v="15"/>
    <d v="2012-08-06T00:00:00"/>
    <n v="58586"/>
    <x v="1"/>
    <s v="Brazil"/>
    <s v="Sao Paulo"/>
    <x v="1"/>
    <n v="0"/>
    <x v="6"/>
    <x v="14"/>
  </r>
  <r>
    <s v="E00538"/>
    <s v="Caleb Xiong"/>
    <s v="Sr. Account Representative"/>
    <x v="2"/>
    <s v="Corporate"/>
    <s v="Male"/>
    <x v="1"/>
    <x v="31"/>
    <d v="2011-11-28T00:00:00"/>
    <n v="74010"/>
    <x v="1"/>
    <s v="United States"/>
    <s v="Chicago"/>
    <x v="1"/>
    <n v="0"/>
    <x v="5"/>
    <x v="24"/>
  </r>
  <r>
    <s v="E01415"/>
    <s v="Henry Green"/>
    <s v="Sr. Account Representative"/>
    <x v="2"/>
    <s v="Speciality Products"/>
    <s v="Male"/>
    <x v="2"/>
    <x v="24"/>
    <d v="2020-02-03T00:00:00"/>
    <n v="96598"/>
    <x v="1"/>
    <s v="United States"/>
    <s v="Phoenix"/>
    <x v="1"/>
    <n v="0"/>
    <x v="4"/>
    <x v="6"/>
  </r>
  <r>
    <s v="E00717"/>
    <s v="Madelyn Chan"/>
    <s v="Manager"/>
    <x v="2"/>
    <s v="Speciality Products"/>
    <s v="Female"/>
    <x v="1"/>
    <x v="14"/>
    <d v="2003-05-21T00:00:00"/>
    <n v="106444"/>
    <x v="17"/>
    <s v="United States"/>
    <s v="Phoenix"/>
    <x v="1"/>
    <n v="5322.2000000000007"/>
    <x v="7"/>
    <x v="13"/>
  </r>
  <r>
    <s v="E00225"/>
    <s v="Angel Delgado"/>
    <s v="Director"/>
    <x v="1"/>
    <s v="Corporate"/>
    <s v="Male"/>
    <x v="3"/>
    <x v="11"/>
    <d v="2017-08-10T00:00:00"/>
    <n v="156931"/>
    <x v="12"/>
    <s v="United States"/>
    <s v="Seattle"/>
    <x v="1"/>
    <n v="43940.680000000008"/>
    <x v="4"/>
    <x v="5"/>
  </r>
  <r>
    <s v="E02889"/>
    <s v="Mia Herrera"/>
    <s v="Director"/>
    <x v="6"/>
    <s v="Research &amp; Development"/>
    <s v="Female"/>
    <x v="3"/>
    <x v="19"/>
    <d v="2014-10-16T00:00:00"/>
    <n v="171360"/>
    <x v="14"/>
    <s v="Brazil"/>
    <s v="Manaus"/>
    <x v="1"/>
    <n v="39412.800000000003"/>
    <x v="6"/>
    <x v="15"/>
  </r>
  <r>
    <s v="E04978"/>
    <s v="Peyton Harris"/>
    <s v="Enterprise Architect"/>
    <x v="0"/>
    <s v="Research &amp; Development"/>
    <s v="Female"/>
    <x v="2"/>
    <x v="15"/>
    <d v="2009-04-05T00:00:00"/>
    <n v="64505"/>
    <x v="1"/>
    <s v="United States"/>
    <s v="Miami"/>
    <x v="1"/>
    <n v="0"/>
    <x v="6"/>
    <x v="8"/>
  </r>
  <r>
    <s v="E04163"/>
    <s v="David Herrera"/>
    <s v="Engineering Manager"/>
    <x v="5"/>
    <s v="Speciality Products"/>
    <s v="Male"/>
    <x v="3"/>
    <x v="24"/>
    <d v="2021-10-09T00:00:00"/>
    <n v="102298"/>
    <x v="8"/>
    <s v="Brazil"/>
    <s v="Rio de Janerio"/>
    <x v="1"/>
    <n v="13298.74"/>
    <x v="4"/>
    <x v="9"/>
  </r>
  <r>
    <s v="E01652"/>
    <s v="Avery Dominguez"/>
    <s v="Sr. Manger"/>
    <x v="2"/>
    <s v="Corporate"/>
    <s v="Female"/>
    <x v="3"/>
    <x v="5"/>
    <d v="2019-09-13T00:00:00"/>
    <n v="133297"/>
    <x v="8"/>
    <s v="Brazil"/>
    <s v="Rio de Janerio"/>
    <x v="1"/>
    <n v="17328.61"/>
    <x v="3"/>
    <x v="3"/>
  </r>
  <r>
    <s v="E00880"/>
    <s v="Grace Carter"/>
    <s v="Sr. Manger"/>
    <x v="4"/>
    <s v="Speciality Products"/>
    <s v="Female"/>
    <x v="0"/>
    <x v="6"/>
    <d v="2021-03-17T00:00:00"/>
    <n v="155080"/>
    <x v="4"/>
    <s v="United States"/>
    <s v="Austin"/>
    <x v="1"/>
    <n v="15508"/>
    <x v="3"/>
    <x v="9"/>
  </r>
  <r>
    <s v="E04335"/>
    <s v="Parker Allen"/>
    <s v="Sr. Analyst"/>
    <x v="2"/>
    <s v="Speciality Products"/>
    <s v="Male"/>
    <x v="2"/>
    <x v="11"/>
    <d v="2018-08-13T00:00:00"/>
    <n v="81828"/>
    <x v="1"/>
    <s v="United States"/>
    <s v="Miami"/>
    <x v="1"/>
    <n v="0"/>
    <x v="4"/>
    <x v="7"/>
  </r>
  <r>
    <s v="E01300"/>
    <s v="Sadie Lee"/>
    <s v="Sr. Manger"/>
    <x v="6"/>
    <s v="Corporate"/>
    <s v="Female"/>
    <x v="1"/>
    <x v="13"/>
    <d v="2000-10-24T00:00:00"/>
    <n v="149417"/>
    <x v="8"/>
    <s v="China"/>
    <s v="Chengdu"/>
    <x v="1"/>
    <n v="19424.21"/>
    <x v="7"/>
    <x v="28"/>
  </r>
  <r>
    <s v="E03102"/>
    <s v="Cooper Valdez"/>
    <s v="Manager"/>
    <x v="2"/>
    <s v="Corporate"/>
    <s v="Male"/>
    <x v="3"/>
    <x v="2"/>
    <d v="2012-04-25T00:00:00"/>
    <n v="113269"/>
    <x v="6"/>
    <s v="Brazil"/>
    <s v="Sao Paulo"/>
    <x v="1"/>
    <n v="10194.209999999999"/>
    <x v="2"/>
    <x v="14"/>
  </r>
  <r>
    <s v="E04089"/>
    <s v="Sebastian Fong"/>
    <s v="Sr. Manger"/>
    <x v="0"/>
    <s v="Manufacturing"/>
    <s v="Male"/>
    <x v="1"/>
    <x v="30"/>
    <d v="2017-12-16T00:00:00"/>
    <n v="136716"/>
    <x v="15"/>
    <s v="United States"/>
    <s v="Austin"/>
    <x v="1"/>
    <n v="16405.919999999998"/>
    <x v="2"/>
    <x v="5"/>
  </r>
  <r>
    <s v="E02059"/>
    <s v="Roman Munoz"/>
    <s v="Sr. Manger"/>
    <x v="2"/>
    <s v="Speciality Products"/>
    <s v="Male"/>
    <x v="3"/>
    <x v="36"/>
    <d v="2011-10-20T00:00:00"/>
    <n v="122644"/>
    <x v="15"/>
    <s v="United States"/>
    <s v="Austin"/>
    <x v="1"/>
    <n v="14717.279999999999"/>
    <x v="0"/>
    <x v="24"/>
  </r>
  <r>
    <s v="E03894"/>
    <s v="Charlotte Chang"/>
    <s v="Manager"/>
    <x v="2"/>
    <s v="Research &amp; Development"/>
    <s v="Female"/>
    <x v="1"/>
    <x v="2"/>
    <d v="2000-05-07T00:00:00"/>
    <n v="106428"/>
    <x v="3"/>
    <s v="United States"/>
    <s v="Chicago"/>
    <x v="1"/>
    <n v="7449.9600000000009"/>
    <x v="2"/>
    <x v="28"/>
  </r>
  <r>
    <s v="E03106"/>
    <s v="Xavier Davis"/>
    <s v="Vice President"/>
    <x v="1"/>
    <s v="Corporate"/>
    <s v="Male"/>
    <x v="2"/>
    <x v="9"/>
    <d v="2009-01-17T00:00:00"/>
    <n v="238236"/>
    <x v="13"/>
    <s v="United States"/>
    <s v="Seattle"/>
    <x v="1"/>
    <n v="73853.16"/>
    <x v="5"/>
    <x v="8"/>
  </r>
  <r>
    <s v="E01350"/>
    <s v="Natalie Carter"/>
    <s v="Director"/>
    <x v="1"/>
    <s v="Corporate"/>
    <s v="Female"/>
    <x v="2"/>
    <x v="14"/>
    <d v="2012-12-21T00:00:00"/>
    <n v="153253"/>
    <x v="9"/>
    <s v="United States"/>
    <s v="Austin"/>
    <x v="1"/>
    <n v="36780.720000000001"/>
    <x v="7"/>
    <x v="14"/>
  </r>
  <r>
    <s v="E02900"/>
    <s v="Elena Richardson"/>
    <s v="Manager"/>
    <x v="3"/>
    <s v="Manufacturing"/>
    <s v="Female"/>
    <x v="2"/>
    <x v="8"/>
    <d v="2014-10-03T00:00:00"/>
    <n v="103707"/>
    <x v="6"/>
    <s v="United States"/>
    <s v="Columbus"/>
    <x v="1"/>
    <n v="9333.6299999999992"/>
    <x v="4"/>
    <x v="15"/>
  </r>
  <r>
    <s v="E02202"/>
    <s v="Emilia Bailey"/>
    <s v="Vice President"/>
    <x v="3"/>
    <s v="Speciality Products"/>
    <s v="Female"/>
    <x v="2"/>
    <x v="12"/>
    <d v="2012-08-09T00:00:00"/>
    <n v="245360"/>
    <x v="21"/>
    <s v="United States"/>
    <s v="Austin"/>
    <x v="1"/>
    <n v="90783.2"/>
    <x v="6"/>
    <x v="14"/>
  </r>
  <r>
    <s v="E02696"/>
    <s v="Ryan Lu"/>
    <s v="Development Engineer"/>
    <x v="5"/>
    <s v="Speciality Products"/>
    <s v="Male"/>
    <x v="1"/>
    <x v="6"/>
    <d v="2021-07-08T00:00:00"/>
    <n v="67275"/>
    <x v="1"/>
    <s v="United States"/>
    <s v="Columbus"/>
    <x v="1"/>
    <n v="0"/>
    <x v="3"/>
    <x v="9"/>
  </r>
  <r>
    <s v="E01722"/>
    <s v="Asher Huynh"/>
    <s v="Manager"/>
    <x v="0"/>
    <s v="Manufacturing"/>
    <s v="Male"/>
    <x v="1"/>
    <x v="15"/>
    <d v="2015-01-22T00:00:00"/>
    <n v="101288"/>
    <x v="4"/>
    <s v="United States"/>
    <s v="Phoenix"/>
    <x v="1"/>
    <n v="10128.800000000001"/>
    <x v="6"/>
    <x v="16"/>
  </r>
  <r>
    <s v="E04562"/>
    <s v="Kinsley Martinez"/>
    <s v="Director"/>
    <x v="4"/>
    <s v="Speciality Products"/>
    <s v="Female"/>
    <x v="3"/>
    <x v="27"/>
    <d v="1993-08-28T00:00:00"/>
    <n v="177443"/>
    <x v="36"/>
    <s v="Brazil"/>
    <s v="Sao Paulo"/>
    <x v="1"/>
    <n v="44360.75"/>
    <x v="0"/>
    <x v="29"/>
  </r>
  <r>
    <s v="E00640"/>
    <s v="Paisley Bryant"/>
    <s v="Cloud Infrastructure Architect"/>
    <x v="0"/>
    <s v="Manufacturing"/>
    <s v="Female"/>
    <x v="0"/>
    <x v="17"/>
    <d v="2016-04-27T00:00:00"/>
    <n v="91400"/>
    <x v="1"/>
    <s v="United States"/>
    <s v="Chicago"/>
    <x v="1"/>
    <n v="0"/>
    <x v="5"/>
    <x v="0"/>
  </r>
  <r>
    <s v="E02554"/>
    <s v="Joshua Ramirez"/>
    <s v="Vice President"/>
    <x v="4"/>
    <s v="Corporate"/>
    <s v="Male"/>
    <x v="3"/>
    <x v="18"/>
    <d v="2007-09-10T00:00:00"/>
    <n v="181247"/>
    <x v="29"/>
    <s v="Brazil"/>
    <s v="Sao Paulo"/>
    <x v="1"/>
    <n v="59811.51"/>
    <x v="6"/>
    <x v="26"/>
  </r>
  <r>
    <s v="E03412"/>
    <s v="Joshua Martin"/>
    <s v="Sr. Manger"/>
    <x v="4"/>
    <s v="Research &amp; Development"/>
    <s v="Male"/>
    <x v="0"/>
    <x v="34"/>
    <d v="2003-10-20T00:00:00"/>
    <n v="135558"/>
    <x v="28"/>
    <s v="United States"/>
    <s v="Phoenix"/>
    <x v="1"/>
    <n v="18978.120000000003"/>
    <x v="6"/>
    <x v="13"/>
  </r>
  <r>
    <s v="E00646"/>
    <s v="Charles Moore"/>
    <s v="Analyst"/>
    <x v="3"/>
    <s v="Speciality Products"/>
    <s v="Male"/>
    <x v="2"/>
    <x v="37"/>
    <d v="2011-12-17T00:00:00"/>
    <n v="56878"/>
    <x v="1"/>
    <s v="United States"/>
    <s v="Seattle"/>
    <x v="1"/>
    <n v="0"/>
    <x v="2"/>
    <x v="24"/>
  </r>
  <r>
    <s v="E04670"/>
    <s v="Angel Do"/>
    <s v="IT Systems Architect"/>
    <x v="0"/>
    <s v="Speciality Products"/>
    <s v="Male"/>
    <x v="1"/>
    <x v="8"/>
    <d v="2019-09-20T00:00:00"/>
    <n v="94735"/>
    <x v="1"/>
    <s v="China"/>
    <s v="Beijing"/>
    <x v="1"/>
    <n v="0"/>
    <x v="4"/>
    <x v="3"/>
  </r>
  <r>
    <s v="E03580"/>
    <s v="Maverick Medina"/>
    <s v="Analyst II"/>
    <x v="2"/>
    <s v="Manufacturing"/>
    <s v="Male"/>
    <x v="3"/>
    <x v="38"/>
    <d v="2007-05-27T00:00:00"/>
    <n v="51234"/>
    <x v="1"/>
    <s v="United States"/>
    <s v="Seattle"/>
    <x v="1"/>
    <n v="0"/>
    <x v="5"/>
    <x v="26"/>
  </r>
  <r>
    <s v="E00446"/>
    <s v="Isaac Han"/>
    <s v="Vice President"/>
    <x v="4"/>
    <s v="Speciality Products"/>
    <s v="Male"/>
    <x v="1"/>
    <x v="11"/>
    <d v="2015-01-14T00:00:00"/>
    <n v="230025"/>
    <x v="16"/>
    <s v="United States"/>
    <s v="Phoenix"/>
    <x v="1"/>
    <n v="78208.5"/>
    <x v="4"/>
    <x v="16"/>
  </r>
  <r>
    <s v="E02363"/>
    <s v="Eliza Liang"/>
    <s v="Sr. Manger"/>
    <x v="4"/>
    <s v="Speciality Products"/>
    <s v="Female"/>
    <x v="1"/>
    <x v="9"/>
    <d v="2010-03-11T00:00:00"/>
    <n v="134006"/>
    <x v="8"/>
    <s v="China"/>
    <s v="Beijing"/>
    <x v="1"/>
    <n v="17420.78"/>
    <x v="5"/>
    <x v="22"/>
  </r>
  <r>
    <s v="E03718"/>
    <s v="Zoe Zhou"/>
    <s v="Manager"/>
    <x v="1"/>
    <s v="Corporate"/>
    <s v="Female"/>
    <x v="1"/>
    <x v="22"/>
    <d v="2009-10-06T00:00:00"/>
    <n v="103096"/>
    <x v="3"/>
    <s v="China"/>
    <s v="Beijing"/>
    <x v="1"/>
    <n v="7216.72"/>
    <x v="7"/>
    <x v="8"/>
  </r>
  <r>
    <s v="E01749"/>
    <s v="Nathan Lee"/>
    <s v="Analyst"/>
    <x v="3"/>
    <s v="Manufacturing"/>
    <s v="Male"/>
    <x v="1"/>
    <x v="7"/>
    <d v="2016-08-20T00:00:00"/>
    <n v="58703"/>
    <x v="1"/>
    <s v="United States"/>
    <s v="Columbus"/>
    <x v="1"/>
    <n v="0"/>
    <x v="3"/>
    <x v="0"/>
  </r>
  <r>
    <s v="E02888"/>
    <s v="Elijah Ramos"/>
    <s v="Sr. Manger"/>
    <x v="0"/>
    <s v="Speciality Products"/>
    <s v="Male"/>
    <x v="3"/>
    <x v="29"/>
    <d v="2012-12-24T00:00:00"/>
    <n v="132544"/>
    <x v="4"/>
    <s v="Brazil"/>
    <s v="Rio de Janerio"/>
    <x v="1"/>
    <n v="13254.400000000001"/>
    <x v="4"/>
    <x v="14"/>
  </r>
  <r>
    <s v="E01338"/>
    <s v="Jaxson Coleman"/>
    <s v="Manager"/>
    <x v="1"/>
    <s v="Manufacturing"/>
    <s v="Male"/>
    <x v="2"/>
    <x v="24"/>
    <d v="2020-04-15T00:00:00"/>
    <n v="126671"/>
    <x v="6"/>
    <s v="United States"/>
    <s v="Miami"/>
    <x v="1"/>
    <n v="11400.39"/>
    <x v="4"/>
    <x v="6"/>
  </r>
  <r>
    <s v="E03000"/>
    <s v="Hailey Hong"/>
    <s v="Account Representative"/>
    <x v="2"/>
    <s v="Research &amp; Development"/>
    <s v="Female"/>
    <x v="1"/>
    <x v="29"/>
    <d v="2021-01-22T00:00:00"/>
    <n v="56405"/>
    <x v="1"/>
    <s v="United States"/>
    <s v="Chicago"/>
    <x v="1"/>
    <n v="0"/>
    <x v="4"/>
    <x v="9"/>
  </r>
  <r>
    <s v="E01611"/>
    <s v="Gabriella Zhu"/>
    <s v="Computer Systems Manager"/>
    <x v="0"/>
    <s v="Speciality Products"/>
    <s v="Female"/>
    <x v="1"/>
    <x v="9"/>
    <d v="2014-11-29T00:00:00"/>
    <n v="88730"/>
    <x v="24"/>
    <s v="China"/>
    <s v="Chongqing"/>
    <x v="1"/>
    <n v="7098.4000000000005"/>
    <x v="5"/>
    <x v="15"/>
  </r>
  <r>
    <s v="E02684"/>
    <s v="Aaron Maldonado"/>
    <s v="Analyst II"/>
    <x v="1"/>
    <s v="Manufacturing"/>
    <s v="Male"/>
    <x v="3"/>
    <x v="38"/>
    <d v="2008-09-17T00:00:00"/>
    <n v="62861"/>
    <x v="1"/>
    <s v="United States"/>
    <s v="Seattle"/>
    <x v="1"/>
    <n v="0"/>
    <x v="5"/>
    <x v="20"/>
  </r>
  <r>
    <s v="E02561"/>
    <s v="Samantha Vargas"/>
    <s v="Director"/>
    <x v="4"/>
    <s v="Corporate"/>
    <s v="Female"/>
    <x v="3"/>
    <x v="26"/>
    <d v="2006-07-21T00:00:00"/>
    <n v="151246"/>
    <x v="11"/>
    <s v="Brazil"/>
    <s v="Sao Paulo"/>
    <x v="1"/>
    <n v="31761.66"/>
    <x v="0"/>
    <x v="2"/>
  </r>
  <r>
    <s v="E03168"/>
    <s v="Nora Le"/>
    <s v="Sr. Manger"/>
    <x v="0"/>
    <s v="Manufacturing"/>
    <s v="Female"/>
    <x v="1"/>
    <x v="26"/>
    <d v="1997-04-12T00:00:00"/>
    <n v="154388"/>
    <x v="4"/>
    <s v="United States"/>
    <s v="Seattle"/>
    <x v="1"/>
    <n v="15438.800000000001"/>
    <x v="0"/>
    <x v="1"/>
  </r>
  <r>
    <s v="E00758"/>
    <s v="Alice Roberts"/>
    <s v="Director"/>
    <x v="4"/>
    <s v="Manufacturing"/>
    <s v="Female"/>
    <x v="2"/>
    <x v="36"/>
    <d v="1994-09-26T00:00:00"/>
    <n v="162978"/>
    <x v="35"/>
    <s v="United States"/>
    <s v="Miami"/>
    <x v="78"/>
    <n v="27706.260000000002"/>
    <x v="0"/>
    <x v="21"/>
  </r>
  <r>
    <s v="E03691"/>
    <s v="Colton Garcia"/>
    <s v="Solutions Architect"/>
    <x v="0"/>
    <s v="Speciality Products"/>
    <s v="Male"/>
    <x v="3"/>
    <x v="0"/>
    <d v="1993-11-17T00:00:00"/>
    <n v="80170"/>
    <x v="1"/>
    <s v="United States"/>
    <s v="Miami"/>
    <x v="1"/>
    <n v="0"/>
    <x v="0"/>
    <x v="29"/>
  </r>
  <r>
    <s v="E01488"/>
    <s v="Stella Lai"/>
    <s v="Sr. Analyst"/>
    <x v="3"/>
    <s v="Manufacturing"/>
    <s v="Female"/>
    <x v="1"/>
    <x v="18"/>
    <d v="2021-04-28T00:00:00"/>
    <n v="98520"/>
    <x v="1"/>
    <s v="United States"/>
    <s v="Miami"/>
    <x v="1"/>
    <n v="0"/>
    <x v="6"/>
    <x v="9"/>
  </r>
  <r>
    <s v="E04415"/>
    <s v="Leonardo Luong"/>
    <s v="Manager"/>
    <x v="1"/>
    <s v="Manufacturing"/>
    <s v="Male"/>
    <x v="1"/>
    <x v="27"/>
    <d v="1999-12-29T00:00:00"/>
    <n v="116527"/>
    <x v="3"/>
    <s v="United States"/>
    <s v="Phoenix"/>
    <x v="1"/>
    <n v="8156.89"/>
    <x v="0"/>
    <x v="10"/>
  </r>
  <r>
    <s v="E03278"/>
    <s v="Nicholas Wong"/>
    <s v="Director"/>
    <x v="2"/>
    <s v="Research &amp; Development"/>
    <s v="Male"/>
    <x v="1"/>
    <x v="5"/>
    <d v="2019-11-07T00:00:00"/>
    <n v="174607"/>
    <x v="20"/>
    <s v="United States"/>
    <s v="Columbus"/>
    <x v="1"/>
    <n v="50636.03"/>
    <x v="3"/>
    <x v="3"/>
  </r>
  <r>
    <s v="E00282"/>
    <s v="Jeremiah Castillo"/>
    <s v="Analyst II"/>
    <x v="3"/>
    <s v="Research &amp; Development"/>
    <s v="Male"/>
    <x v="3"/>
    <x v="32"/>
    <d v="2006-04-12T00:00:00"/>
    <n v="64202"/>
    <x v="1"/>
    <s v="United States"/>
    <s v="Columbus"/>
    <x v="1"/>
    <n v="0"/>
    <x v="1"/>
    <x v="2"/>
  </r>
  <r>
    <s v="E03305"/>
    <s v="Cooper Jiang"/>
    <s v="Analyst II"/>
    <x v="3"/>
    <s v="Corporate"/>
    <s v="Male"/>
    <x v="1"/>
    <x v="37"/>
    <d v="2019-07-25T00:00:00"/>
    <n v="50883"/>
    <x v="1"/>
    <s v="China"/>
    <s v="Chongqing"/>
    <x v="79"/>
    <n v="0"/>
    <x v="2"/>
    <x v="3"/>
  </r>
  <r>
    <s v="E00559"/>
    <s v="Penelope Silva"/>
    <s v="Network Architect"/>
    <x v="0"/>
    <s v="Speciality Products"/>
    <s v="Female"/>
    <x v="3"/>
    <x v="9"/>
    <d v="2016-11-03T00:00:00"/>
    <n v="94618"/>
    <x v="1"/>
    <s v="United States"/>
    <s v="Columbus"/>
    <x v="1"/>
    <n v="0"/>
    <x v="5"/>
    <x v="0"/>
  </r>
  <r>
    <s v="E02558"/>
    <s v="Jose Richardson"/>
    <s v="Director"/>
    <x v="6"/>
    <s v="Research &amp; Development"/>
    <s v="Male"/>
    <x v="2"/>
    <x v="3"/>
    <d v="2019-10-15T00:00:00"/>
    <n v="151556"/>
    <x v="2"/>
    <s v="United States"/>
    <s v="Miami"/>
    <x v="1"/>
    <n v="30311.200000000001"/>
    <x v="3"/>
    <x v="3"/>
  </r>
  <r>
    <s v="E00956"/>
    <s v="Eleanor Chau"/>
    <s v="Development Engineer"/>
    <x v="5"/>
    <s v="Research &amp; Development"/>
    <s v="Female"/>
    <x v="1"/>
    <x v="17"/>
    <d v="2020-03-08T00:00:00"/>
    <n v="80659"/>
    <x v="1"/>
    <s v="United States"/>
    <s v="Phoenix"/>
    <x v="1"/>
    <n v="0"/>
    <x v="5"/>
    <x v="6"/>
  </r>
  <r>
    <s v="E03858"/>
    <s v="John Cho"/>
    <s v="Director"/>
    <x v="4"/>
    <s v="Speciality Products"/>
    <s v="Male"/>
    <x v="1"/>
    <x v="40"/>
    <d v="2019-11-03T00:00:00"/>
    <n v="195385"/>
    <x v="11"/>
    <s v="China"/>
    <s v="Chengdu"/>
    <x v="1"/>
    <n v="41030.85"/>
    <x v="2"/>
    <x v="3"/>
  </r>
  <r>
    <s v="E02221"/>
    <s v="Julian Delgado"/>
    <s v="Systems Analyst"/>
    <x v="0"/>
    <s v="Speciality Products"/>
    <s v="Male"/>
    <x v="3"/>
    <x v="7"/>
    <d v="2016-05-19T00:00:00"/>
    <n v="52693"/>
    <x v="1"/>
    <s v="Brazil"/>
    <s v="Rio de Janerio"/>
    <x v="1"/>
    <n v="0"/>
    <x v="3"/>
    <x v="0"/>
  </r>
  <r>
    <s v="E00126"/>
    <s v="Isabella Scott"/>
    <s v="Network Administrator"/>
    <x v="0"/>
    <s v="Research &amp; Development"/>
    <s v="Female"/>
    <x v="2"/>
    <x v="32"/>
    <d v="2016-04-26T00:00:00"/>
    <n v="72045"/>
    <x v="1"/>
    <s v="United States"/>
    <s v="Phoenix"/>
    <x v="1"/>
    <n v="0"/>
    <x v="1"/>
    <x v="0"/>
  </r>
  <r>
    <s v="E02627"/>
    <s v="Parker Avila"/>
    <s v="Analyst II"/>
    <x v="6"/>
    <s v="Manufacturing"/>
    <s v="Male"/>
    <x v="3"/>
    <x v="40"/>
    <d v="2005-11-28T00:00:00"/>
    <n v="62749"/>
    <x v="1"/>
    <s v="Brazil"/>
    <s v="Manaus"/>
    <x v="1"/>
    <n v="0"/>
    <x v="2"/>
    <x v="17"/>
  </r>
  <r>
    <s v="E03778"/>
    <s v="Luke Vu"/>
    <s v="Sr. Manger"/>
    <x v="6"/>
    <s v="Speciality Products"/>
    <s v="Male"/>
    <x v="1"/>
    <x v="27"/>
    <d v="2018-06-04T00:00:00"/>
    <n v="154884"/>
    <x v="4"/>
    <s v="China"/>
    <s v="Shanghai"/>
    <x v="1"/>
    <n v="15488.400000000001"/>
    <x v="0"/>
    <x v="7"/>
  </r>
  <r>
    <s v="E00481"/>
    <s v="Jameson Nelson"/>
    <s v="Network Architect"/>
    <x v="0"/>
    <s v="Research &amp; Development"/>
    <s v="Male"/>
    <x v="2"/>
    <x v="22"/>
    <d v="2016-03-08T00:00:00"/>
    <n v="96566"/>
    <x v="1"/>
    <s v="United States"/>
    <s v="Columbus"/>
    <x v="1"/>
    <n v="0"/>
    <x v="7"/>
    <x v="0"/>
  </r>
  <r>
    <s v="E02833"/>
    <s v="Adrian Fernandez"/>
    <s v="Systems Analyst"/>
    <x v="0"/>
    <s v="Research &amp; Development"/>
    <s v="Male"/>
    <x v="3"/>
    <x v="15"/>
    <d v="2001-08-23T00:00:00"/>
    <n v="54994"/>
    <x v="1"/>
    <s v="United States"/>
    <s v="Columbus"/>
    <x v="1"/>
    <n v="0"/>
    <x v="6"/>
    <x v="23"/>
  </r>
  <r>
    <s v="E03902"/>
    <s v="Madison Hunter"/>
    <s v="Network Administrator"/>
    <x v="0"/>
    <s v="Corporate"/>
    <s v="Female"/>
    <x v="2"/>
    <x v="28"/>
    <d v="2012-02-05T00:00:00"/>
    <n v="61523"/>
    <x v="1"/>
    <s v="United States"/>
    <s v="Columbus"/>
    <x v="1"/>
    <n v="0"/>
    <x v="5"/>
    <x v="14"/>
  </r>
  <r>
    <s v="E02310"/>
    <s v="Jordan Phillips"/>
    <s v="Vice President"/>
    <x v="4"/>
    <s v="Corporate"/>
    <s v="Male"/>
    <x v="0"/>
    <x v="15"/>
    <d v="2010-12-12T00:00:00"/>
    <n v="190512"/>
    <x v="18"/>
    <s v="United States"/>
    <s v="Columbus"/>
    <x v="1"/>
    <n v="60963.840000000004"/>
    <x v="6"/>
    <x v="22"/>
  </r>
  <r>
    <s v="E02661"/>
    <s v="Maya Chan"/>
    <s v="Controls Engineer"/>
    <x v="5"/>
    <s v="Speciality Products"/>
    <s v="Female"/>
    <x v="1"/>
    <x v="17"/>
    <d v="2013-02-13T00:00:00"/>
    <n v="124827"/>
    <x v="1"/>
    <s v="China"/>
    <s v="Beijing"/>
    <x v="1"/>
    <n v="0"/>
    <x v="5"/>
    <x v="11"/>
  </r>
  <r>
    <s v="E00836"/>
    <s v="Wesley King"/>
    <s v="Manager"/>
    <x v="3"/>
    <s v="Manufacturing"/>
    <s v="Male"/>
    <x v="2"/>
    <x v="4"/>
    <d v="2019-01-19T00:00:00"/>
    <n v="101577"/>
    <x v="17"/>
    <s v="United States"/>
    <s v="Chicago"/>
    <x v="1"/>
    <n v="5078.8500000000004"/>
    <x v="1"/>
    <x v="3"/>
  </r>
  <r>
    <s v="E00682"/>
    <s v="Sofia Fernandez"/>
    <s v="Manager"/>
    <x v="3"/>
    <s v="Manufacturing"/>
    <s v="Female"/>
    <x v="3"/>
    <x v="18"/>
    <d v="2005-10-17T00:00:00"/>
    <n v="105223"/>
    <x v="4"/>
    <s v="United States"/>
    <s v="Phoenix"/>
    <x v="1"/>
    <n v="10522.300000000001"/>
    <x v="6"/>
    <x v="17"/>
  </r>
  <r>
    <s v="E00287"/>
    <s v="Maverick Figueroa"/>
    <s v="IT Systems Architect"/>
    <x v="0"/>
    <s v="Corporate"/>
    <s v="Male"/>
    <x v="3"/>
    <x v="35"/>
    <d v="2008-07-06T00:00:00"/>
    <n v="94815"/>
    <x v="1"/>
    <s v="United States"/>
    <s v="Chicago"/>
    <x v="1"/>
    <n v="0"/>
    <x v="2"/>
    <x v="20"/>
  </r>
  <r>
    <s v="E00785"/>
    <s v="Hannah Hoang"/>
    <s v="Manager"/>
    <x v="3"/>
    <s v="Speciality Products"/>
    <s v="Female"/>
    <x v="1"/>
    <x v="6"/>
    <d v="2021-12-15T00:00:00"/>
    <n v="114893"/>
    <x v="5"/>
    <s v="China"/>
    <s v="Chengdu"/>
    <x v="1"/>
    <n v="6893.58"/>
    <x v="3"/>
    <x v="9"/>
  </r>
  <r>
    <s v="E04598"/>
    <s v="Violet Garcia"/>
    <s v="Sr. Analyst"/>
    <x v="6"/>
    <s v="Speciality Products"/>
    <s v="Female"/>
    <x v="3"/>
    <x v="25"/>
    <d v="2017-01-10T00:00:00"/>
    <n v="80622"/>
    <x v="1"/>
    <s v="United States"/>
    <s v="Austin"/>
    <x v="1"/>
    <n v="0"/>
    <x v="4"/>
    <x v="5"/>
  </r>
  <r>
    <s v="E03247"/>
    <s v="Aaliyah Mai"/>
    <s v="Vice President"/>
    <x v="0"/>
    <s v="Speciality Products"/>
    <s v="Female"/>
    <x v="1"/>
    <x v="4"/>
    <d v="2016-11-11T00:00:00"/>
    <n v="246589"/>
    <x v="29"/>
    <s v="United States"/>
    <s v="Phoenix"/>
    <x v="80"/>
    <n v="81374.37000000001"/>
    <x v="1"/>
    <x v="0"/>
  </r>
  <r>
    <s v="E02703"/>
    <s v="Austin Vang"/>
    <s v="Manager"/>
    <x v="6"/>
    <s v="Speciality Products"/>
    <s v="Male"/>
    <x v="1"/>
    <x v="37"/>
    <d v="2018-05-20T00:00:00"/>
    <n v="119397"/>
    <x v="6"/>
    <s v="China"/>
    <s v="Beijing"/>
    <x v="81"/>
    <n v="10745.73"/>
    <x v="2"/>
    <x v="7"/>
  </r>
  <r>
    <s v="E02191"/>
    <s v="Maria Sun"/>
    <s v="Director"/>
    <x v="2"/>
    <s v="Corporate"/>
    <s v="Female"/>
    <x v="1"/>
    <x v="6"/>
    <d v="2021-12-19T00:00:00"/>
    <n v="150666"/>
    <x v="14"/>
    <s v="China"/>
    <s v="Chengdu"/>
    <x v="1"/>
    <n v="34653.18"/>
    <x v="3"/>
    <x v="9"/>
  </r>
  <r>
    <s v="E00156"/>
    <s v="Madelyn Scott"/>
    <s v="Sr. Manger"/>
    <x v="0"/>
    <s v="Research &amp; Development"/>
    <s v="Female"/>
    <x v="2"/>
    <x v="30"/>
    <d v="2002-01-09T00:00:00"/>
    <n v="148035"/>
    <x v="28"/>
    <s v="United States"/>
    <s v="Phoenix"/>
    <x v="1"/>
    <n v="20724.900000000001"/>
    <x v="2"/>
    <x v="12"/>
  </r>
  <r>
    <s v="E03349"/>
    <s v="Dylan Chin"/>
    <s v="Director"/>
    <x v="1"/>
    <s v="Corporate"/>
    <s v="Male"/>
    <x v="1"/>
    <x v="33"/>
    <d v="2017-06-05T00:00:00"/>
    <n v="158898"/>
    <x v="10"/>
    <s v="United States"/>
    <s v="Miami"/>
    <x v="1"/>
    <n v="28601.64"/>
    <x v="1"/>
    <x v="5"/>
  </r>
  <r>
    <s v="E04032"/>
    <s v="Emery Zhang"/>
    <s v="Field Engineer"/>
    <x v="5"/>
    <s v="Corporate"/>
    <s v="Female"/>
    <x v="1"/>
    <x v="15"/>
    <d v="2012-02-28T00:00:00"/>
    <n v="89659"/>
    <x v="1"/>
    <s v="China"/>
    <s v="Beijing"/>
    <x v="1"/>
    <n v="0"/>
    <x v="6"/>
    <x v="14"/>
  </r>
  <r>
    <s v="E00005"/>
    <s v="Riley Washington"/>
    <s v="Director"/>
    <x v="2"/>
    <s v="Speciality Products"/>
    <s v="Female"/>
    <x v="2"/>
    <x v="38"/>
    <d v="2007-04-29T00:00:00"/>
    <n v="171487"/>
    <x v="14"/>
    <s v="United States"/>
    <s v="Phoenix"/>
    <x v="1"/>
    <n v="39442.01"/>
    <x v="5"/>
    <x v="26"/>
  </r>
  <r>
    <s v="E04354"/>
    <s v="Raelynn Rios"/>
    <s v="Vice President"/>
    <x v="2"/>
    <s v="Manufacturing"/>
    <s v="Female"/>
    <x v="3"/>
    <x v="19"/>
    <d v="2016-08-21T00:00:00"/>
    <n v="258498"/>
    <x v="22"/>
    <s v="United States"/>
    <s v="Columbus"/>
    <x v="1"/>
    <n v="90474.299999999988"/>
    <x v="6"/>
    <x v="0"/>
  </r>
  <r>
    <s v="E01578"/>
    <s v="Anthony Hong"/>
    <s v="Sr. Manger"/>
    <x v="0"/>
    <s v="Research &amp; Development"/>
    <s v="Male"/>
    <x v="1"/>
    <x v="17"/>
    <d v="2010-11-29T00:00:00"/>
    <n v="146961"/>
    <x v="19"/>
    <s v="United States"/>
    <s v="Columbus"/>
    <x v="1"/>
    <n v="16165.710000000001"/>
    <x v="5"/>
    <x v="22"/>
  </r>
  <r>
    <s v="E03430"/>
    <s v="Leo Herrera"/>
    <s v="Sr. Business Partner"/>
    <x v="4"/>
    <s v="Research &amp; Development"/>
    <s v="Male"/>
    <x v="3"/>
    <x v="35"/>
    <d v="1998-04-22T00:00:00"/>
    <n v="85369"/>
    <x v="1"/>
    <s v="Brazil"/>
    <s v="Manaus"/>
    <x v="82"/>
    <n v="0"/>
    <x v="2"/>
    <x v="25"/>
  </r>
  <r>
    <s v="E03058"/>
    <s v="Robert Wright"/>
    <s v="Technical Architect"/>
    <x v="0"/>
    <s v="Manufacturing"/>
    <s v="Male"/>
    <x v="2"/>
    <x v="23"/>
    <d v="2015-06-14T00:00:00"/>
    <n v="67489"/>
    <x v="1"/>
    <s v="United States"/>
    <s v="Chicago"/>
    <x v="1"/>
    <n v="0"/>
    <x v="3"/>
    <x v="16"/>
  </r>
  <r>
    <s v="E04762"/>
    <s v="Audrey Richardson"/>
    <s v="Director"/>
    <x v="0"/>
    <s v="Manufacturing"/>
    <s v="Female"/>
    <x v="2"/>
    <x v="30"/>
    <d v="2018-10-06T00:00:00"/>
    <n v="166259"/>
    <x v="35"/>
    <s v="United States"/>
    <s v="Chicago"/>
    <x v="1"/>
    <n v="28264.030000000002"/>
    <x v="2"/>
    <x v="7"/>
  </r>
  <r>
    <s v="E01148"/>
    <s v="Scarlett Kumar"/>
    <s v="Systems Analyst"/>
    <x v="0"/>
    <s v="Corporate"/>
    <s v="Female"/>
    <x v="1"/>
    <x v="0"/>
    <d v="2009-01-07T00:00:00"/>
    <n v="47032"/>
    <x v="1"/>
    <s v="United States"/>
    <s v="Columbus"/>
    <x v="1"/>
    <n v="0"/>
    <x v="0"/>
    <x v="8"/>
  </r>
  <r>
    <s v="E03094"/>
    <s v="Wesley Young"/>
    <s v="Sr. Analyst"/>
    <x v="6"/>
    <s v="Speciality Products"/>
    <s v="Male"/>
    <x v="2"/>
    <x v="29"/>
    <d v="2016-09-18T00:00:00"/>
    <n v="98427"/>
    <x v="1"/>
    <s v="United States"/>
    <s v="Columbus"/>
    <x v="1"/>
    <n v="0"/>
    <x v="4"/>
    <x v="0"/>
  </r>
  <r>
    <s v="E01909"/>
    <s v="Lillian Khan"/>
    <s v="Analyst"/>
    <x v="1"/>
    <s v="Speciality Products"/>
    <s v="Female"/>
    <x v="1"/>
    <x v="18"/>
    <d v="2010-05-31T00:00:00"/>
    <n v="47387"/>
    <x v="1"/>
    <s v="China"/>
    <s v="Chengdu"/>
    <x v="83"/>
    <n v="0"/>
    <x v="6"/>
    <x v="22"/>
  </r>
  <r>
    <s v="E04398"/>
    <s v="Oliver Yang"/>
    <s v="Director"/>
    <x v="6"/>
    <s v="Speciality Products"/>
    <s v="Male"/>
    <x v="1"/>
    <x v="11"/>
    <d v="2019-06-10T00:00:00"/>
    <n v="176710"/>
    <x v="0"/>
    <s v="United States"/>
    <s v="Miami"/>
    <x v="1"/>
    <n v="26506.5"/>
    <x v="4"/>
    <x v="3"/>
  </r>
  <r>
    <s v="E02521"/>
    <s v="Lily Nguyen"/>
    <s v="Sr. Analyst"/>
    <x v="1"/>
    <s v="Speciality Products"/>
    <s v="Female"/>
    <x v="1"/>
    <x v="29"/>
    <d v="2012-01-28T00:00:00"/>
    <n v="95960"/>
    <x v="1"/>
    <s v="China"/>
    <s v="Chengdu"/>
    <x v="1"/>
    <n v="0"/>
    <x v="4"/>
    <x v="14"/>
  </r>
  <r>
    <s v="E03545"/>
    <s v="Sofia Cheng"/>
    <s v="Vice President"/>
    <x v="3"/>
    <s v="Corporate"/>
    <s v="Female"/>
    <x v="1"/>
    <x v="20"/>
    <d v="2020-07-26T00:00:00"/>
    <n v="216195"/>
    <x v="13"/>
    <s v="United States"/>
    <s v="Miami"/>
    <x v="1"/>
    <n v="67020.45"/>
    <x v="7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95663-E109-45A1-86E9-F2CDECE3BC97}" name="PivotTable15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2:X168" firstHeaderRow="1" firstDataRow="2" firstDataCol="1" rowPageCount="1" colPageCount="1"/>
  <pivotFields count="17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numFmtId="14" showAll="0"/>
    <pivotField numFmtId="164" showAll="0"/>
    <pivotField axis="axisCol"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axis="axisPage" multipleItemSelectionAllowed="1" showAll="0">
      <items count="85">
        <item h="1"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23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7"/>
    </i>
    <i>
      <x v="18"/>
    </i>
    <i>
      <x v="19"/>
    </i>
    <i>
      <x v="20"/>
    </i>
    <i>
      <x v="23"/>
    </i>
    <i>
      <x v="24"/>
    </i>
    <i>
      <x v="25"/>
    </i>
    <i>
      <x v="28"/>
    </i>
    <i>
      <x v="29"/>
    </i>
    <i>
      <x v="36"/>
    </i>
    <i t="grand">
      <x/>
    </i>
  </colItems>
  <pageFields count="1">
    <pageField fld="13" hier="-1"/>
  </pageField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9A61D-B942-4248-B168-17201EBFBBF9}" name="PivotTable14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3:J159" firstHeaderRow="1" firstDataRow="2" firstDataCol="1" rowPageCount="1" colPageCount="1"/>
  <pivotFields count="17">
    <pivotField dataField="1" showAll="0"/>
    <pivotField showAll="0"/>
    <pivotField showAll="0"/>
    <pivotField showAll="0"/>
    <pivotField showAll="0"/>
    <pivotField showAll="0"/>
    <pivotField axis="axisRow" showAll="0">
      <items count="5">
        <item sd="0" x="1"/>
        <item sd="0" x="0"/>
        <item sd="0" x="2"/>
        <item sd="0" x="3"/>
        <item t="default"/>
      </items>
    </pivotField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4" showAll="0"/>
    <pivotField numFmtId="164" showAll="0"/>
    <pivotField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axis="axisPage" multipleItemSelectionAllowed="1" showAll="0">
      <items count="85">
        <item h="1"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/>
    <pivotField axis="axisCol" showAll="0">
      <items count="9">
        <item x="3"/>
        <item x="4"/>
        <item x="5"/>
        <item x="6"/>
        <item x="2"/>
        <item x="0"/>
        <item x="1"/>
        <item x="7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3" hier="-1"/>
  </pageField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34728-6E3D-40ED-9C69-8E99ABA56B05}" name="PivotTable13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0:I146" firstHeaderRow="1" firstDataRow="2" firstDataCol="1"/>
  <pivotFields count="17">
    <pivotField dataField="1" showAll="0"/>
    <pivotField showAll="0"/>
    <pivotField showAll="0"/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axis="axisRow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64" showAll="0"/>
    <pivotField numFmtId="165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2"/>
    </i>
    <i>
      <x v="3"/>
    </i>
    <i>
      <x v="1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E1490-2785-4372-B235-3583F42082EB}" name="PivotTable11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05:B136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showAll="0"/>
    <pivotField showAll="0"/>
    <pivotField showAll="0"/>
    <pivotField axis="axisRow" showAll="0">
      <items count="31">
        <item x="27"/>
        <item x="29"/>
        <item x="21"/>
        <item x="4"/>
        <item x="19"/>
        <item x="1"/>
        <item x="25"/>
        <item x="10"/>
        <item x="28"/>
        <item x="23"/>
        <item x="12"/>
        <item x="13"/>
        <item x="18"/>
        <item x="17"/>
        <item x="2"/>
        <item x="26"/>
        <item x="20"/>
        <item x="8"/>
        <item x="22"/>
        <item x="24"/>
        <item x="14"/>
        <item x="11"/>
        <item x="15"/>
        <item x="16"/>
        <item x="0"/>
        <item x="5"/>
        <item x="7"/>
        <item x="3"/>
        <item x="6"/>
        <item x="9"/>
        <item t="default"/>
      </items>
    </pivotField>
  </pivotFields>
  <rowFields count="1">
    <field x="1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EE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84A0A-4F63-48F5-9CBD-F88592E862D5}" name="PivotTable10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B101" firstHeaderRow="1" firstDataRow="1" firstDataCol="1"/>
  <pivotFields count="16">
    <pivotField dataField="1" showAll="0"/>
    <pivotField showAll="0"/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showAll="0"/>
    <pivotField showAll="0"/>
    <pivotField showAll="0"/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F4D14-DBD4-4CA2-8ADE-C74A4B0586B7}" name="PivotTable8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B63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showAll="0"/>
    <pivotField showAll="0"/>
    <pivotField axis="axisRow" showAll="0">
      <items count="9">
        <item x="3"/>
        <item x="4"/>
        <item x="5"/>
        <item x="6"/>
        <item x="2"/>
        <item x="0"/>
        <item x="1"/>
        <item x="7"/>
        <item t="default"/>
      </items>
    </pivotField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6331E-8DDB-4E01-9392-55EF0237CB6C}" name="PivotTable6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5:B49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1FB2D-E1FA-433C-BCB6-35D4CE2AE2BF}" name="PivotTable5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B40" firstHeaderRow="1" firstDataRow="1" firstDataCol="1"/>
  <pivotFields count="15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4" showAll="0"/>
    <pivotField dataField="1" numFmtId="164" showAll="0"/>
    <pivotField numFmtId="165"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64273-E8B7-4FA3-AB36-1816CCBE2B04}" name="PivotTable4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C28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numFmtId="14"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280D1-8FFF-44D0-BE7F-3655232A7FFC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8" firstHeaderRow="1" firstDataRow="2" firstDataCol="1"/>
  <pivotFields count="19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numFmtId="14" showAll="0"/>
    <pivotField numFmtId="164" showAll="0"/>
    <pivotField numFmtId="165" showAll="0"/>
    <pivotField showAll="0"/>
    <pivotField showAll="0"/>
    <pivotField numFmtId="14"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51AB-C10D-428E-B24E-30710CE6CC36}">
  <dimension ref="A1:X168"/>
  <sheetViews>
    <sheetView tabSelected="1" topLeftCell="A70" zoomScale="72" workbookViewId="0">
      <selection activeCell="J64" sqref="J64"/>
    </sheetView>
  </sheetViews>
  <sheetFormatPr defaultRowHeight="14.5" x14ac:dyDescent="0.35"/>
  <cols>
    <col min="1" max="1" width="13.6328125" bestFit="1" customWidth="1"/>
    <col min="2" max="2" width="17.26953125" bestFit="1" customWidth="1"/>
    <col min="3" max="6" width="4" bestFit="1" customWidth="1"/>
    <col min="7" max="23" width="5" bestFit="1" customWidth="1"/>
    <col min="24" max="24" width="11.08984375" bestFit="1" customWidth="1"/>
    <col min="25" max="38" width="5" bestFit="1" customWidth="1"/>
    <col min="39" max="39" width="11.08984375" bestFit="1" customWidth="1"/>
    <col min="40" max="43" width="5" bestFit="1" customWidth="1"/>
    <col min="44" max="44" width="10.26953125" bestFit="1" customWidth="1"/>
    <col min="45" max="45" width="7.36328125" bestFit="1" customWidth="1"/>
    <col min="46" max="47" width="5" bestFit="1" customWidth="1"/>
    <col min="48" max="48" width="10.26953125" bestFit="1" customWidth="1"/>
    <col min="49" max="49" width="7.36328125" bestFit="1" customWidth="1"/>
    <col min="50" max="50" width="10.26953125" bestFit="1" customWidth="1"/>
    <col min="51" max="51" width="10.81640625" bestFit="1" customWidth="1"/>
    <col min="52" max="59" width="2.81640625" bestFit="1" customWidth="1"/>
    <col min="60" max="60" width="8.54296875" bestFit="1" customWidth="1"/>
    <col min="61" max="61" width="3.90625" bestFit="1" customWidth="1"/>
    <col min="62" max="74" width="2.81640625" bestFit="1" customWidth="1"/>
    <col min="75" max="75" width="8.54296875" bestFit="1" customWidth="1"/>
    <col min="76" max="76" width="3.90625" bestFit="1" customWidth="1"/>
    <col min="77" max="94" width="2.81640625" bestFit="1" customWidth="1"/>
    <col min="95" max="95" width="8.54296875" bestFit="1" customWidth="1"/>
    <col min="96" max="96" width="3.90625" bestFit="1" customWidth="1"/>
    <col min="97" max="109" width="2.81640625" bestFit="1" customWidth="1"/>
    <col min="110" max="110" width="8.54296875" bestFit="1" customWidth="1"/>
    <col min="111" max="111" width="3.90625" bestFit="1" customWidth="1"/>
    <col min="112" max="128" width="2.81640625" bestFit="1" customWidth="1"/>
    <col min="129" max="129" width="8.54296875" bestFit="1" customWidth="1"/>
    <col min="130" max="130" width="5" bestFit="1" customWidth="1"/>
    <col min="131" max="152" width="2.81640625" bestFit="1" customWidth="1"/>
    <col min="153" max="153" width="9.54296875" bestFit="1" customWidth="1"/>
    <col min="154" max="154" width="5" bestFit="1" customWidth="1"/>
    <col min="155" max="170" width="2.81640625" bestFit="1" customWidth="1"/>
    <col min="171" max="171" width="9.54296875" bestFit="1" customWidth="1"/>
    <col min="172" max="172" width="5" bestFit="1" customWidth="1"/>
    <col min="173" max="188" width="2.81640625" bestFit="1" customWidth="1"/>
    <col min="189" max="189" width="9.54296875" bestFit="1" customWidth="1"/>
    <col min="190" max="190" width="5" bestFit="1" customWidth="1"/>
    <col min="191" max="203" width="2.81640625" bestFit="1" customWidth="1"/>
    <col min="204" max="204" width="9.54296875" bestFit="1" customWidth="1"/>
    <col min="205" max="205" width="5" bestFit="1" customWidth="1"/>
    <col min="206" max="218" width="2.81640625" bestFit="1" customWidth="1"/>
    <col min="219" max="219" width="9.54296875" bestFit="1" customWidth="1"/>
    <col min="220" max="220" width="5" bestFit="1" customWidth="1"/>
    <col min="221" max="242" width="2.81640625" bestFit="1" customWidth="1"/>
    <col min="243" max="243" width="9.54296875" bestFit="1" customWidth="1"/>
    <col min="244" max="244" width="5" bestFit="1" customWidth="1"/>
    <col min="245" max="249" width="2.81640625" bestFit="1" customWidth="1"/>
    <col min="250" max="250" width="9.54296875" bestFit="1" customWidth="1"/>
    <col min="251" max="251" width="5" bestFit="1" customWidth="1"/>
    <col min="252" max="256" width="2.81640625" bestFit="1" customWidth="1"/>
    <col min="257" max="257" width="9.54296875" bestFit="1" customWidth="1"/>
    <col min="258" max="258" width="5" bestFit="1" customWidth="1"/>
    <col min="259" max="262" width="2.81640625" bestFit="1" customWidth="1"/>
    <col min="263" max="263" width="9.54296875" bestFit="1" customWidth="1"/>
    <col min="264" max="264" width="5" bestFit="1" customWidth="1"/>
    <col min="265" max="266" width="2.81640625" bestFit="1" customWidth="1"/>
    <col min="267" max="267" width="9.54296875" bestFit="1" customWidth="1"/>
    <col min="268" max="268" width="5" bestFit="1" customWidth="1"/>
    <col min="269" max="277" width="2.81640625" bestFit="1" customWidth="1"/>
    <col min="278" max="278" width="9.54296875" bestFit="1" customWidth="1"/>
    <col min="279" max="279" width="5" bestFit="1" customWidth="1"/>
    <col min="280" max="286" width="2.81640625" bestFit="1" customWidth="1"/>
    <col min="287" max="287" width="9.54296875" bestFit="1" customWidth="1"/>
    <col min="288" max="288" width="5" bestFit="1" customWidth="1"/>
    <col min="289" max="292" width="2.81640625" bestFit="1" customWidth="1"/>
    <col min="293" max="293" width="9.54296875" bestFit="1" customWidth="1"/>
    <col min="294" max="294" width="5" bestFit="1" customWidth="1"/>
    <col min="295" max="304" width="2.81640625" bestFit="1" customWidth="1"/>
    <col min="305" max="305" width="9.54296875" bestFit="1" customWidth="1"/>
    <col min="306" max="306" width="5" bestFit="1" customWidth="1"/>
    <col min="307" max="312" width="2.81640625" bestFit="1" customWidth="1"/>
    <col min="313" max="313" width="9.54296875" bestFit="1" customWidth="1"/>
    <col min="314" max="314" width="5" bestFit="1" customWidth="1"/>
    <col min="315" max="319" width="2.81640625" bestFit="1" customWidth="1"/>
    <col min="320" max="320" width="9.54296875" bestFit="1" customWidth="1"/>
    <col min="321" max="321" width="5" bestFit="1" customWidth="1"/>
    <col min="322" max="325" width="2.81640625" bestFit="1" customWidth="1"/>
    <col min="326" max="326" width="9.54296875" bestFit="1" customWidth="1"/>
    <col min="327" max="327" width="5" bestFit="1" customWidth="1"/>
    <col min="328" max="331" width="2.81640625" bestFit="1" customWidth="1"/>
    <col min="332" max="332" width="9.54296875" bestFit="1" customWidth="1"/>
    <col min="333" max="333" width="5" bestFit="1" customWidth="1"/>
    <col min="334" max="342" width="2.81640625" bestFit="1" customWidth="1"/>
    <col min="343" max="343" width="9.54296875" bestFit="1" customWidth="1"/>
    <col min="344" max="344" width="5" bestFit="1" customWidth="1"/>
    <col min="345" max="352" width="2.81640625" bestFit="1" customWidth="1"/>
    <col min="353" max="353" width="9.54296875" bestFit="1" customWidth="1"/>
    <col min="354" max="354" width="5" bestFit="1" customWidth="1"/>
    <col min="355" max="370" width="2.81640625" bestFit="1" customWidth="1"/>
    <col min="371" max="371" width="9.54296875" bestFit="1" customWidth="1"/>
    <col min="372" max="372" width="5" bestFit="1" customWidth="1"/>
    <col min="373" max="381" width="2.81640625" bestFit="1" customWidth="1"/>
    <col min="382" max="382" width="9.54296875" bestFit="1" customWidth="1"/>
    <col min="383" max="383" width="5" bestFit="1" customWidth="1"/>
    <col min="384" max="392" width="2.81640625" bestFit="1" customWidth="1"/>
    <col min="393" max="393" width="9.54296875" bestFit="1" customWidth="1"/>
    <col min="394" max="394" width="5" bestFit="1" customWidth="1"/>
    <col min="395" max="404" width="2.81640625" bestFit="1" customWidth="1"/>
    <col min="405" max="405" width="9.54296875" bestFit="1" customWidth="1"/>
    <col min="406" max="406" width="5" bestFit="1" customWidth="1"/>
    <col min="407" max="413" width="2.81640625" bestFit="1" customWidth="1"/>
    <col min="414" max="414" width="9.54296875" bestFit="1" customWidth="1"/>
    <col min="415" max="415" width="5" bestFit="1" customWidth="1"/>
    <col min="416" max="418" width="2.81640625" bestFit="1" customWidth="1"/>
    <col min="419" max="419" width="9.54296875" bestFit="1" customWidth="1"/>
    <col min="420" max="420" width="5" bestFit="1" customWidth="1"/>
    <col min="421" max="428" width="2.81640625" bestFit="1" customWidth="1"/>
    <col min="429" max="429" width="9.54296875" bestFit="1" customWidth="1"/>
    <col min="430" max="430" width="5" bestFit="1" customWidth="1"/>
    <col min="431" max="436" width="2.81640625" bestFit="1" customWidth="1"/>
    <col min="437" max="437" width="9.54296875" bestFit="1" customWidth="1"/>
    <col min="438" max="438" width="5" bestFit="1" customWidth="1"/>
    <col min="439" max="440" width="2.81640625" bestFit="1" customWidth="1"/>
    <col min="441" max="441" width="9.54296875" bestFit="1" customWidth="1"/>
    <col min="442" max="442" width="5" bestFit="1" customWidth="1"/>
    <col min="443" max="451" width="2.81640625" bestFit="1" customWidth="1"/>
    <col min="452" max="452" width="9.54296875" bestFit="1" customWidth="1"/>
    <col min="453" max="453" width="5" bestFit="1" customWidth="1"/>
    <col min="454" max="460" width="2.81640625" bestFit="1" customWidth="1"/>
    <col min="461" max="461" width="9.54296875" bestFit="1" customWidth="1"/>
    <col min="462" max="462" width="10.81640625" bestFit="1" customWidth="1"/>
  </cols>
  <sheetData>
    <row r="1" spans="1:4" x14ac:dyDescent="0.35">
      <c r="A1" t="s">
        <v>1987</v>
      </c>
    </row>
    <row r="2" spans="1:4" x14ac:dyDescent="0.35">
      <c r="A2" s="13" t="s">
        <v>1988</v>
      </c>
      <c r="B2" s="13" t="s">
        <v>1986</v>
      </c>
    </row>
    <row r="3" spans="1:4" x14ac:dyDescent="0.35">
      <c r="A3" s="13" t="s">
        <v>1983</v>
      </c>
      <c r="B3" t="s">
        <v>17</v>
      </c>
      <c r="C3" t="s">
        <v>28</v>
      </c>
      <c r="D3" t="s">
        <v>1984</v>
      </c>
    </row>
    <row r="4" spans="1:4" x14ac:dyDescent="0.35">
      <c r="A4" s="1" t="s">
        <v>24</v>
      </c>
      <c r="B4" s="14">
        <v>207</v>
      </c>
      <c r="C4" s="14">
        <v>197</v>
      </c>
      <c r="D4" s="14">
        <v>404</v>
      </c>
    </row>
    <row r="5" spans="1:4" x14ac:dyDescent="0.35">
      <c r="A5" s="1" t="s">
        <v>47</v>
      </c>
      <c r="B5" s="14">
        <v>37</v>
      </c>
      <c r="C5" s="14">
        <v>37</v>
      </c>
      <c r="D5" s="14">
        <v>74</v>
      </c>
    </row>
    <row r="6" spans="1:4" x14ac:dyDescent="0.35">
      <c r="A6" s="1" t="s">
        <v>18</v>
      </c>
      <c r="B6" s="14">
        <v>140</v>
      </c>
      <c r="C6" s="14">
        <v>131</v>
      </c>
      <c r="D6" s="14">
        <v>271</v>
      </c>
    </row>
    <row r="7" spans="1:4" x14ac:dyDescent="0.35">
      <c r="A7" s="1" t="s">
        <v>51</v>
      </c>
      <c r="B7" s="14">
        <v>134</v>
      </c>
      <c r="C7" s="14">
        <v>117</v>
      </c>
      <c r="D7" s="14">
        <v>251</v>
      </c>
    </row>
    <row r="8" spans="1:4" x14ac:dyDescent="0.35">
      <c r="A8" s="1" t="s">
        <v>1984</v>
      </c>
      <c r="B8" s="14">
        <v>518</v>
      </c>
      <c r="C8" s="14">
        <v>482</v>
      </c>
      <c r="D8" s="14">
        <v>1000</v>
      </c>
    </row>
    <row r="10" spans="1:4" x14ac:dyDescent="0.35">
      <c r="A10" s="1" t="s">
        <v>1989</v>
      </c>
    </row>
    <row r="11" spans="1:4" x14ac:dyDescent="0.35">
      <c r="A11" s="4"/>
      <c r="B11" s="5"/>
      <c r="C11" s="6"/>
    </row>
    <row r="12" spans="1:4" x14ac:dyDescent="0.35">
      <c r="A12" s="7"/>
      <c r="B12" s="8"/>
      <c r="C12" s="9"/>
    </row>
    <row r="13" spans="1:4" x14ac:dyDescent="0.35">
      <c r="A13" s="7"/>
      <c r="B13" s="8"/>
      <c r="C13" s="9"/>
    </row>
    <row r="14" spans="1:4" x14ac:dyDescent="0.35">
      <c r="A14" s="7"/>
      <c r="B14" s="8"/>
      <c r="C14" s="9"/>
    </row>
    <row r="15" spans="1:4" x14ac:dyDescent="0.35">
      <c r="A15" s="7"/>
      <c r="B15" s="8"/>
      <c r="C15" s="9"/>
    </row>
    <row r="16" spans="1:4" x14ac:dyDescent="0.35">
      <c r="A16" s="7"/>
      <c r="B16" s="8"/>
      <c r="C16" s="9"/>
    </row>
    <row r="17" spans="1:3" x14ac:dyDescent="0.35">
      <c r="A17" s="7"/>
      <c r="B17" s="8"/>
      <c r="C17" s="9"/>
    </row>
    <row r="18" spans="1:3" x14ac:dyDescent="0.35">
      <c r="A18" s="7"/>
      <c r="B18" s="8"/>
      <c r="C18" s="9"/>
    </row>
    <row r="19" spans="1:3" x14ac:dyDescent="0.35">
      <c r="A19" s="7"/>
      <c r="B19" s="8"/>
      <c r="C19" s="9"/>
    </row>
    <row r="20" spans="1:3" x14ac:dyDescent="0.35">
      <c r="A20" s="7"/>
      <c r="B20" s="8"/>
      <c r="C20" s="9"/>
    </row>
    <row r="21" spans="1:3" x14ac:dyDescent="0.35">
      <c r="A21" s="7"/>
      <c r="B21" s="8"/>
      <c r="C21" s="9"/>
    </row>
    <row r="22" spans="1:3" x14ac:dyDescent="0.35">
      <c r="A22" s="7"/>
      <c r="B22" s="8"/>
      <c r="C22" s="9"/>
    </row>
    <row r="23" spans="1:3" x14ac:dyDescent="0.35">
      <c r="A23" s="7"/>
      <c r="B23" s="8"/>
      <c r="C23" s="9"/>
    </row>
    <row r="24" spans="1:3" x14ac:dyDescent="0.35">
      <c r="A24" s="7"/>
      <c r="B24" s="8"/>
      <c r="C24" s="9"/>
    </row>
    <row r="25" spans="1:3" x14ac:dyDescent="0.35">
      <c r="A25" s="7"/>
      <c r="B25" s="8"/>
      <c r="C25" s="9"/>
    </row>
    <row r="26" spans="1:3" x14ac:dyDescent="0.35">
      <c r="A26" s="7"/>
      <c r="B26" s="8"/>
      <c r="C26" s="9"/>
    </row>
    <row r="27" spans="1:3" x14ac:dyDescent="0.35">
      <c r="A27" s="7"/>
      <c r="B27" s="8"/>
      <c r="C27" s="9"/>
    </row>
    <row r="28" spans="1:3" x14ac:dyDescent="0.35">
      <c r="A28" s="10"/>
      <c r="B28" s="11"/>
      <c r="C28" s="12"/>
    </row>
    <row r="30" spans="1:3" x14ac:dyDescent="0.35">
      <c r="A30" t="s">
        <v>1990</v>
      </c>
    </row>
    <row r="32" spans="1:3" x14ac:dyDescent="0.35">
      <c r="A32" s="13" t="s">
        <v>1983</v>
      </c>
      <c r="B32" t="s">
        <v>1991</v>
      </c>
    </row>
    <row r="33" spans="1:2" x14ac:dyDescent="0.35">
      <c r="A33" s="23" t="s">
        <v>65</v>
      </c>
      <c r="B33" s="14">
        <v>123146.94791666667</v>
      </c>
    </row>
    <row r="34" spans="1:2" x14ac:dyDescent="0.35">
      <c r="A34" s="23" t="s">
        <v>31</v>
      </c>
      <c r="B34" s="14">
        <v>109035.20886075949</v>
      </c>
    </row>
    <row r="35" spans="1:2" x14ac:dyDescent="0.35">
      <c r="A35" s="23" t="s">
        <v>15</v>
      </c>
      <c r="B35" s="14">
        <v>122802.89166666666</v>
      </c>
    </row>
    <row r="36" spans="1:2" x14ac:dyDescent="0.35">
      <c r="A36" s="23" t="s">
        <v>23</v>
      </c>
      <c r="B36" s="14">
        <v>118058.44</v>
      </c>
    </row>
    <row r="37" spans="1:2" x14ac:dyDescent="0.35">
      <c r="A37" s="23" t="s">
        <v>27</v>
      </c>
      <c r="B37" s="14">
        <v>97790.452282157683</v>
      </c>
    </row>
    <row r="38" spans="1:2" x14ac:dyDescent="0.35">
      <c r="A38" s="23" t="s">
        <v>43</v>
      </c>
      <c r="B38" s="14">
        <v>129663.03333333334</v>
      </c>
    </row>
    <row r="39" spans="1:2" x14ac:dyDescent="0.35">
      <c r="A39" s="23" t="s">
        <v>50</v>
      </c>
      <c r="B39" s="14">
        <v>111049.85714285714</v>
      </c>
    </row>
    <row r="40" spans="1:2" x14ac:dyDescent="0.35">
      <c r="A40" s="23" t="s">
        <v>1984</v>
      </c>
      <c r="B40" s="14">
        <v>113217.36500000001</v>
      </c>
    </row>
    <row r="43" spans="1:2" x14ac:dyDescent="0.35">
      <c r="A43" s="23" t="s">
        <v>1992</v>
      </c>
    </row>
    <row r="45" spans="1:2" x14ac:dyDescent="0.35">
      <c r="A45" s="13" t="s">
        <v>1983</v>
      </c>
      <c r="B45" t="s">
        <v>1988</v>
      </c>
    </row>
    <row r="46" spans="1:2" x14ac:dyDescent="0.35">
      <c r="A46" s="23" t="s">
        <v>52</v>
      </c>
      <c r="B46" s="14">
        <v>139</v>
      </c>
    </row>
    <row r="47" spans="1:2" x14ac:dyDescent="0.35">
      <c r="A47" s="23" t="s">
        <v>33</v>
      </c>
      <c r="B47" s="14">
        <v>218</v>
      </c>
    </row>
    <row r="48" spans="1:2" x14ac:dyDescent="0.35">
      <c r="A48" s="23" t="s">
        <v>19</v>
      </c>
      <c r="B48" s="14">
        <v>643</v>
      </c>
    </row>
    <row r="49" spans="1:2" x14ac:dyDescent="0.35">
      <c r="A49" s="23" t="s">
        <v>1984</v>
      </c>
      <c r="B49" s="14">
        <v>1000</v>
      </c>
    </row>
    <row r="52" spans="1:2" x14ac:dyDescent="0.35">
      <c r="A52" s="23" t="s">
        <v>1993</v>
      </c>
    </row>
    <row r="54" spans="1:2" x14ac:dyDescent="0.35">
      <c r="A54" s="13" t="s">
        <v>1983</v>
      </c>
      <c r="B54" t="s">
        <v>1988</v>
      </c>
    </row>
    <row r="55" spans="1:2" x14ac:dyDescent="0.35">
      <c r="A55" s="23" t="s">
        <v>1995</v>
      </c>
      <c r="B55" s="14">
        <v>150</v>
      </c>
    </row>
    <row r="56" spans="1:2" x14ac:dyDescent="0.35">
      <c r="A56" s="23" t="s">
        <v>1996</v>
      </c>
      <c r="B56" s="14">
        <v>113</v>
      </c>
    </row>
    <row r="57" spans="1:2" x14ac:dyDescent="0.35">
      <c r="A57" s="23" t="s">
        <v>1997</v>
      </c>
      <c r="B57" s="14">
        <v>121</v>
      </c>
    </row>
    <row r="58" spans="1:2" x14ac:dyDescent="0.35">
      <c r="A58" s="23" t="s">
        <v>1998</v>
      </c>
      <c r="B58" s="14">
        <v>160</v>
      </c>
    </row>
    <row r="59" spans="1:2" x14ac:dyDescent="0.35">
      <c r="A59" s="23" t="s">
        <v>1999</v>
      </c>
      <c r="B59" s="14">
        <v>123</v>
      </c>
    </row>
    <row r="60" spans="1:2" x14ac:dyDescent="0.35">
      <c r="A60" s="23" t="s">
        <v>2000</v>
      </c>
      <c r="B60" s="14">
        <v>151</v>
      </c>
    </row>
    <row r="61" spans="1:2" x14ac:dyDescent="0.35">
      <c r="A61" s="23" t="s">
        <v>2001</v>
      </c>
      <c r="B61" s="14">
        <v>91</v>
      </c>
    </row>
    <row r="62" spans="1:2" x14ac:dyDescent="0.35">
      <c r="A62" s="23" t="s">
        <v>2002</v>
      </c>
      <c r="B62" s="14">
        <v>91</v>
      </c>
    </row>
    <row r="63" spans="1:2" x14ac:dyDescent="0.35">
      <c r="A63" s="23" t="s">
        <v>1984</v>
      </c>
      <c r="B63" s="14">
        <v>1000</v>
      </c>
    </row>
    <row r="64" spans="1:2" s="16" customFormat="1" x14ac:dyDescent="0.35">
      <c r="A64" s="23"/>
      <c r="B64" s="14"/>
    </row>
    <row r="65" spans="1:2" x14ac:dyDescent="0.35">
      <c r="A65" t="s">
        <v>2003</v>
      </c>
    </row>
    <row r="67" spans="1:2" x14ac:dyDescent="0.35">
      <c r="A67" s="13" t="s">
        <v>1983</v>
      </c>
      <c r="B67" t="s">
        <v>1988</v>
      </c>
    </row>
    <row r="68" spans="1:2" x14ac:dyDescent="0.35">
      <c r="A68" s="23" t="s">
        <v>40</v>
      </c>
      <c r="B68" s="14">
        <v>121</v>
      </c>
    </row>
    <row r="69" spans="1:2" x14ac:dyDescent="0.35">
      <c r="A69" s="23" t="s">
        <v>61</v>
      </c>
      <c r="B69" s="14">
        <v>110</v>
      </c>
    </row>
    <row r="70" spans="1:2" x14ac:dyDescent="0.35">
      <c r="A70" s="23" t="s">
        <v>14</v>
      </c>
      <c r="B70" s="14">
        <v>105</v>
      </c>
    </row>
    <row r="71" spans="1:2" x14ac:dyDescent="0.35">
      <c r="A71" s="23" t="s">
        <v>62</v>
      </c>
      <c r="B71" s="14">
        <v>98</v>
      </c>
    </row>
    <row r="72" spans="1:2" x14ac:dyDescent="0.35">
      <c r="A72" s="23" t="s">
        <v>42</v>
      </c>
      <c r="B72" s="14">
        <v>70</v>
      </c>
    </row>
    <row r="73" spans="1:2" x14ac:dyDescent="0.35">
      <c r="A73" s="23" t="s">
        <v>64</v>
      </c>
      <c r="B73" s="14">
        <v>53</v>
      </c>
    </row>
    <row r="74" spans="1:2" x14ac:dyDescent="0.35">
      <c r="A74" s="23" t="s">
        <v>68</v>
      </c>
      <c r="B74" s="14">
        <v>51</v>
      </c>
    </row>
    <row r="75" spans="1:2" x14ac:dyDescent="0.35">
      <c r="A75" s="23" t="s">
        <v>129</v>
      </c>
      <c r="B75" s="14">
        <v>21</v>
      </c>
    </row>
    <row r="76" spans="1:2" x14ac:dyDescent="0.35">
      <c r="A76" s="23" t="s">
        <v>94</v>
      </c>
      <c r="B76" s="14">
        <v>21</v>
      </c>
    </row>
    <row r="77" spans="1:2" x14ac:dyDescent="0.35">
      <c r="A77" s="23" t="s">
        <v>56</v>
      </c>
      <c r="B77" s="14">
        <v>21</v>
      </c>
    </row>
    <row r="78" spans="1:2" x14ac:dyDescent="0.35">
      <c r="A78" s="23" t="s">
        <v>30</v>
      </c>
      <c r="B78" s="14">
        <v>20</v>
      </c>
    </row>
    <row r="79" spans="1:2" x14ac:dyDescent="0.35">
      <c r="A79" s="23" t="s">
        <v>97</v>
      </c>
      <c r="B79" s="14">
        <v>20</v>
      </c>
    </row>
    <row r="80" spans="1:2" x14ac:dyDescent="0.35">
      <c r="A80" s="23" t="s">
        <v>86</v>
      </c>
      <c r="B80" s="14">
        <v>19</v>
      </c>
    </row>
    <row r="81" spans="1:2" x14ac:dyDescent="0.35">
      <c r="A81" s="23" t="s">
        <v>83</v>
      </c>
      <c r="B81" s="14">
        <v>19</v>
      </c>
    </row>
    <row r="82" spans="1:2" x14ac:dyDescent="0.35">
      <c r="A82" s="23" t="s">
        <v>26</v>
      </c>
      <c r="B82" s="14">
        <v>18</v>
      </c>
    </row>
    <row r="83" spans="1:2" x14ac:dyDescent="0.35">
      <c r="A83" s="23" t="s">
        <v>71</v>
      </c>
      <c r="B83" s="14">
        <v>18</v>
      </c>
    </row>
    <row r="84" spans="1:2" x14ac:dyDescent="0.35">
      <c r="A84" s="23" t="s">
        <v>55</v>
      </c>
      <c r="B84" s="14">
        <v>17</v>
      </c>
    </row>
    <row r="85" spans="1:2" x14ac:dyDescent="0.35">
      <c r="A85" s="23" t="s">
        <v>77</v>
      </c>
      <c r="B85" s="14">
        <v>17</v>
      </c>
    </row>
    <row r="86" spans="1:2" x14ac:dyDescent="0.35">
      <c r="A86" s="23" t="s">
        <v>22</v>
      </c>
      <c r="B86" s="14">
        <v>16</v>
      </c>
    </row>
    <row r="87" spans="1:2" x14ac:dyDescent="0.35">
      <c r="A87" s="23" t="s">
        <v>38</v>
      </c>
      <c r="B87" s="14">
        <v>15</v>
      </c>
    </row>
    <row r="88" spans="1:2" x14ac:dyDescent="0.35">
      <c r="A88" s="23" t="s">
        <v>98</v>
      </c>
      <c r="B88" s="14">
        <v>15</v>
      </c>
    </row>
    <row r="89" spans="1:2" x14ac:dyDescent="0.35">
      <c r="A89" s="23" t="s">
        <v>76</v>
      </c>
      <c r="B89" s="14">
        <v>15</v>
      </c>
    </row>
    <row r="90" spans="1:2" x14ac:dyDescent="0.35">
      <c r="A90" s="23" t="s">
        <v>84</v>
      </c>
      <c r="B90" s="14">
        <v>15</v>
      </c>
    </row>
    <row r="91" spans="1:2" x14ac:dyDescent="0.35">
      <c r="A91" s="23" t="s">
        <v>88</v>
      </c>
      <c r="B91" s="14">
        <v>15</v>
      </c>
    </row>
    <row r="92" spans="1:2" x14ac:dyDescent="0.35">
      <c r="A92" s="23" t="s">
        <v>58</v>
      </c>
      <c r="B92" s="14">
        <v>12</v>
      </c>
    </row>
    <row r="93" spans="1:2" x14ac:dyDescent="0.35">
      <c r="A93" s="23" t="s">
        <v>69</v>
      </c>
      <c r="B93" s="14">
        <v>12</v>
      </c>
    </row>
    <row r="94" spans="1:2" x14ac:dyDescent="0.35">
      <c r="A94" s="23" t="s">
        <v>91</v>
      </c>
      <c r="B94" s="14">
        <v>12</v>
      </c>
    </row>
    <row r="95" spans="1:2" x14ac:dyDescent="0.35">
      <c r="A95" s="23" t="s">
        <v>73</v>
      </c>
      <c r="B95" s="14">
        <v>11</v>
      </c>
    </row>
    <row r="96" spans="1:2" x14ac:dyDescent="0.35">
      <c r="A96" s="23" t="s">
        <v>82</v>
      </c>
      <c r="B96" s="14">
        <v>10</v>
      </c>
    </row>
    <row r="97" spans="1:2" x14ac:dyDescent="0.35">
      <c r="A97" s="23" t="s">
        <v>89</v>
      </c>
      <c r="B97" s="14">
        <v>10</v>
      </c>
    </row>
    <row r="98" spans="1:2" x14ac:dyDescent="0.35">
      <c r="A98" s="23" t="s">
        <v>49</v>
      </c>
      <c r="B98" s="14">
        <v>9</v>
      </c>
    </row>
    <row r="99" spans="1:2" x14ac:dyDescent="0.35">
      <c r="A99" s="23" t="s">
        <v>59</v>
      </c>
      <c r="B99" s="14">
        <v>7</v>
      </c>
    </row>
    <row r="100" spans="1:2" x14ac:dyDescent="0.35">
      <c r="A100" s="23" t="s">
        <v>35</v>
      </c>
      <c r="B100" s="14">
        <v>7</v>
      </c>
    </row>
    <row r="101" spans="1:2" x14ac:dyDescent="0.35">
      <c r="A101" s="23" t="s">
        <v>1984</v>
      </c>
      <c r="B101" s="14">
        <v>1000</v>
      </c>
    </row>
    <row r="103" spans="1:2" x14ac:dyDescent="0.35">
      <c r="A103" t="s">
        <v>2006</v>
      </c>
    </row>
    <row r="105" spans="1:2" x14ac:dyDescent="0.35">
      <c r="A105" s="13" t="s">
        <v>1983</v>
      </c>
      <c r="B105" t="s">
        <v>1988</v>
      </c>
    </row>
    <row r="106" spans="1:2" x14ac:dyDescent="0.35">
      <c r="A106" s="23">
        <v>1992</v>
      </c>
      <c r="B106" s="14">
        <v>11</v>
      </c>
    </row>
    <row r="107" spans="1:2" x14ac:dyDescent="0.35">
      <c r="A107" s="23">
        <v>1993</v>
      </c>
      <c r="B107" s="14">
        <v>3</v>
      </c>
    </row>
    <row r="108" spans="1:2" x14ac:dyDescent="0.35">
      <c r="A108" s="23">
        <v>1994</v>
      </c>
      <c r="B108" s="14">
        <v>13</v>
      </c>
    </row>
    <row r="109" spans="1:2" x14ac:dyDescent="0.35">
      <c r="A109" s="23">
        <v>1995</v>
      </c>
      <c r="B109" s="14">
        <v>9</v>
      </c>
    </row>
    <row r="110" spans="1:2" x14ac:dyDescent="0.35">
      <c r="A110" s="23">
        <v>1996</v>
      </c>
      <c r="B110" s="14">
        <v>10</v>
      </c>
    </row>
    <row r="111" spans="1:2" x14ac:dyDescent="0.35">
      <c r="A111" s="23">
        <v>1997</v>
      </c>
      <c r="B111" s="14">
        <v>12</v>
      </c>
    </row>
    <row r="112" spans="1:2" x14ac:dyDescent="0.35">
      <c r="A112" s="23">
        <v>1998</v>
      </c>
      <c r="B112" s="14">
        <v>16</v>
      </c>
    </row>
    <row r="113" spans="1:2" x14ac:dyDescent="0.35">
      <c r="A113" s="23">
        <v>1999</v>
      </c>
      <c r="B113" s="14">
        <v>14</v>
      </c>
    </row>
    <row r="114" spans="1:2" x14ac:dyDescent="0.35">
      <c r="A114" s="23">
        <v>2000</v>
      </c>
      <c r="B114" s="14">
        <v>14</v>
      </c>
    </row>
    <row r="115" spans="1:2" x14ac:dyDescent="0.35">
      <c r="A115" s="23">
        <v>2001</v>
      </c>
      <c r="B115" s="14">
        <v>17</v>
      </c>
    </row>
    <row r="116" spans="1:2" x14ac:dyDescent="0.35">
      <c r="A116" s="23">
        <v>2002</v>
      </c>
      <c r="B116" s="14">
        <v>23</v>
      </c>
    </row>
    <row r="117" spans="1:2" x14ac:dyDescent="0.35">
      <c r="A117" s="23">
        <v>2003</v>
      </c>
      <c r="B117" s="14">
        <v>19</v>
      </c>
    </row>
    <row r="118" spans="1:2" x14ac:dyDescent="0.35">
      <c r="A118" s="23">
        <v>2004</v>
      </c>
      <c r="B118" s="14">
        <v>29</v>
      </c>
    </row>
    <row r="119" spans="1:2" x14ac:dyDescent="0.35">
      <c r="A119" s="23">
        <v>2005</v>
      </c>
      <c r="B119" s="14">
        <v>27</v>
      </c>
    </row>
    <row r="120" spans="1:2" x14ac:dyDescent="0.35">
      <c r="A120" s="23">
        <v>2006</v>
      </c>
      <c r="B120" s="14">
        <v>30</v>
      </c>
    </row>
    <row r="121" spans="1:2" x14ac:dyDescent="0.35">
      <c r="A121" s="23">
        <v>2007</v>
      </c>
      <c r="B121" s="14">
        <v>33</v>
      </c>
    </row>
    <row r="122" spans="1:2" x14ac:dyDescent="0.35">
      <c r="A122" s="23">
        <v>2008</v>
      </c>
      <c r="B122" s="14">
        <v>25</v>
      </c>
    </row>
    <row r="123" spans="1:2" x14ac:dyDescent="0.35">
      <c r="A123" s="23">
        <v>2009</v>
      </c>
      <c r="B123" s="14">
        <v>29</v>
      </c>
    </row>
    <row r="124" spans="1:2" x14ac:dyDescent="0.35">
      <c r="A124" s="23">
        <v>2010</v>
      </c>
      <c r="B124" s="14">
        <v>42</v>
      </c>
    </row>
    <row r="125" spans="1:2" x14ac:dyDescent="0.35">
      <c r="A125" s="23">
        <v>2011</v>
      </c>
      <c r="B125" s="14">
        <v>39</v>
      </c>
    </row>
    <row r="126" spans="1:2" x14ac:dyDescent="0.35">
      <c r="A126" s="23">
        <v>2012</v>
      </c>
      <c r="B126" s="14">
        <v>37</v>
      </c>
    </row>
    <row r="127" spans="1:2" x14ac:dyDescent="0.35">
      <c r="A127" s="23">
        <v>2013</v>
      </c>
      <c r="B127" s="14">
        <v>39</v>
      </c>
    </row>
    <row r="128" spans="1:2" x14ac:dyDescent="0.35">
      <c r="A128" s="23">
        <v>2014</v>
      </c>
      <c r="B128" s="14">
        <v>52</v>
      </c>
    </row>
    <row r="129" spans="1:9" x14ac:dyDescent="0.35">
      <c r="A129" s="23">
        <v>2015</v>
      </c>
      <c r="B129" s="14">
        <v>47</v>
      </c>
    </row>
    <row r="130" spans="1:9" x14ac:dyDescent="0.35">
      <c r="A130" s="23">
        <v>2016</v>
      </c>
      <c r="B130" s="14">
        <v>52</v>
      </c>
    </row>
    <row r="131" spans="1:9" x14ac:dyDescent="0.35">
      <c r="A131" s="23">
        <v>2017</v>
      </c>
      <c r="B131" s="14">
        <v>70</v>
      </c>
    </row>
    <row r="132" spans="1:9" x14ac:dyDescent="0.35">
      <c r="A132" s="23">
        <v>2018</v>
      </c>
      <c r="B132" s="14">
        <v>68</v>
      </c>
    </row>
    <row r="133" spans="1:9" x14ac:dyDescent="0.35">
      <c r="A133" s="23">
        <v>2019</v>
      </c>
      <c r="B133" s="14">
        <v>68</v>
      </c>
    </row>
    <row r="134" spans="1:9" x14ac:dyDescent="0.35">
      <c r="A134" s="23">
        <v>2020</v>
      </c>
      <c r="B134" s="14">
        <v>66</v>
      </c>
    </row>
    <row r="135" spans="1:9" x14ac:dyDescent="0.35">
      <c r="A135" s="23">
        <v>2021</v>
      </c>
      <c r="B135" s="14">
        <v>86</v>
      </c>
    </row>
    <row r="136" spans="1:9" x14ac:dyDescent="0.35">
      <c r="A136" s="23" t="s">
        <v>1984</v>
      </c>
      <c r="B136" s="14">
        <v>1000</v>
      </c>
    </row>
    <row r="138" spans="1:9" x14ac:dyDescent="0.35">
      <c r="A138" t="s">
        <v>2005</v>
      </c>
    </row>
    <row r="140" spans="1:9" x14ac:dyDescent="0.35">
      <c r="A140" s="13" t="s">
        <v>1988</v>
      </c>
      <c r="B140" s="13" t="s">
        <v>1986</v>
      </c>
    </row>
    <row r="141" spans="1:9" x14ac:dyDescent="0.35">
      <c r="A141" s="13" t="s">
        <v>1983</v>
      </c>
      <c r="B141" s="16" t="s">
        <v>65</v>
      </c>
      <c r="C141" s="16" t="s">
        <v>31</v>
      </c>
      <c r="D141" s="16" t="s">
        <v>15</v>
      </c>
      <c r="E141" s="16" t="s">
        <v>23</v>
      </c>
      <c r="F141" s="16" t="s">
        <v>27</v>
      </c>
      <c r="G141" s="16" t="s">
        <v>43</v>
      </c>
      <c r="H141" s="16" t="s">
        <v>50</v>
      </c>
      <c r="I141" s="16" t="s">
        <v>1984</v>
      </c>
    </row>
    <row r="142" spans="1:9" x14ac:dyDescent="0.35">
      <c r="A142" s="23" t="s">
        <v>24</v>
      </c>
      <c r="B142" s="14">
        <v>41</v>
      </c>
      <c r="C142" s="14">
        <v>56</v>
      </c>
      <c r="D142" s="14">
        <v>51</v>
      </c>
      <c r="E142" s="14">
        <v>50</v>
      </c>
      <c r="F142" s="14">
        <v>93</v>
      </c>
      <c r="G142" s="14">
        <v>55</v>
      </c>
      <c r="H142" s="14">
        <v>58</v>
      </c>
      <c r="I142" s="14">
        <v>404</v>
      </c>
    </row>
    <row r="143" spans="1:9" x14ac:dyDescent="0.35">
      <c r="A143" s="23" t="s">
        <v>18</v>
      </c>
      <c r="B143" s="14">
        <v>32</v>
      </c>
      <c r="C143" s="14">
        <v>44</v>
      </c>
      <c r="D143" s="14">
        <v>27</v>
      </c>
      <c r="E143" s="14">
        <v>28</v>
      </c>
      <c r="F143" s="14">
        <v>75</v>
      </c>
      <c r="G143" s="14">
        <v>33</v>
      </c>
      <c r="H143" s="14">
        <v>32</v>
      </c>
      <c r="I143" s="14">
        <v>271</v>
      </c>
    </row>
    <row r="144" spans="1:9" x14ac:dyDescent="0.35">
      <c r="A144" s="23" t="s">
        <v>51</v>
      </c>
      <c r="B144" s="14">
        <v>20</v>
      </c>
      <c r="C144" s="14">
        <v>51</v>
      </c>
      <c r="D144" s="14">
        <v>33</v>
      </c>
      <c r="E144" s="14">
        <v>33</v>
      </c>
      <c r="F144" s="14">
        <v>53</v>
      </c>
      <c r="G144" s="14">
        <v>24</v>
      </c>
      <c r="H144" s="14">
        <v>37</v>
      </c>
      <c r="I144" s="14">
        <v>251</v>
      </c>
    </row>
    <row r="145" spans="1:10" x14ac:dyDescent="0.35">
      <c r="A145" s="23" t="s">
        <v>47</v>
      </c>
      <c r="B145" s="14">
        <v>3</v>
      </c>
      <c r="C145" s="14">
        <v>7</v>
      </c>
      <c r="D145" s="14">
        <v>9</v>
      </c>
      <c r="E145" s="14">
        <v>14</v>
      </c>
      <c r="F145" s="14">
        <v>20</v>
      </c>
      <c r="G145" s="14">
        <v>8</v>
      </c>
      <c r="H145" s="14">
        <v>13</v>
      </c>
      <c r="I145" s="14">
        <v>74</v>
      </c>
    </row>
    <row r="146" spans="1:10" x14ac:dyDescent="0.35">
      <c r="A146" s="23" t="s">
        <v>1984</v>
      </c>
      <c r="B146" s="14">
        <v>96</v>
      </c>
      <c r="C146" s="14">
        <v>158</v>
      </c>
      <c r="D146" s="14">
        <v>120</v>
      </c>
      <c r="E146" s="14">
        <v>125</v>
      </c>
      <c r="F146" s="14">
        <v>241</v>
      </c>
      <c r="G146" s="14">
        <v>120</v>
      </c>
      <c r="H146" s="14">
        <v>140</v>
      </c>
      <c r="I146" s="14">
        <v>1000</v>
      </c>
    </row>
    <row r="148" spans="1:10" s="16" customFormat="1" x14ac:dyDescent="0.35"/>
    <row r="149" spans="1:10" s="16" customFormat="1" x14ac:dyDescent="0.35">
      <c r="A149" s="23" t="s">
        <v>2004</v>
      </c>
    </row>
    <row r="151" spans="1:10" x14ac:dyDescent="0.35">
      <c r="A151" s="13" t="s">
        <v>13</v>
      </c>
      <c r="B151" s="16" t="s">
        <v>2008</v>
      </c>
    </row>
    <row r="153" spans="1:10" x14ac:dyDescent="0.35">
      <c r="A153" s="13" t="s">
        <v>1988</v>
      </c>
      <c r="B153" s="13" t="s">
        <v>1986</v>
      </c>
    </row>
    <row r="154" spans="1:10" x14ac:dyDescent="0.35">
      <c r="A154" s="13" t="s">
        <v>1983</v>
      </c>
      <c r="B154" s="16" t="s">
        <v>1995</v>
      </c>
      <c r="C154" s="16" t="s">
        <v>1996</v>
      </c>
      <c r="D154" s="16" t="s">
        <v>1997</v>
      </c>
      <c r="E154" s="16" t="s">
        <v>1998</v>
      </c>
      <c r="F154" s="16" t="s">
        <v>1999</v>
      </c>
      <c r="G154" s="16" t="s">
        <v>2000</v>
      </c>
      <c r="H154" s="16" t="s">
        <v>2001</v>
      </c>
      <c r="I154" s="16" t="s">
        <v>2002</v>
      </c>
      <c r="J154" s="16" t="s">
        <v>1984</v>
      </c>
    </row>
    <row r="155" spans="1:10" x14ac:dyDescent="0.35">
      <c r="A155" s="23" t="s">
        <v>24</v>
      </c>
      <c r="B155" s="14">
        <v>6</v>
      </c>
      <c r="C155" s="14">
        <v>5</v>
      </c>
      <c r="D155" s="14">
        <v>4</v>
      </c>
      <c r="E155" s="14">
        <v>6</v>
      </c>
      <c r="F155" s="14">
        <v>7</v>
      </c>
      <c r="G155" s="14">
        <v>3</v>
      </c>
      <c r="H155" s="14">
        <v>6</v>
      </c>
      <c r="I155" s="14">
        <v>1</v>
      </c>
      <c r="J155" s="14">
        <v>38</v>
      </c>
    </row>
    <row r="156" spans="1:10" x14ac:dyDescent="0.35">
      <c r="A156" s="23" t="s">
        <v>47</v>
      </c>
      <c r="B156" s="14">
        <v>4</v>
      </c>
      <c r="C156" s="14"/>
      <c r="D156" s="14">
        <v>2</v>
      </c>
      <c r="E156" s="14">
        <v>2</v>
      </c>
      <c r="F156" s="14"/>
      <c r="G156" s="14">
        <v>1</v>
      </c>
      <c r="H156" s="14"/>
      <c r="I156" s="14">
        <v>1</v>
      </c>
      <c r="J156" s="14">
        <v>10</v>
      </c>
    </row>
    <row r="157" spans="1:10" x14ac:dyDescent="0.35">
      <c r="A157" s="23" t="s">
        <v>18</v>
      </c>
      <c r="B157" s="14">
        <v>2</v>
      </c>
      <c r="C157" s="14">
        <v>2</v>
      </c>
      <c r="D157" s="14">
        <v>2</v>
      </c>
      <c r="E157" s="14">
        <v>3</v>
      </c>
      <c r="F157" s="14">
        <v>2</v>
      </c>
      <c r="G157" s="14">
        <v>5</v>
      </c>
      <c r="H157" s="14">
        <v>3</v>
      </c>
      <c r="I157" s="14"/>
      <c r="J157" s="14">
        <v>19</v>
      </c>
    </row>
    <row r="158" spans="1:10" x14ac:dyDescent="0.35">
      <c r="A158" s="23" t="s">
        <v>51</v>
      </c>
      <c r="B158" s="14">
        <v>4</v>
      </c>
      <c r="C158" s="14">
        <v>2</v>
      </c>
      <c r="D158" s="14">
        <v>2</v>
      </c>
      <c r="E158" s="14">
        <v>4</v>
      </c>
      <c r="F158" s="14">
        <v>2</v>
      </c>
      <c r="G158" s="14">
        <v>3</v>
      </c>
      <c r="H158" s="14">
        <v>1</v>
      </c>
      <c r="I158" s="14"/>
      <c r="J158" s="14">
        <v>18</v>
      </c>
    </row>
    <row r="159" spans="1:10" x14ac:dyDescent="0.35">
      <c r="A159" s="23" t="s">
        <v>1984</v>
      </c>
      <c r="B159" s="14">
        <v>16</v>
      </c>
      <c r="C159" s="14">
        <v>9</v>
      </c>
      <c r="D159" s="14">
        <v>10</v>
      </c>
      <c r="E159" s="14">
        <v>15</v>
      </c>
      <c r="F159" s="14">
        <v>11</v>
      </c>
      <c r="G159" s="14">
        <v>12</v>
      </c>
      <c r="H159" s="14">
        <v>10</v>
      </c>
      <c r="I159" s="14">
        <v>2</v>
      </c>
      <c r="J159" s="14">
        <v>85</v>
      </c>
    </row>
    <row r="160" spans="1:10" x14ac:dyDescent="0.35">
      <c r="A160" s="13" t="s">
        <v>13</v>
      </c>
      <c r="B160" s="16" t="s">
        <v>2008</v>
      </c>
    </row>
    <row r="162" spans="1:24" x14ac:dyDescent="0.35">
      <c r="A162" s="13" t="s">
        <v>1988</v>
      </c>
      <c r="B162" s="13" t="s">
        <v>1986</v>
      </c>
    </row>
    <row r="163" spans="1:24" x14ac:dyDescent="0.35">
      <c r="A163" s="13" t="s">
        <v>1983</v>
      </c>
      <c r="B163" s="19">
        <v>0</v>
      </c>
      <c r="C163" s="19">
        <v>0.05</v>
      </c>
      <c r="D163" s="19">
        <v>7.0000000000000007E-2</v>
      </c>
      <c r="E163" s="19">
        <v>0.08</v>
      </c>
      <c r="F163" s="19">
        <v>0.09</v>
      </c>
      <c r="G163" s="19">
        <v>0.1</v>
      </c>
      <c r="H163" s="19">
        <v>0.11</v>
      </c>
      <c r="I163" s="19">
        <v>0.12</v>
      </c>
      <c r="J163" s="19">
        <v>0.13</v>
      </c>
      <c r="K163" s="19">
        <v>0.14000000000000001</v>
      </c>
      <c r="L163" s="19">
        <v>0.15</v>
      </c>
      <c r="M163" s="19">
        <v>0.17</v>
      </c>
      <c r="N163" s="19">
        <v>0.21</v>
      </c>
      <c r="O163" s="19">
        <v>0.22</v>
      </c>
      <c r="P163" s="19">
        <v>0.23</v>
      </c>
      <c r="Q163" s="19">
        <v>0.24</v>
      </c>
      <c r="R163" s="19">
        <v>0.27</v>
      </c>
      <c r="S163" s="19">
        <v>0.28000000000000003</v>
      </c>
      <c r="T163" s="19">
        <v>0.28999999999999998</v>
      </c>
      <c r="U163" s="19">
        <v>0.32</v>
      </c>
      <c r="V163" s="19">
        <v>0.33</v>
      </c>
      <c r="W163" s="19">
        <v>0.4</v>
      </c>
      <c r="X163" s="19" t="s">
        <v>1984</v>
      </c>
    </row>
    <row r="164" spans="1:24" x14ac:dyDescent="0.35">
      <c r="A164" s="23" t="s">
        <v>24</v>
      </c>
      <c r="B164" s="14">
        <v>23</v>
      </c>
      <c r="C164" s="14"/>
      <c r="D164" s="14">
        <v>1</v>
      </c>
      <c r="E164" s="14"/>
      <c r="F164" s="14">
        <v>1</v>
      </c>
      <c r="G164" s="14">
        <v>1</v>
      </c>
      <c r="H164" s="14">
        <v>1</v>
      </c>
      <c r="I164" s="14">
        <v>2</v>
      </c>
      <c r="J164" s="14"/>
      <c r="K164" s="14">
        <v>2</v>
      </c>
      <c r="L164" s="14">
        <v>2</v>
      </c>
      <c r="M164" s="14"/>
      <c r="N164" s="14">
        <v>1</v>
      </c>
      <c r="O164" s="14"/>
      <c r="P164" s="14"/>
      <c r="Q164" s="14"/>
      <c r="R164" s="14"/>
      <c r="S164" s="14"/>
      <c r="T164" s="14">
        <v>1</v>
      </c>
      <c r="U164" s="14">
        <v>1</v>
      </c>
      <c r="V164" s="14">
        <v>1</v>
      </c>
      <c r="W164" s="14">
        <v>1</v>
      </c>
      <c r="X164" s="14">
        <v>38</v>
      </c>
    </row>
    <row r="165" spans="1:24" x14ac:dyDescent="0.35">
      <c r="A165" s="23" t="s">
        <v>47</v>
      </c>
      <c r="B165" s="14">
        <v>6</v>
      </c>
      <c r="C165" s="14"/>
      <c r="D165" s="14"/>
      <c r="E165" s="14"/>
      <c r="F165" s="14"/>
      <c r="G165" s="14">
        <v>1</v>
      </c>
      <c r="H165" s="14"/>
      <c r="I165" s="14"/>
      <c r="J165" s="14"/>
      <c r="K165" s="14"/>
      <c r="L165" s="14">
        <v>1</v>
      </c>
      <c r="M165" s="14"/>
      <c r="N165" s="14"/>
      <c r="O165" s="14"/>
      <c r="P165" s="14"/>
      <c r="Q165" s="14">
        <v>1</v>
      </c>
      <c r="R165" s="14"/>
      <c r="S165" s="14"/>
      <c r="T165" s="14"/>
      <c r="U165" s="14">
        <v>1</v>
      </c>
      <c r="V165" s="14"/>
      <c r="W165" s="14"/>
      <c r="X165" s="14">
        <v>10</v>
      </c>
    </row>
    <row r="166" spans="1:24" x14ac:dyDescent="0.35">
      <c r="A166" s="23" t="s">
        <v>18</v>
      </c>
      <c r="B166" s="14">
        <v>11</v>
      </c>
      <c r="C166" s="14">
        <v>1</v>
      </c>
      <c r="D166" s="14"/>
      <c r="E166" s="14"/>
      <c r="F166" s="14"/>
      <c r="G166" s="14"/>
      <c r="H166" s="14"/>
      <c r="I166" s="14">
        <v>1</v>
      </c>
      <c r="J166" s="14">
        <v>1</v>
      </c>
      <c r="K166" s="14">
        <v>1</v>
      </c>
      <c r="L166" s="14"/>
      <c r="M166" s="14">
        <v>1</v>
      </c>
      <c r="N166" s="14"/>
      <c r="O166" s="14"/>
      <c r="P166" s="14"/>
      <c r="Q166" s="14">
        <v>1</v>
      </c>
      <c r="R166" s="14">
        <v>1</v>
      </c>
      <c r="S166" s="14"/>
      <c r="T166" s="14">
        <v>1</v>
      </c>
      <c r="U166" s="14"/>
      <c r="V166" s="14"/>
      <c r="W166" s="14"/>
      <c r="X166" s="14">
        <v>19</v>
      </c>
    </row>
    <row r="167" spans="1:24" x14ac:dyDescent="0.35">
      <c r="A167" s="23" t="s">
        <v>51</v>
      </c>
      <c r="B167" s="14">
        <v>9</v>
      </c>
      <c r="C167" s="14"/>
      <c r="D167" s="14"/>
      <c r="E167" s="14">
        <v>1</v>
      </c>
      <c r="F167" s="14">
        <v>1</v>
      </c>
      <c r="G167" s="14"/>
      <c r="H167" s="14">
        <v>1</v>
      </c>
      <c r="I167" s="14"/>
      <c r="J167" s="14">
        <v>1</v>
      </c>
      <c r="K167" s="14"/>
      <c r="L167" s="14">
        <v>1</v>
      </c>
      <c r="M167" s="14"/>
      <c r="N167" s="14"/>
      <c r="O167" s="14">
        <v>1</v>
      </c>
      <c r="P167" s="14">
        <v>1</v>
      </c>
      <c r="Q167" s="14"/>
      <c r="R167" s="14"/>
      <c r="S167" s="14">
        <v>2</v>
      </c>
      <c r="T167" s="14"/>
      <c r="U167" s="14"/>
      <c r="V167" s="14"/>
      <c r="W167" s="14"/>
      <c r="X167" s="14">
        <v>18</v>
      </c>
    </row>
    <row r="168" spans="1:24" x14ac:dyDescent="0.35">
      <c r="A168" s="23" t="s">
        <v>1984</v>
      </c>
      <c r="B168" s="14">
        <v>49</v>
      </c>
      <c r="C168" s="14">
        <v>1</v>
      </c>
      <c r="D168" s="14">
        <v>1</v>
      </c>
      <c r="E168" s="14">
        <v>1</v>
      </c>
      <c r="F168" s="14">
        <v>2</v>
      </c>
      <c r="G168" s="14">
        <v>2</v>
      </c>
      <c r="H168" s="14">
        <v>2</v>
      </c>
      <c r="I168" s="14">
        <v>3</v>
      </c>
      <c r="J168" s="14">
        <v>2</v>
      </c>
      <c r="K168" s="14">
        <v>3</v>
      </c>
      <c r="L168" s="14">
        <v>4</v>
      </c>
      <c r="M168" s="14">
        <v>1</v>
      </c>
      <c r="N168" s="14">
        <v>1</v>
      </c>
      <c r="O168" s="14">
        <v>1</v>
      </c>
      <c r="P168" s="14">
        <v>1</v>
      </c>
      <c r="Q168" s="14">
        <v>2</v>
      </c>
      <c r="R168" s="14">
        <v>1</v>
      </c>
      <c r="S168" s="14">
        <v>2</v>
      </c>
      <c r="T168" s="14">
        <v>2</v>
      </c>
      <c r="U168" s="14">
        <v>2</v>
      </c>
      <c r="V168" s="14">
        <v>1</v>
      </c>
      <c r="W168" s="14">
        <v>1</v>
      </c>
      <c r="X168" s="14">
        <v>85</v>
      </c>
    </row>
  </sheetData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998-7EC7-4222-85EE-9E7D128C3A9E}">
  <dimension ref="A1:Q1001"/>
  <sheetViews>
    <sheetView topLeftCell="D1" workbookViewId="0">
      <selection activeCell="R46" sqref="R46"/>
    </sheetView>
  </sheetViews>
  <sheetFormatPr defaultRowHeight="14.5" x14ac:dyDescent="0.35"/>
  <cols>
    <col min="2" max="2" width="16.453125" customWidth="1"/>
    <col min="3" max="3" width="13.6328125" customWidth="1"/>
    <col min="5" max="5" width="15.36328125" customWidth="1"/>
    <col min="9" max="9" width="14.90625" customWidth="1"/>
    <col min="10" max="10" width="13.81640625" customWidth="1"/>
    <col min="14" max="14" width="13.1796875" customWidth="1"/>
    <col min="15" max="15" width="14.1796875" customWidth="1"/>
  </cols>
  <sheetData>
    <row r="1" spans="1:17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2" t="s">
        <v>13</v>
      </c>
      <c r="O1" s="15" t="s">
        <v>1985</v>
      </c>
      <c r="P1" s="15" t="s">
        <v>1994</v>
      </c>
      <c r="Q1" s="15" t="s">
        <v>2007</v>
      </c>
    </row>
    <row r="2" spans="1:17" x14ac:dyDescent="0.35">
      <c r="A2" s="16" t="s">
        <v>410</v>
      </c>
      <c r="B2" s="16" t="s">
        <v>411</v>
      </c>
      <c r="C2" s="16" t="s">
        <v>61</v>
      </c>
      <c r="D2" s="16" t="s">
        <v>27</v>
      </c>
      <c r="E2" s="16" t="s">
        <v>16</v>
      </c>
      <c r="F2" s="16" t="s">
        <v>17</v>
      </c>
      <c r="G2" s="16" t="s">
        <v>47</v>
      </c>
      <c r="H2" s="16">
        <v>55</v>
      </c>
      <c r="I2" s="17">
        <v>42468</v>
      </c>
      <c r="J2" s="18">
        <v>141604</v>
      </c>
      <c r="K2" s="19">
        <v>0.15</v>
      </c>
      <c r="L2" s="16" t="s">
        <v>19</v>
      </c>
      <c r="M2" s="16" t="s">
        <v>63</v>
      </c>
      <c r="N2" s="17">
        <v>44485</v>
      </c>
      <c r="O2" s="2" t="e">
        <f>#REF!*#REF!</f>
        <v>#REF!</v>
      </c>
      <c r="P2" t="str" cm="1">
        <f t="array" ref="P2">_xlfn.IFS(H2&lt;=30,"25-30",H2&lt;=35,"30-35",H2&lt;=40,"35-40",H2&lt;=45,"40-45",H2&lt;=50,"45-50",H2&lt;=55,"50-55",H2&lt;=60,"55-60",H2&lt;=65,"60-65")</f>
        <v>50-55</v>
      </c>
      <c r="Q2">
        <f>YEAR(I2)</f>
        <v>2016</v>
      </c>
    </row>
    <row r="3" spans="1:17" x14ac:dyDescent="0.35">
      <c r="A3" s="16" t="s">
        <v>412</v>
      </c>
      <c r="B3" s="16" t="s">
        <v>413</v>
      </c>
      <c r="C3" s="16" t="s">
        <v>55</v>
      </c>
      <c r="D3" s="16" t="s">
        <v>27</v>
      </c>
      <c r="E3" s="16" t="s">
        <v>36</v>
      </c>
      <c r="F3" s="16" t="s">
        <v>28</v>
      </c>
      <c r="G3" s="16" t="s">
        <v>24</v>
      </c>
      <c r="H3" s="16">
        <v>59</v>
      </c>
      <c r="I3" s="17">
        <v>35763</v>
      </c>
      <c r="J3" s="18">
        <v>99975</v>
      </c>
      <c r="K3" s="19">
        <v>0</v>
      </c>
      <c r="L3" s="16" t="s">
        <v>33</v>
      </c>
      <c r="M3" s="16" t="s">
        <v>80</v>
      </c>
      <c r="N3" s="17" t="s">
        <v>21</v>
      </c>
      <c r="O3" s="2" t="e">
        <f>#REF!*#REF!</f>
        <v>#REF!</v>
      </c>
      <c r="P3" s="16" t="str" cm="1">
        <f t="array" ref="P3">_xlfn.IFS(H3&lt;=30,"25-30",H3&lt;=35,"30-35",H3&lt;=40,"35-40",H3&lt;=45,"40-45",H3&lt;=50,"45-50",H3&lt;=55,"50-55",H3&lt;=60,"55-60",H3&lt;=65,"60-65")</f>
        <v>55-60</v>
      </c>
      <c r="Q3" s="16">
        <f t="shared" ref="Q3:Q66" si="0">YEAR(I3)</f>
        <v>1997</v>
      </c>
    </row>
    <row r="4" spans="1:17" x14ac:dyDescent="0.35">
      <c r="A4" s="16" t="s">
        <v>57</v>
      </c>
      <c r="B4" s="16" t="s">
        <v>414</v>
      </c>
      <c r="C4" s="16" t="s">
        <v>40</v>
      </c>
      <c r="D4" s="16" t="s">
        <v>15</v>
      </c>
      <c r="E4" s="16" t="s">
        <v>44</v>
      </c>
      <c r="F4" s="16" t="s">
        <v>17</v>
      </c>
      <c r="G4" s="16" t="s">
        <v>18</v>
      </c>
      <c r="H4" s="16">
        <v>50</v>
      </c>
      <c r="I4" s="17">
        <v>39016</v>
      </c>
      <c r="J4" s="18">
        <v>163099</v>
      </c>
      <c r="K4" s="19">
        <v>0.2</v>
      </c>
      <c r="L4" s="16" t="s">
        <v>19</v>
      </c>
      <c r="M4" s="16" t="s">
        <v>20</v>
      </c>
      <c r="N4" s="17" t="s">
        <v>21</v>
      </c>
      <c r="O4" s="2" t="e">
        <f>#REF!*#REF!</f>
        <v>#REF!</v>
      </c>
      <c r="P4" s="16" t="str" cm="1">
        <f t="array" ref="P4">_xlfn.IFS(H4&lt;=30,"25-30",H4&lt;=35,"30-35",H4&lt;=40,"35-40",H4&lt;=45,"40-45",H4&lt;=50,"45-50",H4&lt;=55,"50-55",H4&lt;=60,"55-60",H4&lt;=65,"60-65")</f>
        <v>45-50</v>
      </c>
      <c r="Q4" s="16">
        <f t="shared" si="0"/>
        <v>2006</v>
      </c>
    </row>
    <row r="5" spans="1:17" x14ac:dyDescent="0.35">
      <c r="A5" s="16" t="s">
        <v>100</v>
      </c>
      <c r="B5" s="16" t="s">
        <v>415</v>
      </c>
      <c r="C5" s="16" t="s">
        <v>56</v>
      </c>
      <c r="D5" s="16" t="s">
        <v>27</v>
      </c>
      <c r="E5" s="16" t="s">
        <v>36</v>
      </c>
      <c r="F5" s="16" t="s">
        <v>17</v>
      </c>
      <c r="G5" s="16" t="s">
        <v>18</v>
      </c>
      <c r="H5" s="16">
        <v>26</v>
      </c>
      <c r="I5" s="17">
        <v>43735</v>
      </c>
      <c r="J5" s="18">
        <v>84913</v>
      </c>
      <c r="K5" s="19">
        <v>7.0000000000000007E-2</v>
      </c>
      <c r="L5" s="16" t="s">
        <v>19</v>
      </c>
      <c r="M5" s="16" t="s">
        <v>20</v>
      </c>
      <c r="N5" s="17" t="s">
        <v>21</v>
      </c>
      <c r="O5" s="2" t="e">
        <f>#REF!*#REF!</f>
        <v>#REF!</v>
      </c>
      <c r="P5" s="16" t="str" cm="1">
        <f t="array" ref="P5">_xlfn.IFS(H5&lt;=30,"25-30",H5&lt;=35,"30-35",H5&lt;=40,"35-40",H5&lt;=45,"40-45",H5&lt;=50,"45-50",H5&lt;=55,"50-55",H5&lt;=60,"55-60",H5&lt;=65,"60-65")</f>
        <v>25-30</v>
      </c>
      <c r="Q5" s="16">
        <f t="shared" si="0"/>
        <v>2019</v>
      </c>
    </row>
    <row r="6" spans="1:17" x14ac:dyDescent="0.35">
      <c r="A6" s="16" t="s">
        <v>362</v>
      </c>
      <c r="B6" s="16" t="s">
        <v>416</v>
      </c>
      <c r="C6" s="16" t="s">
        <v>42</v>
      </c>
      <c r="D6" s="16" t="s">
        <v>15</v>
      </c>
      <c r="E6" s="16" t="s">
        <v>36</v>
      </c>
      <c r="F6" s="16" t="s">
        <v>28</v>
      </c>
      <c r="G6" s="16" t="s">
        <v>24</v>
      </c>
      <c r="H6" s="16">
        <v>55</v>
      </c>
      <c r="I6" s="17">
        <v>35023</v>
      </c>
      <c r="J6" s="18">
        <v>95409</v>
      </c>
      <c r="K6" s="19">
        <v>0</v>
      </c>
      <c r="L6" s="16" t="s">
        <v>19</v>
      </c>
      <c r="M6" s="16" t="s">
        <v>39</v>
      </c>
      <c r="N6" s="17" t="s">
        <v>21</v>
      </c>
      <c r="O6" s="2" t="e">
        <f>#REF!*#REF!</f>
        <v>#REF!</v>
      </c>
      <c r="P6" s="16" t="str" cm="1">
        <f t="array" ref="P6">_xlfn.IFS(H6&lt;=30,"25-30",H6&lt;=35,"30-35",H6&lt;=40,"35-40",H6&lt;=45,"40-45",H6&lt;=50,"45-50",H6&lt;=55,"50-55",H6&lt;=60,"55-60",H6&lt;=65,"60-65")</f>
        <v>50-55</v>
      </c>
      <c r="Q6" s="16">
        <f t="shared" si="0"/>
        <v>1995</v>
      </c>
    </row>
    <row r="7" spans="1:17" x14ac:dyDescent="0.35">
      <c r="A7" s="16" t="s">
        <v>417</v>
      </c>
      <c r="B7" s="16" t="s">
        <v>418</v>
      </c>
      <c r="C7" s="16" t="s">
        <v>94</v>
      </c>
      <c r="D7" s="16" t="s">
        <v>50</v>
      </c>
      <c r="E7" s="16" t="s">
        <v>32</v>
      </c>
      <c r="F7" s="16" t="s">
        <v>28</v>
      </c>
      <c r="G7" s="16" t="s">
        <v>24</v>
      </c>
      <c r="H7" s="16">
        <v>57</v>
      </c>
      <c r="I7" s="17">
        <v>42759</v>
      </c>
      <c r="J7" s="18">
        <v>50994</v>
      </c>
      <c r="K7" s="19">
        <v>0</v>
      </c>
      <c r="L7" s="16" t="s">
        <v>33</v>
      </c>
      <c r="M7" s="16" t="s">
        <v>80</v>
      </c>
      <c r="N7" s="17" t="s">
        <v>21</v>
      </c>
      <c r="O7" s="2" t="e">
        <f>#REF!*#REF!</f>
        <v>#REF!</v>
      </c>
      <c r="P7" s="16" t="str" cm="1">
        <f t="array" ref="P7">_xlfn.IFS(H7&lt;=30,"25-30",H7&lt;=35,"30-35",H7&lt;=40,"35-40",H7&lt;=45,"40-45",H7&lt;=50,"45-50",H7&lt;=55,"50-55",H7&lt;=60,"55-60",H7&lt;=65,"60-65")</f>
        <v>55-60</v>
      </c>
      <c r="Q7" s="16">
        <f t="shared" si="0"/>
        <v>2017</v>
      </c>
    </row>
    <row r="8" spans="1:17" x14ac:dyDescent="0.35">
      <c r="A8" s="16" t="s">
        <v>99</v>
      </c>
      <c r="B8" s="16" t="s">
        <v>257</v>
      </c>
      <c r="C8" s="16" t="s">
        <v>62</v>
      </c>
      <c r="D8" s="16" t="s">
        <v>27</v>
      </c>
      <c r="E8" s="16" t="s">
        <v>32</v>
      </c>
      <c r="F8" s="16" t="s">
        <v>17</v>
      </c>
      <c r="G8" s="16" t="s">
        <v>18</v>
      </c>
      <c r="H8" s="16">
        <v>27</v>
      </c>
      <c r="I8" s="17">
        <v>44013</v>
      </c>
      <c r="J8" s="18">
        <v>119746</v>
      </c>
      <c r="K8" s="19">
        <v>0.1</v>
      </c>
      <c r="L8" s="16" t="s">
        <v>19</v>
      </c>
      <c r="M8" s="16" t="s">
        <v>39</v>
      </c>
      <c r="N8" s="17" t="s">
        <v>21</v>
      </c>
      <c r="O8" s="2" t="e">
        <f>#REF!*#REF!</f>
        <v>#REF!</v>
      </c>
      <c r="P8" s="16" t="str" cm="1">
        <f t="array" ref="P8">_xlfn.IFS(H8&lt;=30,"25-30",H8&lt;=35,"30-35",H8&lt;=40,"35-40",H8&lt;=45,"40-45",H8&lt;=50,"45-50",H8&lt;=55,"50-55",H8&lt;=60,"55-60",H8&lt;=65,"60-65")</f>
        <v>25-30</v>
      </c>
      <c r="Q8" s="16">
        <f t="shared" si="0"/>
        <v>2020</v>
      </c>
    </row>
    <row r="9" spans="1:17" x14ac:dyDescent="0.35">
      <c r="A9" s="16" t="s">
        <v>296</v>
      </c>
      <c r="B9" s="16" t="s">
        <v>419</v>
      </c>
      <c r="C9" s="16" t="s">
        <v>68</v>
      </c>
      <c r="D9" s="16" t="s">
        <v>15</v>
      </c>
      <c r="E9" s="16" t="s">
        <v>36</v>
      </c>
      <c r="F9" s="16" t="s">
        <v>28</v>
      </c>
      <c r="G9" s="16" t="s">
        <v>47</v>
      </c>
      <c r="H9" s="16">
        <v>25</v>
      </c>
      <c r="I9" s="17">
        <v>43967</v>
      </c>
      <c r="J9" s="18">
        <v>41336</v>
      </c>
      <c r="K9" s="19">
        <v>0</v>
      </c>
      <c r="L9" s="16" t="s">
        <v>19</v>
      </c>
      <c r="M9" s="16" t="s">
        <v>45</v>
      </c>
      <c r="N9" s="17">
        <v>44336</v>
      </c>
      <c r="O9" s="2" t="e">
        <f>#REF!*#REF!</f>
        <v>#REF!</v>
      </c>
      <c r="P9" s="16" t="str" cm="1">
        <f t="array" ref="P9">_xlfn.IFS(H9&lt;=30,"25-30",H9&lt;=35,"30-35",H9&lt;=40,"35-40",H9&lt;=45,"40-45",H9&lt;=50,"45-50",H9&lt;=55,"50-55",H9&lt;=60,"55-60",H9&lt;=65,"60-65")</f>
        <v>25-30</v>
      </c>
      <c r="Q9" s="16">
        <f t="shared" si="0"/>
        <v>2020</v>
      </c>
    </row>
    <row r="10" spans="1:17" x14ac:dyDescent="0.35">
      <c r="A10" s="16" t="s">
        <v>420</v>
      </c>
      <c r="B10" s="16" t="s">
        <v>421</v>
      </c>
      <c r="C10" s="16" t="s">
        <v>62</v>
      </c>
      <c r="D10" s="16" t="s">
        <v>65</v>
      </c>
      <c r="E10" s="16" t="s">
        <v>36</v>
      </c>
      <c r="F10" s="16" t="s">
        <v>28</v>
      </c>
      <c r="G10" s="16" t="s">
        <v>18</v>
      </c>
      <c r="H10" s="16">
        <v>29</v>
      </c>
      <c r="I10" s="17">
        <v>43490</v>
      </c>
      <c r="J10" s="18">
        <v>113527</v>
      </c>
      <c r="K10" s="19">
        <v>0.06</v>
      </c>
      <c r="L10" s="16" t="s">
        <v>19</v>
      </c>
      <c r="M10" s="16" t="s">
        <v>25</v>
      </c>
      <c r="N10" s="17" t="s">
        <v>21</v>
      </c>
      <c r="O10" s="2" t="e">
        <f>#REF!*#REF!</f>
        <v>#REF!</v>
      </c>
      <c r="P10" s="16" t="str" cm="1">
        <f t="array" ref="P10">_xlfn.IFS(H10&lt;=30,"25-30",H10&lt;=35,"30-35",H10&lt;=40,"35-40",H10&lt;=45,"40-45",H10&lt;=50,"45-50",H10&lt;=55,"50-55",H10&lt;=60,"55-60",H10&lt;=65,"60-65")</f>
        <v>25-30</v>
      </c>
      <c r="Q10" s="16">
        <f t="shared" si="0"/>
        <v>2019</v>
      </c>
    </row>
    <row r="11" spans="1:17" x14ac:dyDescent="0.35">
      <c r="A11" s="16" t="s">
        <v>422</v>
      </c>
      <c r="B11" s="16" t="s">
        <v>423</v>
      </c>
      <c r="C11" s="16" t="s">
        <v>42</v>
      </c>
      <c r="D11" s="16" t="s">
        <v>15</v>
      </c>
      <c r="E11" s="16" t="s">
        <v>44</v>
      </c>
      <c r="F11" s="16" t="s">
        <v>17</v>
      </c>
      <c r="G11" s="16" t="s">
        <v>18</v>
      </c>
      <c r="H11" s="16">
        <v>34</v>
      </c>
      <c r="I11" s="17">
        <v>43264</v>
      </c>
      <c r="J11" s="18">
        <v>77203</v>
      </c>
      <c r="K11" s="19">
        <v>0</v>
      </c>
      <c r="L11" s="16" t="s">
        <v>19</v>
      </c>
      <c r="M11" s="16" t="s">
        <v>20</v>
      </c>
      <c r="N11" s="17" t="s">
        <v>21</v>
      </c>
      <c r="O11" s="2" t="e">
        <f>#REF!*#REF!</f>
        <v>#REF!</v>
      </c>
      <c r="P11" s="16" t="str" cm="1">
        <f t="array" ref="P11">_xlfn.IFS(H11&lt;=30,"25-30",H11&lt;=35,"30-35",H11&lt;=40,"35-40",H11&lt;=45,"40-45",H11&lt;=50,"45-50",H11&lt;=55,"50-55",H11&lt;=60,"55-60",H11&lt;=65,"60-65")</f>
        <v>30-35</v>
      </c>
      <c r="Q11" s="16">
        <f t="shared" si="0"/>
        <v>2018</v>
      </c>
    </row>
    <row r="12" spans="1:17" x14ac:dyDescent="0.35">
      <c r="A12" s="16" t="s">
        <v>174</v>
      </c>
      <c r="B12" s="16" t="s">
        <v>424</v>
      </c>
      <c r="C12" s="16" t="s">
        <v>61</v>
      </c>
      <c r="D12" s="16" t="s">
        <v>23</v>
      </c>
      <c r="E12" s="16" t="s">
        <v>36</v>
      </c>
      <c r="F12" s="16" t="s">
        <v>17</v>
      </c>
      <c r="G12" s="16" t="s">
        <v>24</v>
      </c>
      <c r="H12" s="16">
        <v>36</v>
      </c>
      <c r="I12" s="17">
        <v>39855</v>
      </c>
      <c r="J12" s="18">
        <v>157333</v>
      </c>
      <c r="K12" s="19">
        <v>0.15</v>
      </c>
      <c r="L12" s="16" t="s">
        <v>19</v>
      </c>
      <c r="M12" s="16" t="s">
        <v>45</v>
      </c>
      <c r="N12" s="17" t="s">
        <v>21</v>
      </c>
      <c r="O12" s="2" t="e">
        <f>#REF!*#REF!</f>
        <v>#REF!</v>
      </c>
      <c r="P12" s="16" t="str" cm="1">
        <f t="array" ref="P12">_xlfn.IFS(H12&lt;=30,"25-30",H12&lt;=35,"30-35",H12&lt;=40,"35-40",H12&lt;=45,"40-45",H12&lt;=50,"45-50",H12&lt;=55,"50-55",H12&lt;=60,"55-60",H12&lt;=65,"60-65")</f>
        <v>35-40</v>
      </c>
      <c r="Q12" s="16">
        <f t="shared" si="0"/>
        <v>2009</v>
      </c>
    </row>
    <row r="13" spans="1:17" x14ac:dyDescent="0.35">
      <c r="A13" s="16" t="s">
        <v>425</v>
      </c>
      <c r="B13" s="16" t="s">
        <v>426</v>
      </c>
      <c r="C13" s="16" t="s">
        <v>84</v>
      </c>
      <c r="D13" s="16" t="s">
        <v>31</v>
      </c>
      <c r="E13" s="16" t="s">
        <v>44</v>
      </c>
      <c r="F13" s="16" t="s">
        <v>17</v>
      </c>
      <c r="G13" s="16" t="s">
        <v>18</v>
      </c>
      <c r="H13" s="16">
        <v>27</v>
      </c>
      <c r="I13" s="17">
        <v>44490</v>
      </c>
      <c r="J13" s="18">
        <v>109851</v>
      </c>
      <c r="K13" s="19">
        <v>0</v>
      </c>
      <c r="L13" s="16" t="s">
        <v>19</v>
      </c>
      <c r="M13" s="16" t="s">
        <v>63</v>
      </c>
      <c r="N13" s="17" t="s">
        <v>21</v>
      </c>
      <c r="O13" s="2" t="e">
        <f>#REF!*#REF!</f>
        <v>#REF!</v>
      </c>
      <c r="P13" s="16" t="str" cm="1">
        <f t="array" ref="P13">_xlfn.IFS(H13&lt;=30,"25-30",H13&lt;=35,"30-35",H13&lt;=40,"35-40",H13&lt;=45,"40-45",H13&lt;=50,"45-50",H13&lt;=55,"50-55",H13&lt;=60,"55-60",H13&lt;=65,"60-65")</f>
        <v>25-30</v>
      </c>
      <c r="Q13" s="16">
        <f t="shared" si="0"/>
        <v>2021</v>
      </c>
    </row>
    <row r="14" spans="1:17" x14ac:dyDescent="0.35">
      <c r="A14" s="16" t="s">
        <v>46</v>
      </c>
      <c r="B14" s="16" t="s">
        <v>427</v>
      </c>
      <c r="C14" s="16" t="s">
        <v>62</v>
      </c>
      <c r="D14" s="16" t="s">
        <v>23</v>
      </c>
      <c r="E14" s="16" t="s">
        <v>36</v>
      </c>
      <c r="F14" s="16" t="s">
        <v>28</v>
      </c>
      <c r="G14" s="16" t="s">
        <v>18</v>
      </c>
      <c r="H14" s="16">
        <v>59</v>
      </c>
      <c r="I14" s="17">
        <v>36233</v>
      </c>
      <c r="J14" s="18">
        <v>105086</v>
      </c>
      <c r="K14" s="19">
        <v>0.09</v>
      </c>
      <c r="L14" s="16" t="s">
        <v>19</v>
      </c>
      <c r="M14" s="16" t="s">
        <v>25</v>
      </c>
      <c r="N14" s="17" t="s">
        <v>21</v>
      </c>
      <c r="O14" s="2" t="e">
        <f>#REF!*#REF!</f>
        <v>#REF!</v>
      </c>
      <c r="P14" s="16" t="str" cm="1">
        <f t="array" ref="P14">_xlfn.IFS(H14&lt;=30,"25-30",H14&lt;=35,"30-35",H14&lt;=40,"35-40",H14&lt;=45,"40-45",H14&lt;=50,"45-50",H14&lt;=55,"50-55",H14&lt;=60,"55-60",H14&lt;=65,"60-65")</f>
        <v>55-60</v>
      </c>
      <c r="Q14" s="16">
        <f t="shared" si="0"/>
        <v>1999</v>
      </c>
    </row>
    <row r="15" spans="1:17" x14ac:dyDescent="0.35">
      <c r="A15" s="16" t="s">
        <v>428</v>
      </c>
      <c r="B15" s="16" t="s">
        <v>429</v>
      </c>
      <c r="C15" s="16" t="s">
        <v>61</v>
      </c>
      <c r="D15" s="16" t="s">
        <v>15</v>
      </c>
      <c r="E15" s="16" t="s">
        <v>16</v>
      </c>
      <c r="F15" s="16" t="s">
        <v>17</v>
      </c>
      <c r="G15" s="16" t="s">
        <v>24</v>
      </c>
      <c r="H15" s="16">
        <v>51</v>
      </c>
      <c r="I15" s="17">
        <v>44357</v>
      </c>
      <c r="J15" s="18">
        <v>146742</v>
      </c>
      <c r="K15" s="19">
        <v>0.1</v>
      </c>
      <c r="L15" s="16" t="s">
        <v>33</v>
      </c>
      <c r="M15" s="16" t="s">
        <v>74</v>
      </c>
      <c r="N15" s="17" t="s">
        <v>21</v>
      </c>
      <c r="O15" s="2" t="e">
        <f>#REF!*#REF!</f>
        <v>#REF!</v>
      </c>
      <c r="P15" s="16" t="str" cm="1">
        <f t="array" ref="P15">_xlfn.IFS(H15&lt;=30,"25-30",H15&lt;=35,"30-35",H15&lt;=40,"35-40",H15&lt;=45,"40-45",H15&lt;=50,"45-50",H15&lt;=55,"50-55",H15&lt;=60,"55-60",H15&lt;=65,"60-65")</f>
        <v>50-55</v>
      </c>
      <c r="Q15" s="16">
        <f t="shared" si="0"/>
        <v>2021</v>
      </c>
    </row>
    <row r="16" spans="1:17" x14ac:dyDescent="0.35">
      <c r="A16" s="16" t="s">
        <v>430</v>
      </c>
      <c r="B16" s="16" t="s">
        <v>431</v>
      </c>
      <c r="C16" s="16" t="s">
        <v>42</v>
      </c>
      <c r="D16" s="16" t="s">
        <v>65</v>
      </c>
      <c r="E16" s="16" t="s">
        <v>44</v>
      </c>
      <c r="F16" s="16" t="s">
        <v>28</v>
      </c>
      <c r="G16" s="16" t="s">
        <v>24</v>
      </c>
      <c r="H16" s="16">
        <v>31</v>
      </c>
      <c r="I16" s="17">
        <v>43043</v>
      </c>
      <c r="J16" s="18">
        <v>97078</v>
      </c>
      <c r="K16" s="19">
        <v>0</v>
      </c>
      <c r="L16" s="16" t="s">
        <v>19</v>
      </c>
      <c r="M16" s="16" t="s">
        <v>25</v>
      </c>
      <c r="N16" s="17">
        <v>43899</v>
      </c>
      <c r="O16" s="2" t="e">
        <f>#REF!*#REF!</f>
        <v>#REF!</v>
      </c>
      <c r="P16" s="16" t="str" cm="1">
        <f t="array" ref="P16">_xlfn.IFS(H16&lt;=30,"25-30",H16&lt;=35,"30-35",H16&lt;=40,"35-40",H16&lt;=45,"40-45",H16&lt;=50,"45-50",H16&lt;=55,"50-55",H16&lt;=60,"55-60",H16&lt;=65,"60-65")</f>
        <v>30-35</v>
      </c>
      <c r="Q16" s="16">
        <f t="shared" si="0"/>
        <v>2017</v>
      </c>
    </row>
    <row r="17" spans="1:17" x14ac:dyDescent="0.35">
      <c r="A17" s="16" t="s">
        <v>432</v>
      </c>
      <c r="B17" s="16" t="s">
        <v>433</v>
      </c>
      <c r="C17" s="16" t="s">
        <v>14</v>
      </c>
      <c r="D17" s="16" t="s">
        <v>43</v>
      </c>
      <c r="E17" s="16" t="s">
        <v>16</v>
      </c>
      <c r="F17" s="16" t="s">
        <v>17</v>
      </c>
      <c r="G17" s="16" t="s">
        <v>24</v>
      </c>
      <c r="H17" s="16">
        <v>41</v>
      </c>
      <c r="I17" s="17">
        <v>41346</v>
      </c>
      <c r="J17" s="18">
        <v>249270</v>
      </c>
      <c r="K17" s="19">
        <v>0.3</v>
      </c>
      <c r="L17" s="16" t="s">
        <v>19</v>
      </c>
      <c r="M17" s="16" t="s">
        <v>63</v>
      </c>
      <c r="N17" s="17" t="s">
        <v>21</v>
      </c>
      <c r="O17" s="2" t="e">
        <f>#REF!*#REF!</f>
        <v>#REF!</v>
      </c>
      <c r="P17" s="16" t="str" cm="1">
        <f t="array" ref="P17">_xlfn.IFS(H17&lt;=30,"25-30",H17&lt;=35,"30-35",H17&lt;=40,"35-40",H17&lt;=45,"40-45",H17&lt;=50,"45-50",H17&lt;=55,"50-55",H17&lt;=60,"55-60",H17&lt;=65,"60-65")</f>
        <v>40-45</v>
      </c>
      <c r="Q17" s="16">
        <f t="shared" si="0"/>
        <v>2013</v>
      </c>
    </row>
    <row r="18" spans="1:17" x14ac:dyDescent="0.35">
      <c r="A18" s="16" t="s">
        <v>434</v>
      </c>
      <c r="B18" s="16" t="s">
        <v>435</v>
      </c>
      <c r="C18" s="16" t="s">
        <v>40</v>
      </c>
      <c r="D18" s="16" t="s">
        <v>15</v>
      </c>
      <c r="E18" s="16" t="s">
        <v>16</v>
      </c>
      <c r="F18" s="16" t="s">
        <v>17</v>
      </c>
      <c r="G18" s="16" t="s">
        <v>47</v>
      </c>
      <c r="H18" s="16">
        <v>65</v>
      </c>
      <c r="I18" s="17">
        <v>37319</v>
      </c>
      <c r="J18" s="18">
        <v>175837</v>
      </c>
      <c r="K18" s="19">
        <v>0.2</v>
      </c>
      <c r="L18" s="16" t="s">
        <v>19</v>
      </c>
      <c r="M18" s="16" t="s">
        <v>39</v>
      </c>
      <c r="N18" s="17" t="s">
        <v>21</v>
      </c>
      <c r="O18" s="2" t="e">
        <f>#REF!*#REF!</f>
        <v>#REF!</v>
      </c>
      <c r="P18" s="16" t="str" cm="1">
        <f t="array" ref="P18">_xlfn.IFS(H18&lt;=30,"25-30",H18&lt;=35,"30-35",H18&lt;=40,"35-40",H18&lt;=45,"40-45",H18&lt;=50,"45-50",H18&lt;=55,"50-55",H18&lt;=60,"55-60",H18&lt;=65,"60-65")</f>
        <v>60-65</v>
      </c>
      <c r="Q18" s="16">
        <f t="shared" si="0"/>
        <v>2002</v>
      </c>
    </row>
    <row r="19" spans="1:17" x14ac:dyDescent="0.35">
      <c r="A19" s="16" t="s">
        <v>436</v>
      </c>
      <c r="B19" s="16" t="s">
        <v>437</v>
      </c>
      <c r="C19" s="16" t="s">
        <v>61</v>
      </c>
      <c r="D19" s="16" t="s">
        <v>43</v>
      </c>
      <c r="E19" s="16" t="s">
        <v>44</v>
      </c>
      <c r="F19" s="16" t="s">
        <v>17</v>
      </c>
      <c r="G19" s="16" t="s">
        <v>51</v>
      </c>
      <c r="H19" s="16">
        <v>64</v>
      </c>
      <c r="I19" s="17">
        <v>37956</v>
      </c>
      <c r="J19" s="18">
        <v>154828</v>
      </c>
      <c r="K19" s="19">
        <v>0.13</v>
      </c>
      <c r="L19" s="16" t="s">
        <v>19</v>
      </c>
      <c r="M19" s="16" t="s">
        <v>63</v>
      </c>
      <c r="N19" s="17" t="s">
        <v>21</v>
      </c>
      <c r="O19" s="2" t="e">
        <f>#REF!*#REF!</f>
        <v>#REF!</v>
      </c>
      <c r="P19" s="16" t="str" cm="1">
        <f t="array" ref="P19">_xlfn.IFS(H19&lt;=30,"25-30",H19&lt;=35,"30-35",H19&lt;=40,"35-40",H19&lt;=45,"40-45",H19&lt;=50,"45-50",H19&lt;=55,"50-55",H19&lt;=60,"55-60",H19&lt;=65,"60-65")</f>
        <v>60-65</v>
      </c>
      <c r="Q19" s="16">
        <f t="shared" si="0"/>
        <v>2003</v>
      </c>
    </row>
    <row r="20" spans="1:17" x14ac:dyDescent="0.35">
      <c r="A20" s="16" t="s">
        <v>438</v>
      </c>
      <c r="B20" s="16" t="s">
        <v>439</v>
      </c>
      <c r="C20" s="16" t="s">
        <v>40</v>
      </c>
      <c r="D20" s="16" t="s">
        <v>27</v>
      </c>
      <c r="E20" s="16" t="s">
        <v>32</v>
      </c>
      <c r="F20" s="16" t="s">
        <v>28</v>
      </c>
      <c r="G20" s="16" t="s">
        <v>18</v>
      </c>
      <c r="H20" s="16">
        <v>64</v>
      </c>
      <c r="I20" s="17">
        <v>41581</v>
      </c>
      <c r="J20" s="18">
        <v>186503</v>
      </c>
      <c r="K20" s="19">
        <v>0.24</v>
      </c>
      <c r="L20" s="16" t="s">
        <v>19</v>
      </c>
      <c r="M20" s="16" t="s">
        <v>29</v>
      </c>
      <c r="N20" s="17" t="s">
        <v>21</v>
      </c>
      <c r="O20" s="2" t="e">
        <f>#REF!*#REF!</f>
        <v>#REF!</v>
      </c>
      <c r="P20" s="16" t="str" cm="1">
        <f t="array" ref="P20">_xlfn.IFS(H20&lt;=30,"25-30",H20&lt;=35,"30-35",H20&lt;=40,"35-40",H20&lt;=45,"40-45",H20&lt;=50,"45-50",H20&lt;=55,"50-55",H20&lt;=60,"55-60",H20&lt;=65,"60-65")</f>
        <v>60-65</v>
      </c>
      <c r="Q20" s="16">
        <f t="shared" si="0"/>
        <v>2013</v>
      </c>
    </row>
    <row r="21" spans="1:17" x14ac:dyDescent="0.35">
      <c r="A21" s="16" t="s">
        <v>369</v>
      </c>
      <c r="B21" s="16" t="s">
        <v>440</v>
      </c>
      <c r="C21" s="16" t="s">
        <v>40</v>
      </c>
      <c r="D21" s="16" t="s">
        <v>50</v>
      </c>
      <c r="E21" s="16" t="s">
        <v>16</v>
      </c>
      <c r="F21" s="16" t="s">
        <v>28</v>
      </c>
      <c r="G21" s="16" t="s">
        <v>24</v>
      </c>
      <c r="H21" s="16">
        <v>45</v>
      </c>
      <c r="I21" s="17">
        <v>37446</v>
      </c>
      <c r="J21" s="18">
        <v>166331</v>
      </c>
      <c r="K21" s="19">
        <v>0.18</v>
      </c>
      <c r="L21" s="16" t="s">
        <v>33</v>
      </c>
      <c r="M21" s="16" t="s">
        <v>80</v>
      </c>
      <c r="N21" s="17" t="s">
        <v>21</v>
      </c>
      <c r="O21" s="2" t="e">
        <f>#REF!*#REF!</f>
        <v>#REF!</v>
      </c>
      <c r="P21" s="16" t="str" cm="1">
        <f t="array" ref="P21">_xlfn.IFS(H21&lt;=30,"25-30",H21&lt;=35,"30-35",H21&lt;=40,"35-40",H21&lt;=45,"40-45",H21&lt;=50,"45-50",H21&lt;=55,"50-55",H21&lt;=60,"55-60",H21&lt;=65,"60-65")</f>
        <v>40-45</v>
      </c>
      <c r="Q21" s="16">
        <f t="shared" si="0"/>
        <v>2002</v>
      </c>
    </row>
    <row r="22" spans="1:17" x14ac:dyDescent="0.35">
      <c r="A22" s="16" t="s">
        <v>382</v>
      </c>
      <c r="B22" s="16" t="s">
        <v>441</v>
      </c>
      <c r="C22" s="16" t="s">
        <v>61</v>
      </c>
      <c r="D22" s="16" t="s">
        <v>27</v>
      </c>
      <c r="E22" s="16" t="s">
        <v>36</v>
      </c>
      <c r="F22" s="16" t="s">
        <v>28</v>
      </c>
      <c r="G22" s="16" t="s">
        <v>51</v>
      </c>
      <c r="H22" s="16">
        <v>56</v>
      </c>
      <c r="I22" s="17">
        <v>40917</v>
      </c>
      <c r="J22" s="18">
        <v>146140</v>
      </c>
      <c r="K22" s="19">
        <v>0.1</v>
      </c>
      <c r="L22" s="16" t="s">
        <v>52</v>
      </c>
      <c r="M22" s="16" t="s">
        <v>81</v>
      </c>
      <c r="N22" s="17" t="s">
        <v>21</v>
      </c>
      <c r="O22" s="2" t="e">
        <f>#REF!*#REF!</f>
        <v>#REF!</v>
      </c>
      <c r="P22" s="16" t="str" cm="1">
        <f t="array" ref="P22">_xlfn.IFS(H22&lt;=30,"25-30",H22&lt;=35,"30-35",H22&lt;=40,"35-40",H22&lt;=45,"40-45",H22&lt;=50,"45-50",H22&lt;=55,"50-55",H22&lt;=60,"55-60",H22&lt;=65,"60-65")</f>
        <v>55-60</v>
      </c>
      <c r="Q22" s="16">
        <f t="shared" si="0"/>
        <v>2012</v>
      </c>
    </row>
    <row r="23" spans="1:17" x14ac:dyDescent="0.35">
      <c r="A23" s="16" t="s">
        <v>340</v>
      </c>
      <c r="B23" s="16" t="s">
        <v>442</v>
      </c>
      <c r="C23" s="16" t="s">
        <v>40</v>
      </c>
      <c r="D23" s="16" t="s">
        <v>50</v>
      </c>
      <c r="E23" s="16" t="s">
        <v>36</v>
      </c>
      <c r="F23" s="16" t="s">
        <v>17</v>
      </c>
      <c r="G23" s="16" t="s">
        <v>51</v>
      </c>
      <c r="H23" s="16">
        <v>36</v>
      </c>
      <c r="I23" s="17">
        <v>44288</v>
      </c>
      <c r="J23" s="18">
        <v>151703</v>
      </c>
      <c r="K23" s="19">
        <v>0.21</v>
      </c>
      <c r="L23" s="16" t="s">
        <v>19</v>
      </c>
      <c r="M23" s="16" t="s">
        <v>45</v>
      </c>
      <c r="N23" s="17" t="s">
        <v>21</v>
      </c>
      <c r="O23" s="2" t="e">
        <f>#REF!*#REF!</f>
        <v>#REF!</v>
      </c>
      <c r="P23" s="16" t="str" cm="1">
        <f t="array" ref="P23">_xlfn.IFS(H23&lt;=30,"25-30",H23&lt;=35,"30-35",H23&lt;=40,"35-40",H23&lt;=45,"40-45",H23&lt;=50,"45-50",H23&lt;=55,"50-55",H23&lt;=60,"55-60",H23&lt;=65,"60-65")</f>
        <v>35-40</v>
      </c>
      <c r="Q23" s="16">
        <f t="shared" si="0"/>
        <v>2021</v>
      </c>
    </row>
    <row r="24" spans="1:17" x14ac:dyDescent="0.35">
      <c r="A24" s="16" t="s">
        <v>443</v>
      </c>
      <c r="B24" s="16" t="s">
        <v>444</v>
      </c>
      <c r="C24" s="16" t="s">
        <v>40</v>
      </c>
      <c r="D24" s="16" t="s">
        <v>27</v>
      </c>
      <c r="E24" s="16" t="s">
        <v>16</v>
      </c>
      <c r="F24" s="16" t="s">
        <v>28</v>
      </c>
      <c r="G24" s="16" t="s">
        <v>51</v>
      </c>
      <c r="H24" s="16">
        <v>59</v>
      </c>
      <c r="I24" s="17">
        <v>37400</v>
      </c>
      <c r="J24" s="18">
        <v>172787</v>
      </c>
      <c r="K24" s="19">
        <v>0.28000000000000003</v>
      </c>
      <c r="L24" s="16" t="s">
        <v>52</v>
      </c>
      <c r="M24" s="16" t="s">
        <v>66</v>
      </c>
      <c r="N24" s="17" t="s">
        <v>21</v>
      </c>
      <c r="O24" s="2" t="e">
        <f>#REF!*#REF!</f>
        <v>#REF!</v>
      </c>
      <c r="P24" s="16" t="str" cm="1">
        <f t="array" ref="P24">_xlfn.IFS(H24&lt;=30,"25-30",H24&lt;=35,"30-35",H24&lt;=40,"35-40",H24&lt;=45,"40-45",H24&lt;=50,"45-50",H24&lt;=55,"50-55",H24&lt;=60,"55-60",H24&lt;=65,"60-65")</f>
        <v>55-60</v>
      </c>
      <c r="Q24" s="16">
        <f t="shared" si="0"/>
        <v>2002</v>
      </c>
    </row>
    <row r="25" spans="1:17" x14ac:dyDescent="0.35">
      <c r="A25" s="16" t="s">
        <v>445</v>
      </c>
      <c r="B25" s="16" t="s">
        <v>446</v>
      </c>
      <c r="C25" s="16" t="s">
        <v>68</v>
      </c>
      <c r="D25" s="16" t="s">
        <v>50</v>
      </c>
      <c r="E25" s="16" t="s">
        <v>44</v>
      </c>
      <c r="F25" s="16" t="s">
        <v>28</v>
      </c>
      <c r="G25" s="16" t="s">
        <v>18</v>
      </c>
      <c r="H25" s="16">
        <v>37</v>
      </c>
      <c r="I25" s="17">
        <v>43713</v>
      </c>
      <c r="J25" s="18">
        <v>49998</v>
      </c>
      <c r="K25" s="19">
        <v>0</v>
      </c>
      <c r="L25" s="16" t="s">
        <v>19</v>
      </c>
      <c r="M25" s="16" t="s">
        <v>63</v>
      </c>
      <c r="N25" s="17" t="s">
        <v>21</v>
      </c>
      <c r="O25" s="2" t="e">
        <f>#REF!*#REF!</f>
        <v>#REF!</v>
      </c>
      <c r="P25" s="16" t="str" cm="1">
        <f t="array" ref="P25">_xlfn.IFS(H25&lt;=30,"25-30",H25&lt;=35,"30-35",H25&lt;=40,"35-40",H25&lt;=45,"40-45",H25&lt;=50,"45-50",H25&lt;=55,"50-55",H25&lt;=60,"55-60",H25&lt;=65,"60-65")</f>
        <v>35-40</v>
      </c>
      <c r="Q25" s="16">
        <f t="shared" si="0"/>
        <v>2019</v>
      </c>
    </row>
    <row r="26" spans="1:17" x14ac:dyDescent="0.35">
      <c r="A26" s="16" t="s">
        <v>231</v>
      </c>
      <c r="B26" s="16" t="s">
        <v>447</v>
      </c>
      <c r="C26" s="16" t="s">
        <v>14</v>
      </c>
      <c r="D26" s="16" t="s">
        <v>50</v>
      </c>
      <c r="E26" s="16" t="s">
        <v>44</v>
      </c>
      <c r="F26" s="16" t="s">
        <v>28</v>
      </c>
      <c r="G26" s="16" t="s">
        <v>24</v>
      </c>
      <c r="H26" s="16">
        <v>44</v>
      </c>
      <c r="I26" s="17">
        <v>41700</v>
      </c>
      <c r="J26" s="18">
        <v>207172</v>
      </c>
      <c r="K26" s="19">
        <v>0.31</v>
      </c>
      <c r="L26" s="16" t="s">
        <v>33</v>
      </c>
      <c r="M26" s="16" t="s">
        <v>80</v>
      </c>
      <c r="N26" s="17" t="s">
        <v>21</v>
      </c>
      <c r="O26" s="2" t="e">
        <f>#REF!*#REF!</f>
        <v>#REF!</v>
      </c>
      <c r="P26" s="16" t="str" cm="1">
        <f t="array" ref="P26">_xlfn.IFS(H26&lt;=30,"25-30",H26&lt;=35,"30-35",H26&lt;=40,"35-40",H26&lt;=45,"40-45",H26&lt;=50,"45-50",H26&lt;=55,"50-55",H26&lt;=60,"55-60",H26&lt;=65,"60-65")</f>
        <v>40-45</v>
      </c>
      <c r="Q26" s="16">
        <f t="shared" si="0"/>
        <v>2014</v>
      </c>
    </row>
    <row r="27" spans="1:17" x14ac:dyDescent="0.35">
      <c r="A27" s="16" t="s">
        <v>448</v>
      </c>
      <c r="B27" s="16" t="s">
        <v>449</v>
      </c>
      <c r="C27" s="16" t="s">
        <v>40</v>
      </c>
      <c r="D27" s="16" t="s">
        <v>23</v>
      </c>
      <c r="E27" s="16" t="s">
        <v>44</v>
      </c>
      <c r="F27" s="16" t="s">
        <v>28</v>
      </c>
      <c r="G27" s="16" t="s">
        <v>47</v>
      </c>
      <c r="H27" s="16">
        <v>41</v>
      </c>
      <c r="I27" s="17">
        <v>42111</v>
      </c>
      <c r="J27" s="18">
        <v>152239</v>
      </c>
      <c r="K27" s="19">
        <v>0.23</v>
      </c>
      <c r="L27" s="16" t="s">
        <v>19</v>
      </c>
      <c r="M27" s="16" t="s">
        <v>29</v>
      </c>
      <c r="N27" s="17" t="s">
        <v>21</v>
      </c>
      <c r="O27" s="2" t="e">
        <f>#REF!*#REF!</f>
        <v>#REF!</v>
      </c>
      <c r="P27" s="16" t="str" cm="1">
        <f t="array" ref="P27">_xlfn.IFS(H27&lt;=30,"25-30",H27&lt;=35,"30-35",H27&lt;=40,"35-40",H27&lt;=45,"40-45",H27&lt;=50,"45-50",H27&lt;=55,"50-55",H27&lt;=60,"55-60",H27&lt;=65,"60-65")</f>
        <v>40-45</v>
      </c>
      <c r="Q27" s="16">
        <f t="shared" si="0"/>
        <v>2015</v>
      </c>
    </row>
    <row r="28" spans="1:17" x14ac:dyDescent="0.35">
      <c r="A28" s="16" t="s">
        <v>87</v>
      </c>
      <c r="B28" s="16" t="s">
        <v>450</v>
      </c>
      <c r="C28" s="16" t="s">
        <v>30</v>
      </c>
      <c r="D28" s="16" t="s">
        <v>31</v>
      </c>
      <c r="E28" s="16" t="s">
        <v>32</v>
      </c>
      <c r="F28" s="16" t="s">
        <v>17</v>
      </c>
      <c r="G28" s="16" t="s">
        <v>51</v>
      </c>
      <c r="H28" s="16">
        <v>56</v>
      </c>
      <c r="I28" s="17">
        <v>38388</v>
      </c>
      <c r="J28" s="18">
        <v>98581</v>
      </c>
      <c r="K28" s="19">
        <v>0</v>
      </c>
      <c r="L28" s="16" t="s">
        <v>52</v>
      </c>
      <c r="M28" s="16" t="s">
        <v>66</v>
      </c>
      <c r="N28" s="17" t="s">
        <v>21</v>
      </c>
      <c r="O28" s="2" t="e">
        <f>#REF!*#REF!</f>
        <v>#REF!</v>
      </c>
      <c r="P28" s="16" t="str" cm="1">
        <f t="array" ref="P28">_xlfn.IFS(H28&lt;=30,"25-30",H28&lt;=35,"30-35",H28&lt;=40,"35-40",H28&lt;=45,"40-45",H28&lt;=50,"45-50",H28&lt;=55,"50-55",H28&lt;=60,"55-60",H28&lt;=65,"60-65")</f>
        <v>55-60</v>
      </c>
      <c r="Q28" s="16">
        <f t="shared" si="0"/>
        <v>2005</v>
      </c>
    </row>
    <row r="29" spans="1:17" x14ac:dyDescent="0.35">
      <c r="A29" s="16" t="s">
        <v>293</v>
      </c>
      <c r="B29" s="16" t="s">
        <v>451</v>
      </c>
      <c r="C29" s="16" t="s">
        <v>14</v>
      </c>
      <c r="D29" s="16" t="s">
        <v>31</v>
      </c>
      <c r="E29" s="16" t="s">
        <v>44</v>
      </c>
      <c r="F29" s="16" t="s">
        <v>28</v>
      </c>
      <c r="G29" s="16" t="s">
        <v>24</v>
      </c>
      <c r="H29" s="16">
        <v>43</v>
      </c>
      <c r="I29" s="17">
        <v>38145</v>
      </c>
      <c r="J29" s="18">
        <v>246231</v>
      </c>
      <c r="K29" s="19">
        <v>0.31</v>
      </c>
      <c r="L29" s="16" t="s">
        <v>19</v>
      </c>
      <c r="M29" s="16" t="s">
        <v>63</v>
      </c>
      <c r="N29" s="17" t="s">
        <v>21</v>
      </c>
      <c r="O29" s="2" t="e">
        <f>#REF!*#REF!</f>
        <v>#REF!</v>
      </c>
      <c r="P29" s="16" t="str" cm="1">
        <f t="array" ref="P29">_xlfn.IFS(H29&lt;=30,"25-30",H29&lt;=35,"30-35",H29&lt;=40,"35-40",H29&lt;=45,"40-45",H29&lt;=50,"45-50",H29&lt;=55,"50-55",H29&lt;=60,"55-60",H29&lt;=65,"60-65")</f>
        <v>40-45</v>
      </c>
      <c r="Q29" s="16">
        <f t="shared" si="0"/>
        <v>2004</v>
      </c>
    </row>
    <row r="30" spans="1:17" x14ac:dyDescent="0.35">
      <c r="A30" s="16" t="s">
        <v>452</v>
      </c>
      <c r="B30" s="16" t="s">
        <v>453</v>
      </c>
      <c r="C30" s="16" t="s">
        <v>97</v>
      </c>
      <c r="D30" s="16" t="s">
        <v>31</v>
      </c>
      <c r="E30" s="16" t="s">
        <v>44</v>
      </c>
      <c r="F30" s="16" t="s">
        <v>28</v>
      </c>
      <c r="G30" s="16" t="s">
        <v>24</v>
      </c>
      <c r="H30" s="16">
        <v>64</v>
      </c>
      <c r="I30" s="17">
        <v>35403</v>
      </c>
      <c r="J30" s="18">
        <v>99354</v>
      </c>
      <c r="K30" s="19">
        <v>0.12</v>
      </c>
      <c r="L30" s="16" t="s">
        <v>33</v>
      </c>
      <c r="M30" s="16" t="s">
        <v>60</v>
      </c>
      <c r="N30" s="17" t="s">
        <v>21</v>
      </c>
      <c r="O30" s="2" t="e">
        <f>#REF!*#REF!</f>
        <v>#REF!</v>
      </c>
      <c r="P30" s="16" t="str" cm="1">
        <f t="array" ref="P30">_xlfn.IFS(H30&lt;=30,"25-30",H30&lt;=35,"30-35",H30&lt;=40,"35-40",H30&lt;=45,"40-45",H30&lt;=50,"45-50",H30&lt;=55,"50-55",H30&lt;=60,"55-60",H30&lt;=65,"60-65")</f>
        <v>60-65</v>
      </c>
      <c r="Q30" s="16">
        <f t="shared" si="0"/>
        <v>1996</v>
      </c>
    </row>
    <row r="31" spans="1:17" x14ac:dyDescent="0.35">
      <c r="A31" s="16" t="s">
        <v>454</v>
      </c>
      <c r="B31" s="16" t="s">
        <v>455</v>
      </c>
      <c r="C31" s="16" t="s">
        <v>14</v>
      </c>
      <c r="D31" s="16" t="s">
        <v>27</v>
      </c>
      <c r="E31" s="16" t="s">
        <v>32</v>
      </c>
      <c r="F31" s="16" t="s">
        <v>28</v>
      </c>
      <c r="G31" s="16" t="s">
        <v>24</v>
      </c>
      <c r="H31" s="16">
        <v>63</v>
      </c>
      <c r="I31" s="17">
        <v>41040</v>
      </c>
      <c r="J31" s="18">
        <v>231141</v>
      </c>
      <c r="K31" s="19">
        <v>0.34</v>
      </c>
      <c r="L31" s="16" t="s">
        <v>33</v>
      </c>
      <c r="M31" s="16" t="s">
        <v>60</v>
      </c>
      <c r="N31" s="17" t="s">
        <v>21</v>
      </c>
      <c r="O31" s="2" t="e">
        <f>#REF!*#REF!</f>
        <v>#REF!</v>
      </c>
      <c r="P31" s="16" t="str" cm="1">
        <f t="array" ref="P31">_xlfn.IFS(H31&lt;=30,"25-30",H31&lt;=35,"30-35",H31&lt;=40,"35-40",H31&lt;=45,"40-45",H31&lt;=50,"45-50",H31&lt;=55,"50-55",H31&lt;=60,"55-60",H31&lt;=65,"60-65")</f>
        <v>60-65</v>
      </c>
      <c r="Q31" s="16">
        <f t="shared" si="0"/>
        <v>2012</v>
      </c>
    </row>
    <row r="32" spans="1:17" x14ac:dyDescent="0.35">
      <c r="A32" s="16" t="s">
        <v>456</v>
      </c>
      <c r="B32" s="16" t="s">
        <v>457</v>
      </c>
      <c r="C32" s="16" t="s">
        <v>73</v>
      </c>
      <c r="D32" s="16" t="s">
        <v>27</v>
      </c>
      <c r="E32" s="16" t="s">
        <v>16</v>
      </c>
      <c r="F32" s="16" t="s">
        <v>28</v>
      </c>
      <c r="G32" s="16" t="s">
        <v>24</v>
      </c>
      <c r="H32" s="16">
        <v>28</v>
      </c>
      <c r="I32" s="17">
        <v>42911</v>
      </c>
      <c r="J32" s="18">
        <v>54775</v>
      </c>
      <c r="K32" s="19">
        <v>0</v>
      </c>
      <c r="L32" s="16" t="s">
        <v>19</v>
      </c>
      <c r="M32" s="16" t="s">
        <v>29</v>
      </c>
      <c r="N32" s="17" t="s">
        <v>21</v>
      </c>
      <c r="O32" s="2" t="e">
        <f>#REF!*#REF!</f>
        <v>#REF!</v>
      </c>
      <c r="P32" s="16" t="str" cm="1">
        <f t="array" ref="P32">_xlfn.IFS(H32&lt;=30,"25-30",H32&lt;=35,"30-35",H32&lt;=40,"35-40",H32&lt;=45,"40-45",H32&lt;=50,"45-50",H32&lt;=55,"50-55",H32&lt;=60,"55-60",H32&lt;=65,"60-65")</f>
        <v>25-30</v>
      </c>
      <c r="Q32" s="16">
        <f t="shared" si="0"/>
        <v>2017</v>
      </c>
    </row>
    <row r="33" spans="1:17" x14ac:dyDescent="0.35">
      <c r="A33" s="16" t="s">
        <v>458</v>
      </c>
      <c r="B33" s="16" t="s">
        <v>459</v>
      </c>
      <c r="C33" s="16" t="s">
        <v>68</v>
      </c>
      <c r="D33" s="16" t="s">
        <v>15</v>
      </c>
      <c r="E33" s="16" t="s">
        <v>36</v>
      </c>
      <c r="F33" s="16" t="s">
        <v>28</v>
      </c>
      <c r="G33" s="16" t="s">
        <v>51</v>
      </c>
      <c r="H33" s="16">
        <v>65</v>
      </c>
      <c r="I33" s="17">
        <v>38123</v>
      </c>
      <c r="J33" s="18">
        <v>55499</v>
      </c>
      <c r="K33" s="19">
        <v>0</v>
      </c>
      <c r="L33" s="16" t="s">
        <v>52</v>
      </c>
      <c r="M33" s="16" t="s">
        <v>81</v>
      </c>
      <c r="N33" s="17" t="s">
        <v>21</v>
      </c>
      <c r="O33" s="2" t="e">
        <f>#REF!*#REF!</f>
        <v>#REF!</v>
      </c>
      <c r="P33" s="16" t="str" cm="1">
        <f t="array" ref="P33">_xlfn.IFS(H33&lt;=30,"25-30",H33&lt;=35,"30-35",H33&lt;=40,"35-40",H33&lt;=45,"40-45",H33&lt;=50,"45-50",H33&lt;=55,"50-55",H33&lt;=60,"55-60",H33&lt;=65,"60-65")</f>
        <v>60-65</v>
      </c>
      <c r="Q33" s="16">
        <f t="shared" si="0"/>
        <v>2004</v>
      </c>
    </row>
    <row r="34" spans="1:17" x14ac:dyDescent="0.35">
      <c r="A34" s="16" t="s">
        <v>54</v>
      </c>
      <c r="B34" s="16" t="s">
        <v>460</v>
      </c>
      <c r="C34" s="16" t="s">
        <v>64</v>
      </c>
      <c r="D34" s="16" t="s">
        <v>50</v>
      </c>
      <c r="E34" s="16" t="s">
        <v>16</v>
      </c>
      <c r="F34" s="16" t="s">
        <v>28</v>
      </c>
      <c r="G34" s="16" t="s">
        <v>18</v>
      </c>
      <c r="H34" s="16">
        <v>61</v>
      </c>
      <c r="I34" s="17">
        <v>39640</v>
      </c>
      <c r="J34" s="18">
        <v>66521</v>
      </c>
      <c r="K34" s="19">
        <v>0</v>
      </c>
      <c r="L34" s="16" t="s">
        <v>19</v>
      </c>
      <c r="M34" s="16" t="s">
        <v>63</v>
      </c>
      <c r="N34" s="17" t="s">
        <v>21</v>
      </c>
      <c r="O34" s="2" t="e">
        <f>#REF!*#REF!</f>
        <v>#REF!</v>
      </c>
      <c r="P34" s="16" t="str" cm="1">
        <f t="array" ref="P34">_xlfn.IFS(H34&lt;=30,"25-30",H34&lt;=35,"30-35",H34&lt;=40,"35-40",H34&lt;=45,"40-45",H34&lt;=50,"45-50",H34&lt;=55,"50-55",H34&lt;=60,"55-60",H34&lt;=65,"60-65")</f>
        <v>60-65</v>
      </c>
      <c r="Q34" s="16">
        <f t="shared" si="0"/>
        <v>2008</v>
      </c>
    </row>
    <row r="35" spans="1:17" x14ac:dyDescent="0.35">
      <c r="A35" s="16" t="s">
        <v>461</v>
      </c>
      <c r="B35" s="16" t="s">
        <v>462</v>
      </c>
      <c r="C35" s="16" t="s">
        <v>94</v>
      </c>
      <c r="D35" s="16" t="s">
        <v>50</v>
      </c>
      <c r="E35" s="16" t="s">
        <v>44</v>
      </c>
      <c r="F35" s="16" t="s">
        <v>28</v>
      </c>
      <c r="G35" s="16" t="s">
        <v>24</v>
      </c>
      <c r="H35" s="16">
        <v>30</v>
      </c>
      <c r="I35" s="17">
        <v>42642</v>
      </c>
      <c r="J35" s="18">
        <v>59100</v>
      </c>
      <c r="K35" s="19">
        <v>0</v>
      </c>
      <c r="L35" s="16" t="s">
        <v>33</v>
      </c>
      <c r="M35" s="16" t="s">
        <v>80</v>
      </c>
      <c r="N35" s="17" t="s">
        <v>21</v>
      </c>
      <c r="O35" s="2" t="e">
        <f>#REF!*#REF!</f>
        <v>#REF!</v>
      </c>
      <c r="P35" s="16" t="str" cm="1">
        <f t="array" ref="P35">_xlfn.IFS(H35&lt;=30,"25-30",H35&lt;=35,"30-35",H35&lt;=40,"35-40",H35&lt;=45,"40-45",H35&lt;=50,"45-50",H35&lt;=55,"50-55",H35&lt;=60,"55-60",H35&lt;=65,"60-65")</f>
        <v>25-30</v>
      </c>
      <c r="Q35" s="16">
        <f t="shared" si="0"/>
        <v>2016</v>
      </c>
    </row>
    <row r="36" spans="1:17" x14ac:dyDescent="0.35">
      <c r="A36" s="16" t="s">
        <v>463</v>
      </c>
      <c r="B36" s="16" t="s">
        <v>464</v>
      </c>
      <c r="C36" s="16" t="s">
        <v>68</v>
      </c>
      <c r="D36" s="16" t="s">
        <v>15</v>
      </c>
      <c r="E36" s="16" t="s">
        <v>16</v>
      </c>
      <c r="F36" s="16" t="s">
        <v>17</v>
      </c>
      <c r="G36" s="16" t="s">
        <v>18</v>
      </c>
      <c r="H36" s="16">
        <v>27</v>
      </c>
      <c r="I36" s="17">
        <v>43226</v>
      </c>
      <c r="J36" s="18">
        <v>49011</v>
      </c>
      <c r="K36" s="19">
        <v>0</v>
      </c>
      <c r="L36" s="16" t="s">
        <v>19</v>
      </c>
      <c r="M36" s="16" t="s">
        <v>20</v>
      </c>
      <c r="N36" s="17" t="s">
        <v>21</v>
      </c>
      <c r="O36" s="2" t="e">
        <f>#REF!*#REF!</f>
        <v>#REF!</v>
      </c>
      <c r="P36" s="16" t="str" cm="1">
        <f t="array" ref="P36">_xlfn.IFS(H36&lt;=30,"25-30",H36&lt;=35,"30-35",H36&lt;=40,"35-40",H36&lt;=45,"40-45",H36&lt;=50,"45-50",H36&lt;=55,"50-55",H36&lt;=60,"55-60",H36&lt;=65,"60-65")</f>
        <v>25-30</v>
      </c>
      <c r="Q36" s="16">
        <f t="shared" si="0"/>
        <v>2018</v>
      </c>
    </row>
    <row r="37" spans="1:17" x14ac:dyDescent="0.35">
      <c r="A37" s="16" t="s">
        <v>227</v>
      </c>
      <c r="B37" s="16" t="s">
        <v>465</v>
      </c>
      <c r="C37" s="16" t="s">
        <v>26</v>
      </c>
      <c r="D37" s="16" t="s">
        <v>27</v>
      </c>
      <c r="E37" s="16" t="s">
        <v>36</v>
      </c>
      <c r="F37" s="16" t="s">
        <v>17</v>
      </c>
      <c r="G37" s="16" t="s">
        <v>18</v>
      </c>
      <c r="H37" s="16">
        <v>32</v>
      </c>
      <c r="I37" s="17">
        <v>41681</v>
      </c>
      <c r="J37" s="18">
        <v>99575</v>
      </c>
      <c r="K37" s="19">
        <v>0</v>
      </c>
      <c r="L37" s="16" t="s">
        <v>19</v>
      </c>
      <c r="M37" s="16" t="s">
        <v>25</v>
      </c>
      <c r="N37" s="17" t="s">
        <v>21</v>
      </c>
      <c r="O37" s="2" t="e">
        <f>#REF!*#REF!</f>
        <v>#REF!</v>
      </c>
      <c r="P37" s="16" t="str" cm="1">
        <f t="array" ref="P37">_xlfn.IFS(H37&lt;=30,"25-30",H37&lt;=35,"30-35",H37&lt;=40,"35-40",H37&lt;=45,"40-45",H37&lt;=50,"45-50",H37&lt;=55,"50-55",H37&lt;=60,"55-60",H37&lt;=65,"60-65")</f>
        <v>30-35</v>
      </c>
      <c r="Q37" s="16">
        <f t="shared" si="0"/>
        <v>2014</v>
      </c>
    </row>
    <row r="38" spans="1:17" x14ac:dyDescent="0.35">
      <c r="A38" s="16" t="s">
        <v>466</v>
      </c>
      <c r="B38" s="16" t="s">
        <v>72</v>
      </c>
      <c r="C38" s="16" t="s">
        <v>84</v>
      </c>
      <c r="D38" s="16" t="s">
        <v>31</v>
      </c>
      <c r="E38" s="16" t="s">
        <v>36</v>
      </c>
      <c r="F38" s="16" t="s">
        <v>17</v>
      </c>
      <c r="G38" s="16" t="s">
        <v>24</v>
      </c>
      <c r="H38" s="16">
        <v>34</v>
      </c>
      <c r="I38" s="17">
        <v>43815</v>
      </c>
      <c r="J38" s="18">
        <v>99989</v>
      </c>
      <c r="K38" s="19">
        <v>0</v>
      </c>
      <c r="L38" s="16" t="s">
        <v>33</v>
      </c>
      <c r="M38" s="16" t="s">
        <v>34</v>
      </c>
      <c r="N38" s="17" t="s">
        <v>21</v>
      </c>
      <c r="O38" s="2" t="e">
        <f>#REF!*#REF!</f>
        <v>#REF!</v>
      </c>
      <c r="P38" s="16" t="str" cm="1">
        <f t="array" ref="P38">_xlfn.IFS(H38&lt;=30,"25-30",H38&lt;=35,"30-35",H38&lt;=40,"35-40",H38&lt;=45,"40-45",H38&lt;=50,"45-50",H38&lt;=55,"50-55",H38&lt;=60,"55-60",H38&lt;=65,"60-65")</f>
        <v>30-35</v>
      </c>
      <c r="Q38" s="16">
        <f t="shared" si="0"/>
        <v>2019</v>
      </c>
    </row>
    <row r="39" spans="1:17" x14ac:dyDescent="0.35">
      <c r="A39" s="16" t="s">
        <v>467</v>
      </c>
      <c r="B39" s="16" t="s">
        <v>468</v>
      </c>
      <c r="C39" s="16" t="s">
        <v>14</v>
      </c>
      <c r="D39" s="16" t="s">
        <v>43</v>
      </c>
      <c r="E39" s="16" t="s">
        <v>16</v>
      </c>
      <c r="F39" s="16" t="s">
        <v>28</v>
      </c>
      <c r="G39" s="16" t="s">
        <v>18</v>
      </c>
      <c r="H39" s="16">
        <v>27</v>
      </c>
      <c r="I39" s="17">
        <v>43758</v>
      </c>
      <c r="J39" s="18">
        <v>256420</v>
      </c>
      <c r="K39" s="19">
        <v>0.3</v>
      </c>
      <c r="L39" s="16" t="s">
        <v>19</v>
      </c>
      <c r="M39" s="16" t="s">
        <v>39</v>
      </c>
      <c r="N39" s="17" t="s">
        <v>21</v>
      </c>
      <c r="O39" s="2" t="e">
        <f>#REF!*#REF!</f>
        <v>#REF!</v>
      </c>
      <c r="P39" s="16" t="str" cm="1">
        <f t="array" ref="P39">_xlfn.IFS(H39&lt;=30,"25-30",H39&lt;=35,"30-35",H39&lt;=40,"35-40",H39&lt;=45,"40-45",H39&lt;=50,"45-50",H39&lt;=55,"50-55",H39&lt;=60,"55-60",H39&lt;=65,"60-65")</f>
        <v>25-30</v>
      </c>
      <c r="Q39" s="16">
        <f t="shared" si="0"/>
        <v>2019</v>
      </c>
    </row>
    <row r="40" spans="1:17" x14ac:dyDescent="0.35">
      <c r="A40" s="16" t="s">
        <v>101</v>
      </c>
      <c r="B40" s="16" t="s">
        <v>469</v>
      </c>
      <c r="C40" s="16" t="s">
        <v>55</v>
      </c>
      <c r="D40" s="16" t="s">
        <v>27</v>
      </c>
      <c r="E40" s="16" t="s">
        <v>36</v>
      </c>
      <c r="F40" s="16" t="s">
        <v>17</v>
      </c>
      <c r="G40" s="16" t="s">
        <v>51</v>
      </c>
      <c r="H40" s="16">
        <v>35</v>
      </c>
      <c r="I40" s="17">
        <v>41409</v>
      </c>
      <c r="J40" s="18">
        <v>78940</v>
      </c>
      <c r="K40" s="19">
        <v>0</v>
      </c>
      <c r="L40" s="16" t="s">
        <v>19</v>
      </c>
      <c r="M40" s="16" t="s">
        <v>45</v>
      </c>
      <c r="N40" s="17" t="s">
        <v>21</v>
      </c>
      <c r="O40" s="2" t="e">
        <f>#REF!*#REF!</f>
        <v>#REF!</v>
      </c>
      <c r="P40" s="16" t="str" cm="1">
        <f t="array" ref="P40">_xlfn.IFS(H40&lt;=30,"25-30",H40&lt;=35,"30-35",H40&lt;=40,"35-40",H40&lt;=45,"40-45",H40&lt;=50,"45-50",H40&lt;=55,"50-55",H40&lt;=60,"55-60",H40&lt;=65,"60-65")</f>
        <v>30-35</v>
      </c>
      <c r="Q40" s="16">
        <f t="shared" si="0"/>
        <v>2013</v>
      </c>
    </row>
    <row r="41" spans="1:17" x14ac:dyDescent="0.35">
      <c r="A41" s="16" t="s">
        <v>470</v>
      </c>
      <c r="B41" s="16" t="s">
        <v>471</v>
      </c>
      <c r="C41" s="16" t="s">
        <v>26</v>
      </c>
      <c r="D41" s="16" t="s">
        <v>27</v>
      </c>
      <c r="E41" s="16" t="s">
        <v>32</v>
      </c>
      <c r="F41" s="16" t="s">
        <v>17</v>
      </c>
      <c r="G41" s="16" t="s">
        <v>51</v>
      </c>
      <c r="H41" s="16">
        <v>57</v>
      </c>
      <c r="I41" s="17">
        <v>34337</v>
      </c>
      <c r="J41" s="18">
        <v>82872</v>
      </c>
      <c r="K41" s="19">
        <v>0</v>
      </c>
      <c r="L41" s="16" t="s">
        <v>52</v>
      </c>
      <c r="M41" s="16" t="s">
        <v>81</v>
      </c>
      <c r="N41" s="17" t="s">
        <v>21</v>
      </c>
      <c r="O41" s="2" t="e">
        <f>#REF!*#REF!</f>
        <v>#REF!</v>
      </c>
      <c r="P41" s="16" t="str" cm="1">
        <f t="array" ref="P41">_xlfn.IFS(H41&lt;=30,"25-30",H41&lt;=35,"30-35",H41&lt;=40,"35-40",H41&lt;=45,"40-45",H41&lt;=50,"45-50",H41&lt;=55,"50-55",H41&lt;=60,"55-60",H41&lt;=65,"60-65")</f>
        <v>55-60</v>
      </c>
      <c r="Q41" s="16">
        <f t="shared" si="0"/>
        <v>1994</v>
      </c>
    </row>
    <row r="42" spans="1:17" x14ac:dyDescent="0.35">
      <c r="A42" s="16" t="s">
        <v>333</v>
      </c>
      <c r="B42" s="16" t="s">
        <v>472</v>
      </c>
      <c r="C42" s="16" t="s">
        <v>77</v>
      </c>
      <c r="D42" s="16" t="s">
        <v>23</v>
      </c>
      <c r="E42" s="16" t="s">
        <v>44</v>
      </c>
      <c r="F42" s="16" t="s">
        <v>28</v>
      </c>
      <c r="G42" s="16" t="s">
        <v>24</v>
      </c>
      <c r="H42" s="16">
        <v>30</v>
      </c>
      <c r="I42" s="17">
        <v>42884</v>
      </c>
      <c r="J42" s="18">
        <v>86317</v>
      </c>
      <c r="K42" s="19">
        <v>0</v>
      </c>
      <c r="L42" s="16" t="s">
        <v>33</v>
      </c>
      <c r="M42" s="16" t="s">
        <v>34</v>
      </c>
      <c r="N42" s="17">
        <v>42932</v>
      </c>
      <c r="O42" s="2" t="e">
        <f>#REF!*#REF!</f>
        <v>#REF!</v>
      </c>
      <c r="P42" s="16" t="str" cm="1">
        <f t="array" ref="P42">_xlfn.IFS(H42&lt;=30,"25-30",H42&lt;=35,"30-35",H42&lt;=40,"35-40",H42&lt;=45,"40-45",H42&lt;=50,"45-50",H42&lt;=55,"50-55",H42&lt;=60,"55-60",H42&lt;=65,"60-65")</f>
        <v>25-30</v>
      </c>
      <c r="Q42" s="16">
        <f t="shared" si="0"/>
        <v>2017</v>
      </c>
    </row>
    <row r="43" spans="1:17" x14ac:dyDescent="0.35">
      <c r="A43" s="16" t="s">
        <v>342</v>
      </c>
      <c r="B43" s="16" t="s">
        <v>473</v>
      </c>
      <c r="C43" s="16" t="s">
        <v>62</v>
      </c>
      <c r="D43" s="16" t="s">
        <v>43</v>
      </c>
      <c r="E43" s="16" t="s">
        <v>44</v>
      </c>
      <c r="F43" s="16" t="s">
        <v>17</v>
      </c>
      <c r="G43" s="16" t="s">
        <v>18</v>
      </c>
      <c r="H43" s="16">
        <v>53</v>
      </c>
      <c r="I43" s="17">
        <v>41601</v>
      </c>
      <c r="J43" s="18">
        <v>113135</v>
      </c>
      <c r="K43" s="19">
        <v>0.05</v>
      </c>
      <c r="L43" s="16" t="s">
        <v>19</v>
      </c>
      <c r="M43" s="16" t="s">
        <v>25</v>
      </c>
      <c r="N43" s="17" t="s">
        <v>21</v>
      </c>
      <c r="O43" s="2" t="e">
        <f>#REF!*#REF!</f>
        <v>#REF!</v>
      </c>
      <c r="P43" s="16" t="str" cm="1">
        <f t="array" ref="P43">_xlfn.IFS(H43&lt;=30,"25-30",H43&lt;=35,"30-35",H43&lt;=40,"35-40",H43&lt;=45,"40-45",H43&lt;=50,"45-50",H43&lt;=55,"50-55",H43&lt;=60,"55-60",H43&lt;=65,"60-65")</f>
        <v>50-55</v>
      </c>
      <c r="Q43" s="16">
        <f t="shared" si="0"/>
        <v>2013</v>
      </c>
    </row>
    <row r="44" spans="1:17" x14ac:dyDescent="0.35">
      <c r="A44" s="16" t="s">
        <v>279</v>
      </c>
      <c r="B44" s="16" t="s">
        <v>474</v>
      </c>
      <c r="C44" s="16" t="s">
        <v>14</v>
      </c>
      <c r="D44" s="16" t="s">
        <v>27</v>
      </c>
      <c r="E44" s="16" t="s">
        <v>44</v>
      </c>
      <c r="F44" s="16" t="s">
        <v>28</v>
      </c>
      <c r="G44" s="16" t="s">
        <v>18</v>
      </c>
      <c r="H44" s="16">
        <v>52</v>
      </c>
      <c r="I44" s="17">
        <v>38664</v>
      </c>
      <c r="J44" s="18">
        <v>199808</v>
      </c>
      <c r="K44" s="19">
        <v>0.32</v>
      </c>
      <c r="L44" s="16" t="s">
        <v>19</v>
      </c>
      <c r="M44" s="16" t="s">
        <v>63</v>
      </c>
      <c r="N44" s="17" t="s">
        <v>21</v>
      </c>
      <c r="O44" s="2" t="e">
        <f>#REF!*#REF!</f>
        <v>#REF!</v>
      </c>
      <c r="P44" s="16" t="str" cm="1">
        <f t="array" ref="P44">_xlfn.IFS(H44&lt;=30,"25-30",H44&lt;=35,"30-35",H44&lt;=40,"35-40",H44&lt;=45,"40-45",H44&lt;=50,"45-50",H44&lt;=55,"50-55",H44&lt;=60,"55-60",H44&lt;=65,"60-65")</f>
        <v>50-55</v>
      </c>
      <c r="Q44" s="16">
        <f t="shared" si="0"/>
        <v>2005</v>
      </c>
    </row>
    <row r="45" spans="1:17" x14ac:dyDescent="0.35">
      <c r="A45" s="16" t="s">
        <v>475</v>
      </c>
      <c r="B45" s="16" t="s">
        <v>476</v>
      </c>
      <c r="C45" s="16" t="s">
        <v>94</v>
      </c>
      <c r="D45" s="16" t="s">
        <v>50</v>
      </c>
      <c r="E45" s="16" t="s">
        <v>44</v>
      </c>
      <c r="F45" s="16" t="s">
        <v>28</v>
      </c>
      <c r="G45" s="16" t="s">
        <v>24</v>
      </c>
      <c r="H45" s="16">
        <v>37</v>
      </c>
      <c r="I45" s="17">
        <v>41592</v>
      </c>
      <c r="J45" s="18">
        <v>56037</v>
      </c>
      <c r="K45" s="19">
        <v>0</v>
      </c>
      <c r="L45" s="16" t="s">
        <v>33</v>
      </c>
      <c r="M45" s="16" t="s">
        <v>74</v>
      </c>
      <c r="N45" s="17" t="s">
        <v>21</v>
      </c>
      <c r="O45" s="2" t="e">
        <f>#REF!*#REF!</f>
        <v>#REF!</v>
      </c>
      <c r="P45" s="16" t="str" cm="1">
        <f t="array" ref="P45">_xlfn.IFS(H45&lt;=30,"25-30",H45&lt;=35,"30-35",H45&lt;=40,"35-40",H45&lt;=45,"40-45",H45&lt;=50,"45-50",H45&lt;=55,"50-55",H45&lt;=60,"55-60",H45&lt;=65,"60-65")</f>
        <v>35-40</v>
      </c>
      <c r="Q45" s="16">
        <f t="shared" si="0"/>
        <v>2013</v>
      </c>
    </row>
    <row r="46" spans="1:17" x14ac:dyDescent="0.35">
      <c r="A46" s="16" t="s">
        <v>477</v>
      </c>
      <c r="B46" s="16" t="s">
        <v>478</v>
      </c>
      <c r="C46" s="16" t="s">
        <v>61</v>
      </c>
      <c r="D46" s="16" t="s">
        <v>43</v>
      </c>
      <c r="E46" s="16" t="s">
        <v>16</v>
      </c>
      <c r="F46" s="16" t="s">
        <v>17</v>
      </c>
      <c r="G46" s="16" t="s">
        <v>18</v>
      </c>
      <c r="H46" s="16">
        <v>29</v>
      </c>
      <c r="I46" s="17">
        <v>43609</v>
      </c>
      <c r="J46" s="18">
        <v>122350</v>
      </c>
      <c r="K46" s="19">
        <v>0.12</v>
      </c>
      <c r="L46" s="16" t="s">
        <v>19</v>
      </c>
      <c r="M46" s="16" t="s">
        <v>39</v>
      </c>
      <c r="N46" s="17" t="s">
        <v>21</v>
      </c>
      <c r="O46" s="2" t="e">
        <f>#REF!*#REF!</f>
        <v>#REF!</v>
      </c>
      <c r="P46" s="16" t="str" cm="1">
        <f t="array" ref="P46">_xlfn.IFS(H46&lt;=30,"25-30",H46&lt;=35,"30-35",H46&lt;=40,"35-40",H46&lt;=45,"40-45",H46&lt;=50,"45-50",H46&lt;=55,"50-55",H46&lt;=60,"55-60",H46&lt;=65,"60-65")</f>
        <v>25-30</v>
      </c>
      <c r="Q46" s="16">
        <f t="shared" si="0"/>
        <v>2019</v>
      </c>
    </row>
    <row r="47" spans="1:17" x14ac:dyDescent="0.35">
      <c r="A47" s="16" t="s">
        <v>479</v>
      </c>
      <c r="B47" s="16" t="s">
        <v>480</v>
      </c>
      <c r="C47" s="16" t="s">
        <v>26</v>
      </c>
      <c r="D47" s="16" t="s">
        <v>27</v>
      </c>
      <c r="E47" s="16" t="s">
        <v>16</v>
      </c>
      <c r="F47" s="16" t="s">
        <v>28</v>
      </c>
      <c r="G47" s="16" t="s">
        <v>18</v>
      </c>
      <c r="H47" s="16">
        <v>40</v>
      </c>
      <c r="I47" s="17">
        <v>40486</v>
      </c>
      <c r="J47" s="18">
        <v>92952</v>
      </c>
      <c r="K47" s="19">
        <v>0</v>
      </c>
      <c r="L47" s="16" t="s">
        <v>19</v>
      </c>
      <c r="M47" s="16" t="s">
        <v>63</v>
      </c>
      <c r="N47" s="17" t="s">
        <v>21</v>
      </c>
      <c r="O47" s="2" t="e">
        <f>#REF!*#REF!</f>
        <v>#REF!</v>
      </c>
      <c r="P47" s="16" t="str" cm="1">
        <f t="array" ref="P47">_xlfn.IFS(H47&lt;=30,"25-30",H47&lt;=35,"30-35",H47&lt;=40,"35-40",H47&lt;=45,"40-45",H47&lt;=50,"45-50",H47&lt;=55,"50-55",H47&lt;=60,"55-60",H47&lt;=65,"60-65")</f>
        <v>35-40</v>
      </c>
      <c r="Q47" s="16">
        <f t="shared" si="0"/>
        <v>2010</v>
      </c>
    </row>
    <row r="48" spans="1:17" x14ac:dyDescent="0.35">
      <c r="A48" s="16" t="s">
        <v>481</v>
      </c>
      <c r="B48" s="16" t="s">
        <v>482</v>
      </c>
      <c r="C48" s="16" t="s">
        <v>56</v>
      </c>
      <c r="D48" s="16" t="s">
        <v>27</v>
      </c>
      <c r="E48" s="16" t="s">
        <v>32</v>
      </c>
      <c r="F48" s="16" t="s">
        <v>28</v>
      </c>
      <c r="G48" s="16" t="s">
        <v>51</v>
      </c>
      <c r="H48" s="16">
        <v>32</v>
      </c>
      <c r="I48" s="17">
        <v>41353</v>
      </c>
      <c r="J48" s="18">
        <v>79921</v>
      </c>
      <c r="K48" s="19">
        <v>0.05</v>
      </c>
      <c r="L48" s="16" t="s">
        <v>19</v>
      </c>
      <c r="M48" s="16" t="s">
        <v>25</v>
      </c>
      <c r="N48" s="17" t="s">
        <v>21</v>
      </c>
      <c r="O48" s="2" t="e">
        <f>#REF!*#REF!</f>
        <v>#REF!</v>
      </c>
      <c r="P48" s="16" t="str" cm="1">
        <f t="array" ref="P48">_xlfn.IFS(H48&lt;=30,"25-30",H48&lt;=35,"30-35",H48&lt;=40,"35-40",H48&lt;=45,"40-45",H48&lt;=50,"45-50",H48&lt;=55,"50-55",H48&lt;=60,"55-60",H48&lt;=65,"60-65")</f>
        <v>30-35</v>
      </c>
      <c r="Q48" s="16">
        <f t="shared" si="0"/>
        <v>2013</v>
      </c>
    </row>
    <row r="49" spans="1:17" x14ac:dyDescent="0.35">
      <c r="A49" s="16" t="s">
        <v>483</v>
      </c>
      <c r="B49" s="16" t="s">
        <v>484</v>
      </c>
      <c r="C49" s="16" t="s">
        <v>40</v>
      </c>
      <c r="D49" s="16" t="s">
        <v>27</v>
      </c>
      <c r="E49" s="16" t="s">
        <v>16</v>
      </c>
      <c r="F49" s="16" t="s">
        <v>17</v>
      </c>
      <c r="G49" s="16" t="s">
        <v>47</v>
      </c>
      <c r="H49" s="16">
        <v>37</v>
      </c>
      <c r="I49" s="17">
        <v>40076</v>
      </c>
      <c r="J49" s="18">
        <v>167199</v>
      </c>
      <c r="K49" s="19">
        <v>0.2</v>
      </c>
      <c r="L49" s="16" t="s">
        <v>19</v>
      </c>
      <c r="M49" s="16" t="s">
        <v>63</v>
      </c>
      <c r="N49" s="17" t="s">
        <v>21</v>
      </c>
      <c r="O49" s="2" t="e">
        <f>#REF!*#REF!</f>
        <v>#REF!</v>
      </c>
      <c r="P49" s="16" t="str" cm="1">
        <f t="array" ref="P49">_xlfn.IFS(H49&lt;=30,"25-30",H49&lt;=35,"30-35",H49&lt;=40,"35-40",H49&lt;=45,"40-45",H49&lt;=50,"45-50",H49&lt;=55,"50-55",H49&lt;=60,"55-60",H49&lt;=65,"60-65")</f>
        <v>35-40</v>
      </c>
      <c r="Q49" s="16">
        <f t="shared" si="0"/>
        <v>2009</v>
      </c>
    </row>
    <row r="50" spans="1:17" x14ac:dyDescent="0.35">
      <c r="A50" s="16" t="s">
        <v>485</v>
      </c>
      <c r="B50" s="16" t="s">
        <v>486</v>
      </c>
      <c r="C50" s="16" t="s">
        <v>30</v>
      </c>
      <c r="D50" s="16" t="s">
        <v>31</v>
      </c>
      <c r="E50" s="16" t="s">
        <v>16</v>
      </c>
      <c r="F50" s="16" t="s">
        <v>28</v>
      </c>
      <c r="G50" s="16" t="s">
        <v>18</v>
      </c>
      <c r="H50" s="16">
        <v>52</v>
      </c>
      <c r="I50" s="17">
        <v>41199</v>
      </c>
      <c r="J50" s="18">
        <v>71476</v>
      </c>
      <c r="K50" s="19">
        <v>0</v>
      </c>
      <c r="L50" s="16" t="s">
        <v>19</v>
      </c>
      <c r="M50" s="16" t="s">
        <v>39</v>
      </c>
      <c r="N50" s="17" t="s">
        <v>21</v>
      </c>
      <c r="O50" s="2" t="e">
        <f>#REF!*#REF!</f>
        <v>#REF!</v>
      </c>
      <c r="P50" s="16" t="str" cm="1">
        <f t="array" ref="P50">_xlfn.IFS(H50&lt;=30,"25-30",H50&lt;=35,"30-35",H50&lt;=40,"35-40",H50&lt;=45,"40-45",H50&lt;=50,"45-50",H50&lt;=55,"50-55",H50&lt;=60,"55-60",H50&lt;=65,"60-65")</f>
        <v>50-55</v>
      </c>
      <c r="Q50" s="16">
        <f t="shared" si="0"/>
        <v>2012</v>
      </c>
    </row>
    <row r="51" spans="1:17" x14ac:dyDescent="0.35">
      <c r="A51" s="16" t="s">
        <v>152</v>
      </c>
      <c r="B51" s="16" t="s">
        <v>487</v>
      </c>
      <c r="C51" s="16" t="s">
        <v>40</v>
      </c>
      <c r="D51" s="16" t="s">
        <v>31</v>
      </c>
      <c r="E51" s="16" t="s">
        <v>36</v>
      </c>
      <c r="F51" s="16" t="s">
        <v>17</v>
      </c>
      <c r="G51" s="16" t="s">
        <v>18</v>
      </c>
      <c r="H51" s="16">
        <v>45</v>
      </c>
      <c r="I51" s="17">
        <v>41941</v>
      </c>
      <c r="J51" s="18">
        <v>189420</v>
      </c>
      <c r="K51" s="19">
        <v>0.2</v>
      </c>
      <c r="L51" s="16" t="s">
        <v>19</v>
      </c>
      <c r="M51" s="16" t="s">
        <v>63</v>
      </c>
      <c r="N51" s="17" t="s">
        <v>21</v>
      </c>
      <c r="O51" s="2" t="e">
        <f>#REF!*#REF!</f>
        <v>#REF!</v>
      </c>
      <c r="P51" s="16" t="str" cm="1">
        <f t="array" ref="P51">_xlfn.IFS(H51&lt;=30,"25-30",H51&lt;=35,"30-35",H51&lt;=40,"35-40",H51&lt;=45,"40-45",H51&lt;=50,"45-50",H51&lt;=55,"50-55",H51&lt;=60,"55-60",H51&lt;=65,"60-65")</f>
        <v>40-45</v>
      </c>
      <c r="Q51" s="16">
        <f t="shared" si="0"/>
        <v>2014</v>
      </c>
    </row>
    <row r="52" spans="1:17" x14ac:dyDescent="0.35">
      <c r="A52" s="16" t="s">
        <v>488</v>
      </c>
      <c r="B52" s="16" t="s">
        <v>489</v>
      </c>
      <c r="C52" s="16" t="s">
        <v>22</v>
      </c>
      <c r="D52" s="16" t="s">
        <v>23</v>
      </c>
      <c r="E52" s="16" t="s">
        <v>16</v>
      </c>
      <c r="F52" s="16" t="s">
        <v>17</v>
      </c>
      <c r="G52" s="16" t="s">
        <v>18</v>
      </c>
      <c r="H52" s="16">
        <v>64</v>
      </c>
      <c r="I52" s="17">
        <v>37184</v>
      </c>
      <c r="J52" s="18">
        <v>64057</v>
      </c>
      <c r="K52" s="19">
        <v>0</v>
      </c>
      <c r="L52" s="16" t="s">
        <v>19</v>
      </c>
      <c r="M52" s="16" t="s">
        <v>39</v>
      </c>
      <c r="N52" s="17" t="s">
        <v>21</v>
      </c>
      <c r="O52" s="2" t="e">
        <f>#REF!*#REF!</f>
        <v>#REF!</v>
      </c>
      <c r="P52" s="16" t="str" cm="1">
        <f t="array" ref="P52">_xlfn.IFS(H52&lt;=30,"25-30",H52&lt;=35,"30-35",H52&lt;=40,"35-40",H52&lt;=45,"40-45",H52&lt;=50,"45-50",H52&lt;=55,"50-55",H52&lt;=60,"55-60",H52&lt;=65,"60-65")</f>
        <v>60-65</v>
      </c>
      <c r="Q52" s="16">
        <f t="shared" si="0"/>
        <v>2001</v>
      </c>
    </row>
    <row r="53" spans="1:17" x14ac:dyDescent="0.35">
      <c r="A53" s="16" t="s">
        <v>490</v>
      </c>
      <c r="B53" s="16" t="s">
        <v>491</v>
      </c>
      <c r="C53" s="16" t="s">
        <v>64</v>
      </c>
      <c r="D53" s="16" t="s">
        <v>43</v>
      </c>
      <c r="E53" s="16" t="s">
        <v>36</v>
      </c>
      <c r="F53" s="16" t="s">
        <v>17</v>
      </c>
      <c r="G53" s="16" t="s">
        <v>47</v>
      </c>
      <c r="H53" s="16">
        <v>27</v>
      </c>
      <c r="I53" s="17">
        <v>44460</v>
      </c>
      <c r="J53" s="18">
        <v>68728</v>
      </c>
      <c r="K53" s="19">
        <v>0</v>
      </c>
      <c r="L53" s="16" t="s">
        <v>19</v>
      </c>
      <c r="M53" s="16" t="s">
        <v>39</v>
      </c>
      <c r="N53" s="17" t="s">
        <v>21</v>
      </c>
      <c r="O53" s="2" t="e">
        <f>#REF!*#REF!</f>
        <v>#REF!</v>
      </c>
      <c r="P53" s="16" t="str" cm="1">
        <f t="array" ref="P53">_xlfn.IFS(H53&lt;=30,"25-30",H53&lt;=35,"30-35",H53&lt;=40,"35-40",H53&lt;=45,"40-45",H53&lt;=50,"45-50",H53&lt;=55,"50-55",H53&lt;=60,"55-60",H53&lt;=65,"60-65")</f>
        <v>25-30</v>
      </c>
      <c r="Q53" s="16">
        <f t="shared" si="0"/>
        <v>2021</v>
      </c>
    </row>
    <row r="54" spans="1:17" x14ac:dyDescent="0.35">
      <c r="A54" s="16" t="s">
        <v>492</v>
      </c>
      <c r="B54" s="16" t="s">
        <v>493</v>
      </c>
      <c r="C54" s="16" t="s">
        <v>61</v>
      </c>
      <c r="D54" s="16" t="s">
        <v>27</v>
      </c>
      <c r="E54" s="16" t="s">
        <v>36</v>
      </c>
      <c r="F54" s="16" t="s">
        <v>17</v>
      </c>
      <c r="G54" s="16" t="s">
        <v>24</v>
      </c>
      <c r="H54" s="16">
        <v>25</v>
      </c>
      <c r="I54" s="17">
        <v>44379</v>
      </c>
      <c r="J54" s="18">
        <v>125633</v>
      </c>
      <c r="K54" s="19">
        <v>0.11</v>
      </c>
      <c r="L54" s="16" t="s">
        <v>33</v>
      </c>
      <c r="M54" s="16" t="s">
        <v>60</v>
      </c>
      <c r="N54" s="17" t="s">
        <v>21</v>
      </c>
      <c r="O54" s="2" t="e">
        <f>#REF!*#REF!</f>
        <v>#REF!</v>
      </c>
      <c r="P54" s="16" t="str" cm="1">
        <f t="array" ref="P54">_xlfn.IFS(H54&lt;=30,"25-30",H54&lt;=35,"30-35",H54&lt;=40,"35-40",H54&lt;=45,"40-45",H54&lt;=50,"45-50",H54&lt;=55,"50-55",H54&lt;=60,"55-60",H54&lt;=65,"60-65")</f>
        <v>25-30</v>
      </c>
      <c r="Q54" s="16">
        <f t="shared" si="0"/>
        <v>2021</v>
      </c>
    </row>
    <row r="55" spans="1:17" x14ac:dyDescent="0.35">
      <c r="A55" s="16" t="s">
        <v>494</v>
      </c>
      <c r="B55" s="16" t="s">
        <v>495</v>
      </c>
      <c r="C55" s="16" t="s">
        <v>64</v>
      </c>
      <c r="D55" s="16" t="s">
        <v>43</v>
      </c>
      <c r="E55" s="16" t="s">
        <v>36</v>
      </c>
      <c r="F55" s="16" t="s">
        <v>28</v>
      </c>
      <c r="G55" s="16" t="s">
        <v>51</v>
      </c>
      <c r="H55" s="16">
        <v>35</v>
      </c>
      <c r="I55" s="17">
        <v>40678</v>
      </c>
      <c r="J55" s="18">
        <v>66889</v>
      </c>
      <c r="K55" s="19">
        <v>0</v>
      </c>
      <c r="L55" s="16" t="s">
        <v>19</v>
      </c>
      <c r="M55" s="16" t="s">
        <v>29</v>
      </c>
      <c r="N55" s="17" t="s">
        <v>21</v>
      </c>
      <c r="O55" s="2" t="e">
        <f>#REF!*#REF!</f>
        <v>#REF!</v>
      </c>
      <c r="P55" s="16" t="str" cm="1">
        <f t="array" ref="P55">_xlfn.IFS(H55&lt;=30,"25-30",H55&lt;=35,"30-35",H55&lt;=40,"35-40",H55&lt;=45,"40-45",H55&lt;=50,"45-50",H55&lt;=55,"50-55",H55&lt;=60,"55-60",H55&lt;=65,"60-65")</f>
        <v>30-35</v>
      </c>
      <c r="Q55" s="16">
        <f t="shared" si="0"/>
        <v>2011</v>
      </c>
    </row>
    <row r="56" spans="1:17" x14ac:dyDescent="0.35">
      <c r="A56" s="16" t="s">
        <v>380</v>
      </c>
      <c r="B56" s="16" t="s">
        <v>496</v>
      </c>
      <c r="C56" s="16" t="s">
        <v>40</v>
      </c>
      <c r="D56" s="16" t="s">
        <v>65</v>
      </c>
      <c r="E56" s="16" t="s">
        <v>16</v>
      </c>
      <c r="F56" s="16" t="s">
        <v>17</v>
      </c>
      <c r="G56" s="16" t="s">
        <v>24</v>
      </c>
      <c r="H56" s="16">
        <v>36</v>
      </c>
      <c r="I56" s="17">
        <v>42276</v>
      </c>
      <c r="J56" s="18">
        <v>178700</v>
      </c>
      <c r="K56" s="19">
        <v>0.28999999999999998</v>
      </c>
      <c r="L56" s="16" t="s">
        <v>19</v>
      </c>
      <c r="M56" s="16" t="s">
        <v>63</v>
      </c>
      <c r="N56" s="17" t="s">
        <v>21</v>
      </c>
      <c r="O56" s="2" t="e">
        <f>#REF!*#REF!</f>
        <v>#REF!</v>
      </c>
      <c r="P56" s="16" t="str" cm="1">
        <f t="array" ref="P56">_xlfn.IFS(H56&lt;=30,"25-30",H56&lt;=35,"30-35",H56&lt;=40,"35-40",H56&lt;=45,"40-45",H56&lt;=50,"45-50",H56&lt;=55,"50-55",H56&lt;=60,"55-60",H56&lt;=65,"60-65")</f>
        <v>35-40</v>
      </c>
      <c r="Q56" s="16">
        <f t="shared" si="0"/>
        <v>2015</v>
      </c>
    </row>
    <row r="57" spans="1:17" x14ac:dyDescent="0.35">
      <c r="A57" s="16" t="s">
        <v>497</v>
      </c>
      <c r="B57" s="16" t="s">
        <v>498</v>
      </c>
      <c r="C57" s="16" t="s">
        <v>129</v>
      </c>
      <c r="D57" s="16" t="s">
        <v>31</v>
      </c>
      <c r="E57" s="16" t="s">
        <v>16</v>
      </c>
      <c r="F57" s="16" t="s">
        <v>17</v>
      </c>
      <c r="G57" s="16" t="s">
        <v>18</v>
      </c>
      <c r="H57" s="16">
        <v>33</v>
      </c>
      <c r="I57" s="17">
        <v>43456</v>
      </c>
      <c r="J57" s="18">
        <v>83990</v>
      </c>
      <c r="K57" s="19">
        <v>0</v>
      </c>
      <c r="L57" s="16" t="s">
        <v>19</v>
      </c>
      <c r="M57" s="16" t="s">
        <v>20</v>
      </c>
      <c r="N57" s="17" t="s">
        <v>21</v>
      </c>
      <c r="O57" s="2" t="e">
        <f>#REF!*#REF!</f>
        <v>#REF!</v>
      </c>
      <c r="P57" s="16" t="str" cm="1">
        <f t="array" ref="P57">_xlfn.IFS(H57&lt;=30,"25-30",H57&lt;=35,"30-35",H57&lt;=40,"35-40",H57&lt;=45,"40-45",H57&lt;=50,"45-50",H57&lt;=55,"50-55",H57&lt;=60,"55-60",H57&lt;=65,"60-65")</f>
        <v>30-35</v>
      </c>
      <c r="Q57" s="16">
        <f t="shared" si="0"/>
        <v>2018</v>
      </c>
    </row>
    <row r="58" spans="1:17" x14ac:dyDescent="0.35">
      <c r="A58" s="16" t="s">
        <v>499</v>
      </c>
      <c r="B58" s="16" t="s">
        <v>500</v>
      </c>
      <c r="C58" s="16" t="s">
        <v>59</v>
      </c>
      <c r="D58" s="16" t="s">
        <v>31</v>
      </c>
      <c r="E58" s="16" t="s">
        <v>32</v>
      </c>
      <c r="F58" s="16" t="s">
        <v>17</v>
      </c>
      <c r="G58" s="16" t="s">
        <v>18</v>
      </c>
      <c r="H58" s="16">
        <v>52</v>
      </c>
      <c r="I58" s="17">
        <v>38696</v>
      </c>
      <c r="J58" s="18">
        <v>102043</v>
      </c>
      <c r="K58" s="19">
        <v>0</v>
      </c>
      <c r="L58" s="16" t="s">
        <v>19</v>
      </c>
      <c r="M58" s="16" t="s">
        <v>20</v>
      </c>
      <c r="N58" s="17" t="s">
        <v>21</v>
      </c>
      <c r="O58" s="2" t="e">
        <f>#REF!*#REF!</f>
        <v>#REF!</v>
      </c>
      <c r="P58" s="16" t="str" cm="1">
        <f t="array" ref="P58">_xlfn.IFS(H58&lt;=30,"25-30",H58&lt;=35,"30-35",H58&lt;=40,"35-40",H58&lt;=45,"40-45",H58&lt;=50,"45-50",H58&lt;=55,"50-55",H58&lt;=60,"55-60",H58&lt;=65,"60-65")</f>
        <v>50-55</v>
      </c>
      <c r="Q58" s="16">
        <f t="shared" si="0"/>
        <v>2005</v>
      </c>
    </row>
    <row r="59" spans="1:17" x14ac:dyDescent="0.35">
      <c r="A59" s="16" t="s">
        <v>501</v>
      </c>
      <c r="B59" s="16" t="s">
        <v>502</v>
      </c>
      <c r="C59" s="16" t="s">
        <v>69</v>
      </c>
      <c r="D59" s="16" t="s">
        <v>31</v>
      </c>
      <c r="E59" s="16" t="s">
        <v>36</v>
      </c>
      <c r="F59" s="16" t="s">
        <v>17</v>
      </c>
      <c r="G59" s="16" t="s">
        <v>24</v>
      </c>
      <c r="H59" s="16">
        <v>46</v>
      </c>
      <c r="I59" s="17">
        <v>37041</v>
      </c>
      <c r="J59" s="18">
        <v>90678</v>
      </c>
      <c r="K59" s="19">
        <v>0</v>
      </c>
      <c r="L59" s="16" t="s">
        <v>19</v>
      </c>
      <c r="M59" s="16" t="s">
        <v>29</v>
      </c>
      <c r="N59" s="17" t="s">
        <v>21</v>
      </c>
      <c r="O59" s="2" t="e">
        <f>#REF!*#REF!</f>
        <v>#REF!</v>
      </c>
      <c r="P59" s="16" t="str" cm="1">
        <f t="array" ref="P59">_xlfn.IFS(H59&lt;=30,"25-30",H59&lt;=35,"30-35",H59&lt;=40,"35-40",H59&lt;=45,"40-45",H59&lt;=50,"45-50",H59&lt;=55,"50-55",H59&lt;=60,"55-60",H59&lt;=65,"60-65")</f>
        <v>45-50</v>
      </c>
      <c r="Q59" s="16">
        <f t="shared" si="0"/>
        <v>2001</v>
      </c>
    </row>
    <row r="60" spans="1:17" x14ac:dyDescent="0.35">
      <c r="A60" s="16" t="s">
        <v>503</v>
      </c>
      <c r="B60" s="16" t="s">
        <v>504</v>
      </c>
      <c r="C60" s="16" t="s">
        <v>83</v>
      </c>
      <c r="D60" s="16" t="s">
        <v>23</v>
      </c>
      <c r="E60" s="16" t="s">
        <v>36</v>
      </c>
      <c r="F60" s="16" t="s">
        <v>17</v>
      </c>
      <c r="G60" s="16" t="s">
        <v>47</v>
      </c>
      <c r="H60" s="16">
        <v>46</v>
      </c>
      <c r="I60" s="17">
        <v>39681</v>
      </c>
      <c r="J60" s="18">
        <v>59067</v>
      </c>
      <c r="K60" s="19">
        <v>0</v>
      </c>
      <c r="L60" s="16" t="s">
        <v>19</v>
      </c>
      <c r="M60" s="16" t="s">
        <v>45</v>
      </c>
      <c r="N60" s="17" t="s">
        <v>21</v>
      </c>
      <c r="O60" s="2" t="e">
        <f>#REF!*#REF!</f>
        <v>#REF!</v>
      </c>
      <c r="P60" s="16" t="str" cm="1">
        <f t="array" ref="P60">_xlfn.IFS(H60&lt;=30,"25-30",H60&lt;=35,"30-35",H60&lt;=40,"35-40",H60&lt;=45,"40-45",H60&lt;=50,"45-50",H60&lt;=55,"50-55",H60&lt;=60,"55-60",H60&lt;=65,"60-65")</f>
        <v>45-50</v>
      </c>
      <c r="Q60" s="16">
        <f t="shared" si="0"/>
        <v>2008</v>
      </c>
    </row>
    <row r="61" spans="1:17" x14ac:dyDescent="0.35">
      <c r="A61" s="16" t="s">
        <v>505</v>
      </c>
      <c r="B61" s="16" t="s">
        <v>506</v>
      </c>
      <c r="C61" s="16" t="s">
        <v>61</v>
      </c>
      <c r="D61" s="16" t="s">
        <v>43</v>
      </c>
      <c r="E61" s="16" t="s">
        <v>16</v>
      </c>
      <c r="F61" s="16" t="s">
        <v>28</v>
      </c>
      <c r="G61" s="16" t="s">
        <v>24</v>
      </c>
      <c r="H61" s="16">
        <v>45</v>
      </c>
      <c r="I61" s="17">
        <v>44266</v>
      </c>
      <c r="J61" s="18">
        <v>135062</v>
      </c>
      <c r="K61" s="19">
        <v>0.15</v>
      </c>
      <c r="L61" s="16" t="s">
        <v>33</v>
      </c>
      <c r="M61" s="16" t="s">
        <v>34</v>
      </c>
      <c r="N61" s="17" t="s">
        <v>21</v>
      </c>
      <c r="O61" s="2" t="e">
        <f>#REF!*#REF!</f>
        <v>#REF!</v>
      </c>
      <c r="P61" s="16" t="str" cm="1">
        <f t="array" ref="P61">_xlfn.IFS(H61&lt;=30,"25-30",H61&lt;=35,"30-35",H61&lt;=40,"35-40",H61&lt;=45,"40-45",H61&lt;=50,"45-50",H61&lt;=55,"50-55",H61&lt;=60,"55-60",H61&lt;=65,"60-65")</f>
        <v>40-45</v>
      </c>
      <c r="Q61" s="16">
        <f t="shared" si="0"/>
        <v>2021</v>
      </c>
    </row>
    <row r="62" spans="1:17" x14ac:dyDescent="0.35">
      <c r="A62" s="16" t="s">
        <v>203</v>
      </c>
      <c r="B62" s="16" t="s">
        <v>507</v>
      </c>
      <c r="C62" s="16" t="s">
        <v>61</v>
      </c>
      <c r="D62" s="16" t="s">
        <v>27</v>
      </c>
      <c r="E62" s="16" t="s">
        <v>32</v>
      </c>
      <c r="F62" s="16" t="s">
        <v>17</v>
      </c>
      <c r="G62" s="16" t="s">
        <v>51</v>
      </c>
      <c r="H62" s="16">
        <v>55</v>
      </c>
      <c r="I62" s="17">
        <v>38945</v>
      </c>
      <c r="J62" s="18">
        <v>159044</v>
      </c>
      <c r="K62" s="19">
        <v>0.1</v>
      </c>
      <c r="L62" s="16" t="s">
        <v>52</v>
      </c>
      <c r="M62" s="16" t="s">
        <v>81</v>
      </c>
      <c r="N62" s="17" t="s">
        <v>21</v>
      </c>
      <c r="O62" s="2" t="e">
        <f>#REF!*#REF!</f>
        <v>#REF!</v>
      </c>
      <c r="P62" s="16" t="str" cm="1">
        <f t="array" ref="P62">_xlfn.IFS(H62&lt;=30,"25-30",H62&lt;=35,"30-35",H62&lt;=40,"35-40",H62&lt;=45,"40-45",H62&lt;=50,"45-50",H62&lt;=55,"50-55",H62&lt;=60,"55-60",H62&lt;=65,"60-65")</f>
        <v>50-55</v>
      </c>
      <c r="Q62" s="16">
        <f t="shared" si="0"/>
        <v>2006</v>
      </c>
    </row>
    <row r="63" spans="1:17" x14ac:dyDescent="0.35">
      <c r="A63" s="16" t="s">
        <v>170</v>
      </c>
      <c r="B63" s="16" t="s">
        <v>508</v>
      </c>
      <c r="C63" s="16" t="s">
        <v>42</v>
      </c>
      <c r="D63" s="16" t="s">
        <v>65</v>
      </c>
      <c r="E63" s="16" t="s">
        <v>36</v>
      </c>
      <c r="F63" s="16" t="s">
        <v>17</v>
      </c>
      <c r="G63" s="16" t="s">
        <v>51</v>
      </c>
      <c r="H63" s="16">
        <v>44</v>
      </c>
      <c r="I63" s="17">
        <v>43467</v>
      </c>
      <c r="J63" s="18">
        <v>74691</v>
      </c>
      <c r="K63" s="19">
        <v>0</v>
      </c>
      <c r="L63" s="16" t="s">
        <v>52</v>
      </c>
      <c r="M63" s="16" t="s">
        <v>81</v>
      </c>
      <c r="N63" s="17">
        <v>44020</v>
      </c>
      <c r="O63" s="2" t="e">
        <f>#REF!*#REF!</f>
        <v>#REF!</v>
      </c>
      <c r="P63" s="16" t="str" cm="1">
        <f t="array" ref="P63">_xlfn.IFS(H63&lt;=30,"25-30",H63&lt;=35,"30-35",H63&lt;=40,"35-40",H63&lt;=45,"40-45",H63&lt;=50,"45-50",H63&lt;=55,"50-55",H63&lt;=60,"55-60",H63&lt;=65,"60-65")</f>
        <v>40-45</v>
      </c>
      <c r="Q63" s="16">
        <f t="shared" si="0"/>
        <v>2019</v>
      </c>
    </row>
    <row r="64" spans="1:17" x14ac:dyDescent="0.35">
      <c r="A64" s="16" t="s">
        <v>509</v>
      </c>
      <c r="B64" s="16" t="s">
        <v>510</v>
      </c>
      <c r="C64" s="16" t="s">
        <v>97</v>
      </c>
      <c r="D64" s="16" t="s">
        <v>31</v>
      </c>
      <c r="E64" s="16" t="s">
        <v>32</v>
      </c>
      <c r="F64" s="16" t="s">
        <v>17</v>
      </c>
      <c r="G64" s="16" t="s">
        <v>51</v>
      </c>
      <c r="H64" s="16">
        <v>44</v>
      </c>
      <c r="I64" s="17">
        <v>39800</v>
      </c>
      <c r="J64" s="18">
        <v>92753</v>
      </c>
      <c r="K64" s="19">
        <v>0.13</v>
      </c>
      <c r="L64" s="16" t="s">
        <v>19</v>
      </c>
      <c r="M64" s="16" t="s">
        <v>25</v>
      </c>
      <c r="N64" s="17">
        <v>44371</v>
      </c>
      <c r="O64" s="2" t="e">
        <f>#REF!*#REF!</f>
        <v>#REF!</v>
      </c>
      <c r="P64" s="16" t="str" cm="1">
        <f t="array" ref="P64">_xlfn.IFS(H64&lt;=30,"25-30",H64&lt;=35,"30-35",H64&lt;=40,"35-40",H64&lt;=45,"40-45",H64&lt;=50,"45-50",H64&lt;=55,"50-55",H64&lt;=60,"55-60",H64&lt;=65,"60-65")</f>
        <v>40-45</v>
      </c>
      <c r="Q64" s="16">
        <f t="shared" si="0"/>
        <v>2008</v>
      </c>
    </row>
    <row r="65" spans="1:17" x14ac:dyDescent="0.35">
      <c r="A65" s="16" t="s">
        <v>315</v>
      </c>
      <c r="B65" s="16" t="s">
        <v>511</v>
      </c>
      <c r="C65" s="16" t="s">
        <v>14</v>
      </c>
      <c r="D65" s="16" t="s">
        <v>23</v>
      </c>
      <c r="E65" s="16" t="s">
        <v>44</v>
      </c>
      <c r="F65" s="16" t="s">
        <v>28</v>
      </c>
      <c r="G65" s="16" t="s">
        <v>47</v>
      </c>
      <c r="H65" s="16">
        <v>45</v>
      </c>
      <c r="I65" s="17">
        <v>41493</v>
      </c>
      <c r="J65" s="18">
        <v>236946</v>
      </c>
      <c r="K65" s="19">
        <v>0.37</v>
      </c>
      <c r="L65" s="16" t="s">
        <v>19</v>
      </c>
      <c r="M65" s="16" t="s">
        <v>63</v>
      </c>
      <c r="N65" s="17" t="s">
        <v>21</v>
      </c>
      <c r="O65" s="2" t="e">
        <f>#REF!*#REF!</f>
        <v>#REF!</v>
      </c>
      <c r="P65" s="16" t="str" cm="1">
        <f t="array" ref="P65">_xlfn.IFS(H65&lt;=30,"25-30",H65&lt;=35,"30-35",H65&lt;=40,"35-40",H65&lt;=45,"40-45",H65&lt;=50,"45-50",H65&lt;=55,"50-55",H65&lt;=60,"55-60",H65&lt;=65,"60-65")</f>
        <v>40-45</v>
      </c>
      <c r="Q65" s="16">
        <f t="shared" si="0"/>
        <v>2013</v>
      </c>
    </row>
    <row r="66" spans="1:17" x14ac:dyDescent="0.35">
      <c r="A66" s="16" t="s">
        <v>512</v>
      </c>
      <c r="B66" s="16" t="s">
        <v>513</v>
      </c>
      <c r="C66" s="16" t="s">
        <v>68</v>
      </c>
      <c r="D66" s="16" t="s">
        <v>15</v>
      </c>
      <c r="E66" s="16" t="s">
        <v>32</v>
      </c>
      <c r="F66" s="16" t="s">
        <v>17</v>
      </c>
      <c r="G66" s="16" t="s">
        <v>47</v>
      </c>
      <c r="H66" s="16">
        <v>36</v>
      </c>
      <c r="I66" s="17">
        <v>44435</v>
      </c>
      <c r="J66" s="18">
        <v>48906</v>
      </c>
      <c r="K66" s="19">
        <v>0</v>
      </c>
      <c r="L66" s="16" t="s">
        <v>19</v>
      </c>
      <c r="M66" s="16" t="s">
        <v>45</v>
      </c>
      <c r="N66" s="17" t="s">
        <v>21</v>
      </c>
      <c r="O66" s="2" t="e">
        <f>#REF!*#REF!</f>
        <v>#REF!</v>
      </c>
      <c r="P66" s="16" t="str" cm="1">
        <f t="array" ref="P66">_xlfn.IFS(H66&lt;=30,"25-30",H66&lt;=35,"30-35",H66&lt;=40,"35-40",H66&lt;=45,"40-45",H66&lt;=50,"45-50",H66&lt;=55,"50-55",H66&lt;=60,"55-60",H66&lt;=65,"60-65")</f>
        <v>35-40</v>
      </c>
      <c r="Q66" s="16">
        <f t="shared" si="0"/>
        <v>2021</v>
      </c>
    </row>
    <row r="67" spans="1:17" x14ac:dyDescent="0.35">
      <c r="A67" s="16" t="s">
        <v>514</v>
      </c>
      <c r="B67" s="16" t="s">
        <v>404</v>
      </c>
      <c r="C67" s="16" t="s">
        <v>42</v>
      </c>
      <c r="D67" s="16" t="s">
        <v>50</v>
      </c>
      <c r="E67" s="16" t="s">
        <v>32</v>
      </c>
      <c r="F67" s="16" t="s">
        <v>17</v>
      </c>
      <c r="G67" s="16" t="s">
        <v>18</v>
      </c>
      <c r="H67" s="16">
        <v>38</v>
      </c>
      <c r="I67" s="17">
        <v>39474</v>
      </c>
      <c r="J67" s="18">
        <v>80024</v>
      </c>
      <c r="K67" s="19">
        <v>0</v>
      </c>
      <c r="L67" s="16" t="s">
        <v>19</v>
      </c>
      <c r="M67" s="16" t="s">
        <v>29</v>
      </c>
      <c r="N67" s="17" t="s">
        <v>21</v>
      </c>
      <c r="O67" s="2" t="e">
        <f>#REF!*#REF!</f>
        <v>#REF!</v>
      </c>
      <c r="P67" s="16" t="str" cm="1">
        <f t="array" ref="P67">_xlfn.IFS(H67&lt;=30,"25-30",H67&lt;=35,"30-35",H67&lt;=40,"35-40",H67&lt;=45,"40-45",H67&lt;=50,"45-50",H67&lt;=55,"50-55",H67&lt;=60,"55-60",H67&lt;=65,"60-65")</f>
        <v>35-40</v>
      </c>
      <c r="Q67" s="16">
        <f t="shared" ref="Q67:Q130" si="1">YEAR(I67)</f>
        <v>2008</v>
      </c>
    </row>
    <row r="68" spans="1:17" x14ac:dyDescent="0.35">
      <c r="A68" s="16" t="s">
        <v>375</v>
      </c>
      <c r="B68" s="16" t="s">
        <v>515</v>
      </c>
      <c r="C68" s="16" t="s">
        <v>22</v>
      </c>
      <c r="D68" s="16" t="s">
        <v>23</v>
      </c>
      <c r="E68" s="16" t="s">
        <v>44</v>
      </c>
      <c r="F68" s="16" t="s">
        <v>17</v>
      </c>
      <c r="G68" s="16" t="s">
        <v>18</v>
      </c>
      <c r="H68" s="16">
        <v>41</v>
      </c>
      <c r="I68" s="17">
        <v>40109</v>
      </c>
      <c r="J68" s="18">
        <v>54415</v>
      </c>
      <c r="K68" s="19">
        <v>0</v>
      </c>
      <c r="L68" s="16" t="s">
        <v>19</v>
      </c>
      <c r="M68" s="16" t="s">
        <v>63</v>
      </c>
      <c r="N68" s="17">
        <v>41661</v>
      </c>
      <c r="O68" s="2" t="e">
        <f>#REF!*#REF!</f>
        <v>#REF!</v>
      </c>
      <c r="P68" s="16" t="str" cm="1">
        <f t="array" ref="P68">_xlfn.IFS(H68&lt;=30,"25-30",H68&lt;=35,"30-35",H68&lt;=40,"35-40",H68&lt;=45,"40-45",H68&lt;=50,"45-50",H68&lt;=55,"50-55",H68&lt;=60,"55-60",H68&lt;=65,"60-65")</f>
        <v>40-45</v>
      </c>
      <c r="Q68" s="16">
        <f t="shared" si="1"/>
        <v>2009</v>
      </c>
    </row>
    <row r="69" spans="1:17" x14ac:dyDescent="0.35">
      <c r="A69" s="16" t="s">
        <v>516</v>
      </c>
      <c r="B69" s="16" t="s">
        <v>517</v>
      </c>
      <c r="C69" s="16" t="s">
        <v>62</v>
      </c>
      <c r="D69" s="16" t="s">
        <v>43</v>
      </c>
      <c r="E69" s="16" t="s">
        <v>16</v>
      </c>
      <c r="F69" s="16" t="s">
        <v>17</v>
      </c>
      <c r="G69" s="16" t="s">
        <v>24</v>
      </c>
      <c r="H69" s="16">
        <v>30</v>
      </c>
      <c r="I69" s="17">
        <v>42484</v>
      </c>
      <c r="J69" s="18">
        <v>120341</v>
      </c>
      <c r="K69" s="19">
        <v>7.0000000000000007E-2</v>
      </c>
      <c r="L69" s="16" t="s">
        <v>19</v>
      </c>
      <c r="M69" s="16" t="s">
        <v>63</v>
      </c>
      <c r="N69" s="17" t="s">
        <v>21</v>
      </c>
      <c r="O69" s="2" t="e">
        <f>#REF!*#REF!</f>
        <v>#REF!</v>
      </c>
      <c r="P69" s="16" t="str" cm="1">
        <f t="array" ref="P69">_xlfn.IFS(H69&lt;=30,"25-30",H69&lt;=35,"30-35",H69&lt;=40,"35-40",H69&lt;=45,"40-45",H69&lt;=50,"45-50",H69&lt;=55,"50-55",H69&lt;=60,"55-60",H69&lt;=65,"60-65")</f>
        <v>25-30</v>
      </c>
      <c r="Q69" s="16">
        <f t="shared" si="1"/>
        <v>2016</v>
      </c>
    </row>
    <row r="70" spans="1:17" x14ac:dyDescent="0.35">
      <c r="A70" s="16" t="s">
        <v>177</v>
      </c>
      <c r="B70" s="16" t="s">
        <v>518</v>
      </c>
      <c r="C70" s="16" t="s">
        <v>14</v>
      </c>
      <c r="D70" s="16" t="s">
        <v>27</v>
      </c>
      <c r="E70" s="16" t="s">
        <v>44</v>
      </c>
      <c r="F70" s="16" t="s">
        <v>17</v>
      </c>
      <c r="G70" s="16" t="s">
        <v>51</v>
      </c>
      <c r="H70" s="16">
        <v>43</v>
      </c>
      <c r="I70" s="17">
        <v>40029</v>
      </c>
      <c r="J70" s="18">
        <v>208415</v>
      </c>
      <c r="K70" s="19">
        <v>0.35</v>
      </c>
      <c r="L70" s="16" t="s">
        <v>19</v>
      </c>
      <c r="M70" s="16" t="s">
        <v>63</v>
      </c>
      <c r="N70" s="17" t="s">
        <v>21</v>
      </c>
      <c r="O70" s="2" t="e">
        <f>#REF!*#REF!</f>
        <v>#REF!</v>
      </c>
      <c r="P70" s="16" t="str" cm="1">
        <f t="array" ref="P70">_xlfn.IFS(H70&lt;=30,"25-30",H70&lt;=35,"30-35",H70&lt;=40,"35-40",H70&lt;=45,"40-45",H70&lt;=50,"45-50",H70&lt;=55,"50-55",H70&lt;=60,"55-60",H70&lt;=65,"60-65")</f>
        <v>40-45</v>
      </c>
      <c r="Q70" s="16">
        <f t="shared" si="1"/>
        <v>2009</v>
      </c>
    </row>
    <row r="71" spans="1:17" x14ac:dyDescent="0.35">
      <c r="A71" s="16" t="s">
        <v>519</v>
      </c>
      <c r="B71" s="16" t="s">
        <v>520</v>
      </c>
      <c r="C71" s="16" t="s">
        <v>38</v>
      </c>
      <c r="D71" s="16" t="s">
        <v>27</v>
      </c>
      <c r="E71" s="16" t="s">
        <v>44</v>
      </c>
      <c r="F71" s="16" t="s">
        <v>17</v>
      </c>
      <c r="G71" s="16" t="s">
        <v>24</v>
      </c>
      <c r="H71" s="16">
        <v>32</v>
      </c>
      <c r="I71" s="17">
        <v>43835</v>
      </c>
      <c r="J71" s="18">
        <v>78844</v>
      </c>
      <c r="K71" s="19">
        <v>0</v>
      </c>
      <c r="L71" s="16" t="s">
        <v>19</v>
      </c>
      <c r="M71" s="16" t="s">
        <v>63</v>
      </c>
      <c r="N71" s="17" t="s">
        <v>21</v>
      </c>
      <c r="O71" s="2" t="e">
        <f>#REF!*#REF!</f>
        <v>#REF!</v>
      </c>
      <c r="P71" s="16" t="str" cm="1">
        <f t="array" ref="P71">_xlfn.IFS(H71&lt;=30,"25-30",H71&lt;=35,"30-35",H71&lt;=40,"35-40",H71&lt;=45,"40-45",H71&lt;=50,"45-50",H71&lt;=55,"50-55",H71&lt;=60,"55-60",H71&lt;=65,"60-65")</f>
        <v>30-35</v>
      </c>
      <c r="Q71" s="16">
        <f t="shared" si="1"/>
        <v>2020</v>
      </c>
    </row>
    <row r="72" spans="1:17" x14ac:dyDescent="0.35">
      <c r="A72" s="16" t="s">
        <v>521</v>
      </c>
      <c r="B72" s="16" t="s">
        <v>522</v>
      </c>
      <c r="C72" s="16" t="s">
        <v>129</v>
      </c>
      <c r="D72" s="16" t="s">
        <v>31</v>
      </c>
      <c r="E72" s="16" t="s">
        <v>36</v>
      </c>
      <c r="F72" s="16" t="s">
        <v>28</v>
      </c>
      <c r="G72" s="16" t="s">
        <v>18</v>
      </c>
      <c r="H72" s="16">
        <v>58</v>
      </c>
      <c r="I72" s="17">
        <v>37399</v>
      </c>
      <c r="J72" s="18">
        <v>76354</v>
      </c>
      <c r="K72" s="19">
        <v>0</v>
      </c>
      <c r="L72" s="16" t="s">
        <v>19</v>
      </c>
      <c r="M72" s="16" t="s">
        <v>39</v>
      </c>
      <c r="N72" s="17">
        <v>44465</v>
      </c>
      <c r="O72" s="2" t="e">
        <f>#REF!*#REF!</f>
        <v>#REF!</v>
      </c>
      <c r="P72" s="16" t="str" cm="1">
        <f t="array" ref="P72">_xlfn.IFS(H72&lt;=30,"25-30",H72&lt;=35,"30-35",H72&lt;=40,"35-40",H72&lt;=45,"40-45",H72&lt;=50,"45-50",H72&lt;=55,"50-55",H72&lt;=60,"55-60",H72&lt;=65,"60-65")</f>
        <v>55-60</v>
      </c>
      <c r="Q72" s="16">
        <f t="shared" si="1"/>
        <v>2002</v>
      </c>
    </row>
    <row r="73" spans="1:17" x14ac:dyDescent="0.35">
      <c r="A73" s="16" t="s">
        <v>391</v>
      </c>
      <c r="B73" s="16" t="s">
        <v>523</v>
      </c>
      <c r="C73" s="16" t="s">
        <v>40</v>
      </c>
      <c r="D73" s="16" t="s">
        <v>15</v>
      </c>
      <c r="E73" s="16" t="s">
        <v>44</v>
      </c>
      <c r="F73" s="16" t="s">
        <v>17</v>
      </c>
      <c r="G73" s="16" t="s">
        <v>51</v>
      </c>
      <c r="H73" s="16">
        <v>37</v>
      </c>
      <c r="I73" s="17">
        <v>43493</v>
      </c>
      <c r="J73" s="18">
        <v>165927</v>
      </c>
      <c r="K73" s="19">
        <v>0.2</v>
      </c>
      <c r="L73" s="16" t="s">
        <v>19</v>
      </c>
      <c r="M73" s="16" t="s">
        <v>39</v>
      </c>
      <c r="N73" s="17" t="s">
        <v>21</v>
      </c>
      <c r="O73" s="2" t="e">
        <f>#REF!*#REF!</f>
        <v>#REF!</v>
      </c>
      <c r="P73" s="16" t="str" cm="1">
        <f t="array" ref="P73">_xlfn.IFS(H73&lt;=30,"25-30",H73&lt;=35,"30-35",H73&lt;=40,"35-40",H73&lt;=45,"40-45",H73&lt;=50,"45-50",H73&lt;=55,"50-55",H73&lt;=60,"55-60",H73&lt;=65,"60-65")</f>
        <v>35-40</v>
      </c>
      <c r="Q73" s="16">
        <f t="shared" si="1"/>
        <v>2019</v>
      </c>
    </row>
    <row r="74" spans="1:17" x14ac:dyDescent="0.35">
      <c r="A74" s="16" t="s">
        <v>524</v>
      </c>
      <c r="B74" s="16" t="s">
        <v>525</v>
      </c>
      <c r="C74" s="16" t="s">
        <v>62</v>
      </c>
      <c r="D74" s="16" t="s">
        <v>65</v>
      </c>
      <c r="E74" s="16" t="s">
        <v>44</v>
      </c>
      <c r="F74" s="16" t="s">
        <v>17</v>
      </c>
      <c r="G74" s="16" t="s">
        <v>51</v>
      </c>
      <c r="H74" s="16">
        <v>38</v>
      </c>
      <c r="I74" s="17">
        <v>44516</v>
      </c>
      <c r="J74" s="18">
        <v>109812</v>
      </c>
      <c r="K74" s="19">
        <v>0.09</v>
      </c>
      <c r="L74" s="16" t="s">
        <v>52</v>
      </c>
      <c r="M74" s="16" t="s">
        <v>81</v>
      </c>
      <c r="N74" s="17" t="s">
        <v>21</v>
      </c>
      <c r="O74" s="2" t="e">
        <f>#REF!*#REF!</f>
        <v>#REF!</v>
      </c>
      <c r="P74" s="16" t="str" cm="1">
        <f t="array" ref="P74">_xlfn.IFS(H74&lt;=30,"25-30",H74&lt;=35,"30-35",H74&lt;=40,"35-40",H74&lt;=45,"40-45",H74&lt;=50,"45-50",H74&lt;=55,"50-55",H74&lt;=60,"55-60",H74&lt;=65,"60-65")</f>
        <v>35-40</v>
      </c>
      <c r="Q74" s="16">
        <f t="shared" si="1"/>
        <v>2021</v>
      </c>
    </row>
    <row r="75" spans="1:17" x14ac:dyDescent="0.35">
      <c r="A75" s="16" t="s">
        <v>526</v>
      </c>
      <c r="B75" s="16" t="s">
        <v>527</v>
      </c>
      <c r="C75" s="16" t="s">
        <v>84</v>
      </c>
      <c r="D75" s="16" t="s">
        <v>31</v>
      </c>
      <c r="E75" s="16" t="s">
        <v>32</v>
      </c>
      <c r="F75" s="16" t="s">
        <v>28</v>
      </c>
      <c r="G75" s="16" t="s">
        <v>24</v>
      </c>
      <c r="H75" s="16">
        <v>55</v>
      </c>
      <c r="I75" s="17">
        <v>36041</v>
      </c>
      <c r="J75" s="18">
        <v>86299</v>
      </c>
      <c r="K75" s="19">
        <v>0</v>
      </c>
      <c r="L75" s="16" t="s">
        <v>19</v>
      </c>
      <c r="M75" s="16" t="s">
        <v>63</v>
      </c>
      <c r="N75" s="17" t="s">
        <v>21</v>
      </c>
      <c r="O75" s="2" t="e">
        <f>#REF!*#REF!</f>
        <v>#REF!</v>
      </c>
      <c r="P75" s="16" t="str" cm="1">
        <f t="array" ref="P75">_xlfn.IFS(H75&lt;=30,"25-30",H75&lt;=35,"30-35",H75&lt;=40,"35-40",H75&lt;=45,"40-45",H75&lt;=50,"45-50",H75&lt;=55,"50-55",H75&lt;=60,"55-60",H75&lt;=65,"60-65")</f>
        <v>50-55</v>
      </c>
      <c r="Q75" s="16">
        <f t="shared" si="1"/>
        <v>1998</v>
      </c>
    </row>
    <row r="76" spans="1:17" x14ac:dyDescent="0.35">
      <c r="A76" s="16" t="s">
        <v>182</v>
      </c>
      <c r="B76" s="16" t="s">
        <v>528</v>
      </c>
      <c r="C76" s="16" t="s">
        <v>14</v>
      </c>
      <c r="D76" s="16" t="s">
        <v>43</v>
      </c>
      <c r="E76" s="16" t="s">
        <v>16</v>
      </c>
      <c r="F76" s="16" t="s">
        <v>28</v>
      </c>
      <c r="G76" s="16" t="s">
        <v>51</v>
      </c>
      <c r="H76" s="16">
        <v>57</v>
      </c>
      <c r="I76" s="17">
        <v>37828</v>
      </c>
      <c r="J76" s="18">
        <v>206624</v>
      </c>
      <c r="K76" s="19">
        <v>0.4</v>
      </c>
      <c r="L76" s="16" t="s">
        <v>52</v>
      </c>
      <c r="M76" s="16" t="s">
        <v>53</v>
      </c>
      <c r="N76" s="17" t="s">
        <v>21</v>
      </c>
      <c r="O76" s="2" t="e">
        <f>#REF!*#REF!</f>
        <v>#REF!</v>
      </c>
      <c r="P76" s="16" t="str" cm="1">
        <f t="array" ref="P76">_xlfn.IFS(H76&lt;=30,"25-30",H76&lt;=35,"30-35",H76&lt;=40,"35-40",H76&lt;=45,"40-45",H76&lt;=50,"45-50",H76&lt;=55,"50-55",H76&lt;=60,"55-60",H76&lt;=65,"60-65")</f>
        <v>55-60</v>
      </c>
      <c r="Q76" s="16">
        <f t="shared" si="1"/>
        <v>2003</v>
      </c>
    </row>
    <row r="77" spans="1:17" x14ac:dyDescent="0.35">
      <c r="A77" s="16" t="s">
        <v>169</v>
      </c>
      <c r="B77" s="16" t="s">
        <v>529</v>
      </c>
      <c r="C77" s="16" t="s">
        <v>73</v>
      </c>
      <c r="D77" s="16" t="s">
        <v>27</v>
      </c>
      <c r="E77" s="16" t="s">
        <v>36</v>
      </c>
      <c r="F77" s="16" t="s">
        <v>28</v>
      </c>
      <c r="G77" s="16" t="s">
        <v>51</v>
      </c>
      <c r="H77" s="16">
        <v>36</v>
      </c>
      <c r="I77" s="17">
        <v>40535</v>
      </c>
      <c r="J77" s="18">
        <v>53215</v>
      </c>
      <c r="K77" s="19">
        <v>0</v>
      </c>
      <c r="L77" s="16" t="s">
        <v>52</v>
      </c>
      <c r="M77" s="16" t="s">
        <v>53</v>
      </c>
      <c r="N77" s="17">
        <v>41725</v>
      </c>
      <c r="O77" s="2" t="e">
        <f>#REF!*#REF!</f>
        <v>#REF!</v>
      </c>
      <c r="P77" s="16" t="str" cm="1">
        <f t="array" ref="P77">_xlfn.IFS(H77&lt;=30,"25-30",H77&lt;=35,"30-35",H77&lt;=40,"35-40",H77&lt;=45,"40-45",H77&lt;=50,"45-50",H77&lt;=55,"50-55",H77&lt;=60,"55-60",H77&lt;=65,"60-65")</f>
        <v>35-40</v>
      </c>
      <c r="Q77" s="16">
        <f t="shared" si="1"/>
        <v>2010</v>
      </c>
    </row>
    <row r="78" spans="1:17" x14ac:dyDescent="0.35">
      <c r="A78" s="16" t="s">
        <v>366</v>
      </c>
      <c r="B78" s="16" t="s">
        <v>530</v>
      </c>
      <c r="C78" s="16" t="s">
        <v>58</v>
      </c>
      <c r="D78" s="16" t="s">
        <v>31</v>
      </c>
      <c r="E78" s="16" t="s">
        <v>16</v>
      </c>
      <c r="F78" s="16" t="s">
        <v>17</v>
      </c>
      <c r="G78" s="16" t="s">
        <v>24</v>
      </c>
      <c r="H78" s="16">
        <v>30</v>
      </c>
      <c r="I78" s="17">
        <v>42877</v>
      </c>
      <c r="J78" s="18">
        <v>86858</v>
      </c>
      <c r="K78" s="19">
        <v>0</v>
      </c>
      <c r="L78" s="16" t="s">
        <v>33</v>
      </c>
      <c r="M78" s="16" t="s">
        <v>80</v>
      </c>
      <c r="N78" s="17">
        <v>43016</v>
      </c>
      <c r="O78" s="2" t="e">
        <f>#REF!*#REF!</f>
        <v>#REF!</v>
      </c>
      <c r="P78" s="16" t="str" cm="1">
        <f t="array" ref="P78">_xlfn.IFS(H78&lt;=30,"25-30",H78&lt;=35,"30-35",H78&lt;=40,"35-40",H78&lt;=45,"40-45",H78&lt;=50,"45-50",H78&lt;=55,"50-55",H78&lt;=60,"55-60",H78&lt;=65,"60-65")</f>
        <v>25-30</v>
      </c>
      <c r="Q78" s="16">
        <f t="shared" si="1"/>
        <v>2017</v>
      </c>
    </row>
    <row r="79" spans="1:17" x14ac:dyDescent="0.35">
      <c r="A79" s="16" t="s">
        <v>531</v>
      </c>
      <c r="B79" s="16" t="s">
        <v>532</v>
      </c>
      <c r="C79" s="16" t="s">
        <v>56</v>
      </c>
      <c r="D79" s="16" t="s">
        <v>27</v>
      </c>
      <c r="E79" s="16" t="s">
        <v>36</v>
      </c>
      <c r="F79" s="16" t="s">
        <v>28</v>
      </c>
      <c r="G79" s="16" t="s">
        <v>24</v>
      </c>
      <c r="H79" s="16">
        <v>40</v>
      </c>
      <c r="I79" s="17">
        <v>39265</v>
      </c>
      <c r="J79" s="18">
        <v>93971</v>
      </c>
      <c r="K79" s="19">
        <v>0.08</v>
      </c>
      <c r="L79" s="16" t="s">
        <v>33</v>
      </c>
      <c r="M79" s="16" t="s">
        <v>80</v>
      </c>
      <c r="N79" s="17" t="s">
        <v>21</v>
      </c>
      <c r="O79" s="2" t="e">
        <f>#REF!*#REF!</f>
        <v>#REF!</v>
      </c>
      <c r="P79" s="16" t="str" cm="1">
        <f t="array" ref="P79">_xlfn.IFS(H79&lt;=30,"25-30",H79&lt;=35,"30-35",H79&lt;=40,"35-40",H79&lt;=45,"40-45",H79&lt;=50,"45-50",H79&lt;=55,"50-55",H79&lt;=60,"55-60",H79&lt;=65,"60-65")</f>
        <v>35-40</v>
      </c>
      <c r="Q79" s="16">
        <f t="shared" si="1"/>
        <v>2007</v>
      </c>
    </row>
    <row r="80" spans="1:17" x14ac:dyDescent="0.35">
      <c r="A80" s="16" t="s">
        <v>533</v>
      </c>
      <c r="B80" s="16" t="s">
        <v>534</v>
      </c>
      <c r="C80" s="16" t="s">
        <v>64</v>
      </c>
      <c r="D80" s="16" t="s">
        <v>15</v>
      </c>
      <c r="E80" s="16" t="s">
        <v>32</v>
      </c>
      <c r="F80" s="16" t="s">
        <v>28</v>
      </c>
      <c r="G80" s="16" t="s">
        <v>51</v>
      </c>
      <c r="H80" s="16">
        <v>34</v>
      </c>
      <c r="I80" s="17">
        <v>42182</v>
      </c>
      <c r="J80" s="18">
        <v>57008</v>
      </c>
      <c r="K80" s="19">
        <v>0</v>
      </c>
      <c r="L80" s="16" t="s">
        <v>19</v>
      </c>
      <c r="M80" s="16" t="s">
        <v>39</v>
      </c>
      <c r="N80" s="17" t="s">
        <v>21</v>
      </c>
      <c r="O80" s="2" t="e">
        <f>#REF!*#REF!</f>
        <v>#REF!</v>
      </c>
      <c r="P80" s="16" t="str" cm="1">
        <f t="array" ref="P80">_xlfn.IFS(H80&lt;=30,"25-30",H80&lt;=35,"30-35",H80&lt;=40,"35-40",H80&lt;=45,"40-45",H80&lt;=50,"45-50",H80&lt;=55,"50-55",H80&lt;=60,"55-60",H80&lt;=65,"60-65")</f>
        <v>30-35</v>
      </c>
      <c r="Q80" s="16">
        <f t="shared" si="1"/>
        <v>2015</v>
      </c>
    </row>
    <row r="81" spans="1:17" x14ac:dyDescent="0.35">
      <c r="A81" s="16" t="s">
        <v>535</v>
      </c>
      <c r="B81" s="16" t="s">
        <v>536</v>
      </c>
      <c r="C81" s="16" t="s">
        <v>61</v>
      </c>
      <c r="D81" s="16" t="s">
        <v>15</v>
      </c>
      <c r="E81" s="16" t="s">
        <v>36</v>
      </c>
      <c r="F81" s="16" t="s">
        <v>28</v>
      </c>
      <c r="G81" s="16" t="s">
        <v>51</v>
      </c>
      <c r="H81" s="16">
        <v>60</v>
      </c>
      <c r="I81" s="17">
        <v>42270</v>
      </c>
      <c r="J81" s="18">
        <v>141899</v>
      </c>
      <c r="K81" s="19">
        <v>0.15</v>
      </c>
      <c r="L81" s="16" t="s">
        <v>19</v>
      </c>
      <c r="M81" s="16" t="s">
        <v>39</v>
      </c>
      <c r="N81" s="17" t="s">
        <v>21</v>
      </c>
      <c r="O81" s="2" t="e">
        <f>#REF!*#REF!</f>
        <v>#REF!</v>
      </c>
      <c r="P81" s="16" t="str" cm="1">
        <f t="array" ref="P81">_xlfn.IFS(H81&lt;=30,"25-30",H81&lt;=35,"30-35",H81&lt;=40,"35-40",H81&lt;=45,"40-45",H81&lt;=50,"45-50",H81&lt;=55,"50-55",H81&lt;=60,"55-60",H81&lt;=65,"60-65")</f>
        <v>55-60</v>
      </c>
      <c r="Q81" s="16">
        <f t="shared" si="1"/>
        <v>2015</v>
      </c>
    </row>
    <row r="82" spans="1:17" x14ac:dyDescent="0.35">
      <c r="A82" s="16" t="s">
        <v>537</v>
      </c>
      <c r="B82" s="16" t="s">
        <v>538</v>
      </c>
      <c r="C82" s="16" t="s">
        <v>64</v>
      </c>
      <c r="D82" s="16" t="s">
        <v>43</v>
      </c>
      <c r="E82" s="16" t="s">
        <v>32</v>
      </c>
      <c r="F82" s="16" t="s">
        <v>28</v>
      </c>
      <c r="G82" s="16" t="s">
        <v>47</v>
      </c>
      <c r="H82" s="16">
        <v>41</v>
      </c>
      <c r="I82" s="17">
        <v>42626</v>
      </c>
      <c r="J82" s="18">
        <v>64847</v>
      </c>
      <c r="K82" s="19">
        <v>0</v>
      </c>
      <c r="L82" s="16" t="s">
        <v>19</v>
      </c>
      <c r="M82" s="16" t="s">
        <v>45</v>
      </c>
      <c r="N82" s="17" t="s">
        <v>21</v>
      </c>
      <c r="O82" s="2" t="e">
        <f>#REF!*#REF!</f>
        <v>#REF!</v>
      </c>
      <c r="P82" s="16" t="str" cm="1">
        <f t="array" ref="P82">_xlfn.IFS(H82&lt;=30,"25-30",H82&lt;=35,"30-35",H82&lt;=40,"35-40",H82&lt;=45,"40-45",H82&lt;=50,"45-50",H82&lt;=55,"50-55",H82&lt;=60,"55-60",H82&lt;=65,"60-65")</f>
        <v>40-45</v>
      </c>
      <c r="Q82" s="16">
        <f t="shared" si="1"/>
        <v>2016</v>
      </c>
    </row>
    <row r="83" spans="1:17" x14ac:dyDescent="0.35">
      <c r="A83" s="16" t="s">
        <v>539</v>
      </c>
      <c r="B83" s="16" t="s">
        <v>540</v>
      </c>
      <c r="C83" s="16" t="s">
        <v>97</v>
      </c>
      <c r="D83" s="16" t="s">
        <v>31</v>
      </c>
      <c r="E83" s="16" t="s">
        <v>16</v>
      </c>
      <c r="F83" s="16" t="s">
        <v>28</v>
      </c>
      <c r="G83" s="16" t="s">
        <v>18</v>
      </c>
      <c r="H83" s="16">
        <v>53</v>
      </c>
      <c r="I83" s="17">
        <v>33702</v>
      </c>
      <c r="J83" s="18">
        <v>116878</v>
      </c>
      <c r="K83" s="19">
        <v>0.11</v>
      </c>
      <c r="L83" s="16" t="s">
        <v>19</v>
      </c>
      <c r="M83" s="16" t="s">
        <v>45</v>
      </c>
      <c r="N83" s="17" t="s">
        <v>21</v>
      </c>
      <c r="O83" s="2" t="e">
        <f>#REF!*#REF!</f>
        <v>#REF!</v>
      </c>
      <c r="P83" s="16" t="str" cm="1">
        <f t="array" ref="P83">_xlfn.IFS(H83&lt;=30,"25-30",H83&lt;=35,"30-35",H83&lt;=40,"35-40",H83&lt;=45,"40-45",H83&lt;=50,"45-50",H83&lt;=55,"50-55",H83&lt;=60,"55-60",H83&lt;=65,"60-65")</f>
        <v>50-55</v>
      </c>
      <c r="Q83" s="16">
        <f t="shared" si="1"/>
        <v>1992</v>
      </c>
    </row>
    <row r="84" spans="1:17" x14ac:dyDescent="0.35">
      <c r="A84" s="16" t="s">
        <v>541</v>
      </c>
      <c r="B84" s="16" t="s">
        <v>542</v>
      </c>
      <c r="C84" s="16" t="s">
        <v>30</v>
      </c>
      <c r="D84" s="16" t="s">
        <v>31</v>
      </c>
      <c r="E84" s="16" t="s">
        <v>44</v>
      </c>
      <c r="F84" s="16" t="s">
        <v>28</v>
      </c>
      <c r="G84" s="16" t="s">
        <v>47</v>
      </c>
      <c r="H84" s="16">
        <v>45</v>
      </c>
      <c r="I84" s="17">
        <v>38388</v>
      </c>
      <c r="J84" s="18">
        <v>70505</v>
      </c>
      <c r="K84" s="19">
        <v>0</v>
      </c>
      <c r="L84" s="16" t="s">
        <v>19</v>
      </c>
      <c r="M84" s="16" t="s">
        <v>25</v>
      </c>
      <c r="N84" s="17" t="s">
        <v>21</v>
      </c>
      <c r="O84" s="2" t="e">
        <f>#REF!*#REF!</f>
        <v>#REF!</v>
      </c>
      <c r="P84" s="16" t="str" cm="1">
        <f t="array" ref="P84">_xlfn.IFS(H84&lt;=30,"25-30",H84&lt;=35,"30-35",H84&lt;=40,"35-40",H84&lt;=45,"40-45",H84&lt;=50,"45-50",H84&lt;=55,"50-55",H84&lt;=60,"55-60",H84&lt;=65,"60-65")</f>
        <v>40-45</v>
      </c>
      <c r="Q84" s="16">
        <f t="shared" si="1"/>
        <v>2005</v>
      </c>
    </row>
    <row r="85" spans="1:17" x14ac:dyDescent="0.35">
      <c r="A85" s="16" t="s">
        <v>543</v>
      </c>
      <c r="B85" s="16" t="s">
        <v>544</v>
      </c>
      <c r="C85" s="16" t="s">
        <v>40</v>
      </c>
      <c r="D85" s="16" t="s">
        <v>31</v>
      </c>
      <c r="E85" s="16" t="s">
        <v>16</v>
      </c>
      <c r="F85" s="16" t="s">
        <v>17</v>
      </c>
      <c r="G85" s="16" t="s">
        <v>51</v>
      </c>
      <c r="H85" s="16">
        <v>30</v>
      </c>
      <c r="I85" s="17">
        <v>42512</v>
      </c>
      <c r="J85" s="18">
        <v>189702</v>
      </c>
      <c r="K85" s="19">
        <v>0.28000000000000003</v>
      </c>
      <c r="L85" s="16" t="s">
        <v>52</v>
      </c>
      <c r="M85" s="16" t="s">
        <v>81</v>
      </c>
      <c r="N85" s="17">
        <v>44186</v>
      </c>
      <c r="O85" s="2" t="e">
        <f>#REF!*#REF!</f>
        <v>#REF!</v>
      </c>
      <c r="P85" s="16" t="str" cm="1">
        <f t="array" ref="P85">_xlfn.IFS(H85&lt;=30,"25-30",H85&lt;=35,"30-35",H85&lt;=40,"35-40",H85&lt;=45,"40-45",H85&lt;=50,"45-50",H85&lt;=55,"50-55",H85&lt;=60,"55-60",H85&lt;=65,"60-65")</f>
        <v>25-30</v>
      </c>
      <c r="Q85" s="16">
        <f t="shared" si="1"/>
        <v>2016</v>
      </c>
    </row>
    <row r="86" spans="1:17" x14ac:dyDescent="0.35">
      <c r="A86" s="16" t="s">
        <v>545</v>
      </c>
      <c r="B86" s="16" t="s">
        <v>546</v>
      </c>
      <c r="C86" s="16" t="s">
        <v>40</v>
      </c>
      <c r="D86" s="16" t="s">
        <v>65</v>
      </c>
      <c r="E86" s="16" t="s">
        <v>44</v>
      </c>
      <c r="F86" s="16" t="s">
        <v>28</v>
      </c>
      <c r="G86" s="16" t="s">
        <v>18</v>
      </c>
      <c r="H86" s="16">
        <v>26</v>
      </c>
      <c r="I86" s="17">
        <v>44040</v>
      </c>
      <c r="J86" s="18">
        <v>180664</v>
      </c>
      <c r="K86" s="19">
        <v>0.27</v>
      </c>
      <c r="L86" s="16" t="s">
        <v>19</v>
      </c>
      <c r="M86" s="16" t="s">
        <v>20</v>
      </c>
      <c r="N86" s="17" t="s">
        <v>21</v>
      </c>
      <c r="O86" s="2" t="e">
        <f>#REF!*#REF!</f>
        <v>#REF!</v>
      </c>
      <c r="P86" s="16" t="str" cm="1">
        <f t="array" ref="P86">_xlfn.IFS(H86&lt;=30,"25-30",H86&lt;=35,"30-35",H86&lt;=40,"35-40",H86&lt;=45,"40-45",H86&lt;=50,"45-50",H86&lt;=55,"50-55",H86&lt;=60,"55-60",H86&lt;=65,"60-65")</f>
        <v>25-30</v>
      </c>
      <c r="Q86" s="16">
        <f t="shared" si="1"/>
        <v>2020</v>
      </c>
    </row>
    <row r="87" spans="1:17" x14ac:dyDescent="0.35">
      <c r="A87" s="16" t="s">
        <v>547</v>
      </c>
      <c r="B87" s="16" t="s">
        <v>548</v>
      </c>
      <c r="C87" s="16" t="s">
        <v>83</v>
      </c>
      <c r="D87" s="16" t="s">
        <v>23</v>
      </c>
      <c r="E87" s="16" t="s">
        <v>36</v>
      </c>
      <c r="F87" s="16" t="s">
        <v>17</v>
      </c>
      <c r="G87" s="16" t="s">
        <v>24</v>
      </c>
      <c r="H87" s="16">
        <v>45</v>
      </c>
      <c r="I87" s="17">
        <v>37972</v>
      </c>
      <c r="J87" s="18">
        <v>48345</v>
      </c>
      <c r="K87" s="19">
        <v>0</v>
      </c>
      <c r="L87" s="16" t="s">
        <v>33</v>
      </c>
      <c r="M87" s="16" t="s">
        <v>34</v>
      </c>
      <c r="N87" s="17" t="s">
        <v>21</v>
      </c>
      <c r="O87" s="2" t="e">
        <f>#REF!*#REF!</f>
        <v>#REF!</v>
      </c>
      <c r="P87" s="16" t="str" cm="1">
        <f t="array" ref="P87">_xlfn.IFS(H87&lt;=30,"25-30",H87&lt;=35,"30-35",H87&lt;=40,"35-40",H87&lt;=45,"40-45",H87&lt;=50,"45-50",H87&lt;=55,"50-55",H87&lt;=60,"55-60",H87&lt;=65,"60-65")</f>
        <v>40-45</v>
      </c>
      <c r="Q87" s="16">
        <f t="shared" si="1"/>
        <v>2003</v>
      </c>
    </row>
    <row r="88" spans="1:17" x14ac:dyDescent="0.35">
      <c r="A88" s="16" t="s">
        <v>549</v>
      </c>
      <c r="B88" s="16" t="s">
        <v>550</v>
      </c>
      <c r="C88" s="16" t="s">
        <v>40</v>
      </c>
      <c r="D88" s="16" t="s">
        <v>23</v>
      </c>
      <c r="E88" s="16" t="s">
        <v>36</v>
      </c>
      <c r="F88" s="16" t="s">
        <v>28</v>
      </c>
      <c r="G88" s="16" t="s">
        <v>24</v>
      </c>
      <c r="H88" s="16">
        <v>42</v>
      </c>
      <c r="I88" s="17">
        <v>41655</v>
      </c>
      <c r="J88" s="18">
        <v>152214</v>
      </c>
      <c r="K88" s="19">
        <v>0.3</v>
      </c>
      <c r="L88" s="16" t="s">
        <v>33</v>
      </c>
      <c r="M88" s="16" t="s">
        <v>60</v>
      </c>
      <c r="N88" s="17" t="s">
        <v>21</v>
      </c>
      <c r="O88" s="2" t="e">
        <f>#REF!*#REF!</f>
        <v>#REF!</v>
      </c>
      <c r="P88" s="16" t="str" cm="1">
        <f t="array" ref="P88">_xlfn.IFS(H88&lt;=30,"25-30",H88&lt;=35,"30-35",H88&lt;=40,"35-40",H88&lt;=45,"40-45",H88&lt;=50,"45-50",H88&lt;=55,"50-55",H88&lt;=60,"55-60",H88&lt;=65,"60-65")</f>
        <v>40-45</v>
      </c>
      <c r="Q88" s="16">
        <f t="shared" si="1"/>
        <v>2014</v>
      </c>
    </row>
    <row r="89" spans="1:17" x14ac:dyDescent="0.35">
      <c r="A89" s="16" t="s">
        <v>308</v>
      </c>
      <c r="B89" s="16" t="s">
        <v>551</v>
      </c>
      <c r="C89" s="16" t="s">
        <v>38</v>
      </c>
      <c r="D89" s="16" t="s">
        <v>27</v>
      </c>
      <c r="E89" s="16" t="s">
        <v>32</v>
      </c>
      <c r="F89" s="16" t="s">
        <v>17</v>
      </c>
      <c r="G89" s="16" t="s">
        <v>51</v>
      </c>
      <c r="H89" s="16">
        <v>41</v>
      </c>
      <c r="I89" s="17">
        <v>39931</v>
      </c>
      <c r="J89" s="18">
        <v>69803</v>
      </c>
      <c r="K89" s="19">
        <v>0</v>
      </c>
      <c r="L89" s="16" t="s">
        <v>52</v>
      </c>
      <c r="M89" s="16" t="s">
        <v>81</v>
      </c>
      <c r="N89" s="17" t="s">
        <v>21</v>
      </c>
      <c r="O89" s="2" t="e">
        <f>#REF!*#REF!</f>
        <v>#REF!</v>
      </c>
      <c r="P89" s="16" t="str" cm="1">
        <f t="array" ref="P89">_xlfn.IFS(H89&lt;=30,"25-30",H89&lt;=35,"30-35",H89&lt;=40,"35-40",H89&lt;=45,"40-45",H89&lt;=50,"45-50",H89&lt;=55,"50-55",H89&lt;=60,"55-60",H89&lt;=65,"60-65")</f>
        <v>40-45</v>
      </c>
      <c r="Q89" s="16">
        <f t="shared" si="1"/>
        <v>2009</v>
      </c>
    </row>
    <row r="90" spans="1:17" x14ac:dyDescent="0.35">
      <c r="A90" s="16" t="s">
        <v>190</v>
      </c>
      <c r="B90" s="16" t="s">
        <v>552</v>
      </c>
      <c r="C90" s="16" t="s">
        <v>71</v>
      </c>
      <c r="D90" s="16" t="s">
        <v>27</v>
      </c>
      <c r="E90" s="16" t="s">
        <v>32</v>
      </c>
      <c r="F90" s="16" t="s">
        <v>17</v>
      </c>
      <c r="G90" s="16" t="s">
        <v>51</v>
      </c>
      <c r="H90" s="16">
        <v>48</v>
      </c>
      <c r="I90" s="17">
        <v>43650</v>
      </c>
      <c r="J90" s="18">
        <v>76588</v>
      </c>
      <c r="K90" s="19">
        <v>0</v>
      </c>
      <c r="L90" s="16" t="s">
        <v>52</v>
      </c>
      <c r="M90" s="16" t="s">
        <v>66</v>
      </c>
      <c r="N90" s="17" t="s">
        <v>21</v>
      </c>
      <c r="O90" s="2" t="e">
        <f>#REF!*#REF!</f>
        <v>#REF!</v>
      </c>
      <c r="P90" s="16" t="str" cm="1">
        <f t="array" ref="P90">_xlfn.IFS(H90&lt;=30,"25-30",H90&lt;=35,"30-35",H90&lt;=40,"35-40",H90&lt;=45,"40-45",H90&lt;=50,"45-50",H90&lt;=55,"50-55",H90&lt;=60,"55-60",H90&lt;=65,"60-65")</f>
        <v>45-50</v>
      </c>
      <c r="Q90" s="16">
        <f t="shared" si="1"/>
        <v>2019</v>
      </c>
    </row>
    <row r="91" spans="1:17" x14ac:dyDescent="0.35">
      <c r="A91" s="16" t="s">
        <v>553</v>
      </c>
      <c r="B91" s="16" t="s">
        <v>554</v>
      </c>
      <c r="C91" s="16" t="s">
        <v>35</v>
      </c>
      <c r="D91" s="16" t="s">
        <v>27</v>
      </c>
      <c r="E91" s="16" t="s">
        <v>36</v>
      </c>
      <c r="F91" s="16" t="s">
        <v>28</v>
      </c>
      <c r="G91" s="16" t="s">
        <v>18</v>
      </c>
      <c r="H91" s="16">
        <v>29</v>
      </c>
      <c r="I91" s="17">
        <v>43444</v>
      </c>
      <c r="J91" s="18">
        <v>84596</v>
      </c>
      <c r="K91" s="19">
        <v>0</v>
      </c>
      <c r="L91" s="16" t="s">
        <v>19</v>
      </c>
      <c r="M91" s="16" t="s">
        <v>45</v>
      </c>
      <c r="N91" s="17" t="s">
        <v>21</v>
      </c>
      <c r="O91" s="2" t="e">
        <f>#REF!*#REF!</f>
        <v>#REF!</v>
      </c>
      <c r="P91" s="16" t="str" cm="1">
        <f t="array" ref="P91">_xlfn.IFS(H91&lt;=30,"25-30",H91&lt;=35,"30-35",H91&lt;=40,"35-40",H91&lt;=45,"40-45",H91&lt;=50,"45-50",H91&lt;=55,"50-55",H91&lt;=60,"55-60",H91&lt;=65,"60-65")</f>
        <v>25-30</v>
      </c>
      <c r="Q91" s="16">
        <f t="shared" si="1"/>
        <v>2018</v>
      </c>
    </row>
    <row r="92" spans="1:17" x14ac:dyDescent="0.35">
      <c r="A92" s="16" t="s">
        <v>555</v>
      </c>
      <c r="B92" s="16" t="s">
        <v>556</v>
      </c>
      <c r="C92" s="16" t="s">
        <v>62</v>
      </c>
      <c r="D92" s="16" t="s">
        <v>43</v>
      </c>
      <c r="E92" s="16" t="s">
        <v>16</v>
      </c>
      <c r="F92" s="16" t="s">
        <v>28</v>
      </c>
      <c r="G92" s="16" t="s">
        <v>24</v>
      </c>
      <c r="H92" s="16">
        <v>27</v>
      </c>
      <c r="I92" s="17">
        <v>43368</v>
      </c>
      <c r="J92" s="18">
        <v>114441</v>
      </c>
      <c r="K92" s="19">
        <v>0.1</v>
      </c>
      <c r="L92" s="16" t="s">
        <v>33</v>
      </c>
      <c r="M92" s="16" t="s">
        <v>80</v>
      </c>
      <c r="N92" s="17">
        <v>43821</v>
      </c>
      <c r="O92" s="2" t="e">
        <f>#REF!*#REF!</f>
        <v>#REF!</v>
      </c>
      <c r="P92" s="16" t="str" cm="1">
        <f t="array" ref="P92">_xlfn.IFS(H92&lt;=30,"25-30",H92&lt;=35,"30-35",H92&lt;=40,"35-40",H92&lt;=45,"40-45",H92&lt;=50,"45-50",H92&lt;=55,"50-55",H92&lt;=60,"55-60",H92&lt;=65,"60-65")</f>
        <v>25-30</v>
      </c>
      <c r="Q92" s="16">
        <f t="shared" si="1"/>
        <v>2018</v>
      </c>
    </row>
    <row r="93" spans="1:17" x14ac:dyDescent="0.35">
      <c r="A93" s="16" t="s">
        <v>358</v>
      </c>
      <c r="B93" s="16" t="s">
        <v>557</v>
      </c>
      <c r="C93" s="16" t="s">
        <v>61</v>
      </c>
      <c r="D93" s="16" t="s">
        <v>15</v>
      </c>
      <c r="E93" s="16" t="s">
        <v>44</v>
      </c>
      <c r="F93" s="16" t="s">
        <v>17</v>
      </c>
      <c r="G93" s="16" t="s">
        <v>24</v>
      </c>
      <c r="H93" s="16">
        <v>33</v>
      </c>
      <c r="I93" s="17">
        <v>43211</v>
      </c>
      <c r="J93" s="18">
        <v>140402</v>
      </c>
      <c r="K93" s="19">
        <v>0.15</v>
      </c>
      <c r="L93" s="16" t="s">
        <v>33</v>
      </c>
      <c r="M93" s="16" t="s">
        <v>60</v>
      </c>
      <c r="N93" s="17" t="s">
        <v>21</v>
      </c>
      <c r="O93" s="2" t="e">
        <f>#REF!*#REF!</f>
        <v>#REF!</v>
      </c>
      <c r="P93" s="16" t="str" cm="1">
        <f t="array" ref="P93">_xlfn.IFS(H93&lt;=30,"25-30",H93&lt;=35,"30-35",H93&lt;=40,"35-40",H93&lt;=45,"40-45",H93&lt;=50,"45-50",H93&lt;=55,"50-55",H93&lt;=60,"55-60",H93&lt;=65,"60-65")</f>
        <v>30-35</v>
      </c>
      <c r="Q93" s="16">
        <f t="shared" si="1"/>
        <v>2018</v>
      </c>
    </row>
    <row r="94" spans="1:17" x14ac:dyDescent="0.35">
      <c r="A94" s="16" t="s">
        <v>558</v>
      </c>
      <c r="B94" s="16" t="s">
        <v>559</v>
      </c>
      <c r="C94" s="16" t="s">
        <v>64</v>
      </c>
      <c r="D94" s="16" t="s">
        <v>15</v>
      </c>
      <c r="E94" s="16" t="s">
        <v>32</v>
      </c>
      <c r="F94" s="16" t="s">
        <v>17</v>
      </c>
      <c r="G94" s="16" t="s">
        <v>51</v>
      </c>
      <c r="H94" s="16">
        <v>26</v>
      </c>
      <c r="I94" s="17">
        <v>43578</v>
      </c>
      <c r="J94" s="18">
        <v>59817</v>
      </c>
      <c r="K94" s="19">
        <v>0</v>
      </c>
      <c r="L94" s="16" t="s">
        <v>52</v>
      </c>
      <c r="M94" s="16" t="s">
        <v>53</v>
      </c>
      <c r="N94" s="17" t="s">
        <v>21</v>
      </c>
      <c r="O94" s="2" t="e">
        <f>#REF!*#REF!</f>
        <v>#REF!</v>
      </c>
      <c r="P94" s="16" t="str" cm="1">
        <f t="array" ref="P94">_xlfn.IFS(H94&lt;=30,"25-30",H94&lt;=35,"30-35",H94&lt;=40,"35-40",H94&lt;=45,"40-45",H94&lt;=50,"45-50",H94&lt;=55,"50-55",H94&lt;=60,"55-60",H94&lt;=65,"60-65")</f>
        <v>25-30</v>
      </c>
      <c r="Q94" s="16">
        <f t="shared" si="1"/>
        <v>2019</v>
      </c>
    </row>
    <row r="95" spans="1:17" x14ac:dyDescent="0.35">
      <c r="A95" s="16" t="s">
        <v>560</v>
      </c>
      <c r="B95" s="16" t="s">
        <v>561</v>
      </c>
      <c r="C95" s="16" t="s">
        <v>94</v>
      </c>
      <c r="D95" s="16" t="s">
        <v>50</v>
      </c>
      <c r="E95" s="16" t="s">
        <v>36</v>
      </c>
      <c r="F95" s="16" t="s">
        <v>28</v>
      </c>
      <c r="G95" s="16" t="s">
        <v>24</v>
      </c>
      <c r="H95" s="16">
        <v>31</v>
      </c>
      <c r="I95" s="17">
        <v>42938</v>
      </c>
      <c r="J95" s="18">
        <v>55854</v>
      </c>
      <c r="K95" s="19">
        <v>0</v>
      </c>
      <c r="L95" s="16" t="s">
        <v>19</v>
      </c>
      <c r="M95" s="16" t="s">
        <v>25</v>
      </c>
      <c r="N95" s="17" t="s">
        <v>21</v>
      </c>
      <c r="O95" s="2" t="e">
        <f>#REF!*#REF!</f>
        <v>#REF!</v>
      </c>
      <c r="P95" s="16" t="str" cm="1">
        <f t="array" ref="P95">_xlfn.IFS(H95&lt;=30,"25-30",H95&lt;=35,"30-35",H95&lt;=40,"35-40",H95&lt;=45,"40-45",H95&lt;=50,"45-50",H95&lt;=55,"50-55",H95&lt;=60,"55-60",H95&lt;=65,"60-65")</f>
        <v>30-35</v>
      </c>
      <c r="Q95" s="16">
        <f t="shared" si="1"/>
        <v>2017</v>
      </c>
    </row>
    <row r="96" spans="1:17" x14ac:dyDescent="0.35">
      <c r="A96" s="16" t="s">
        <v>562</v>
      </c>
      <c r="B96" s="16" t="s">
        <v>563</v>
      </c>
      <c r="C96" s="16" t="s">
        <v>77</v>
      </c>
      <c r="D96" s="16" t="s">
        <v>23</v>
      </c>
      <c r="E96" s="16" t="s">
        <v>16</v>
      </c>
      <c r="F96" s="16" t="s">
        <v>28</v>
      </c>
      <c r="G96" s="16" t="s">
        <v>24</v>
      </c>
      <c r="H96" s="16">
        <v>53</v>
      </c>
      <c r="I96" s="17">
        <v>37576</v>
      </c>
      <c r="J96" s="18">
        <v>95998</v>
      </c>
      <c r="K96" s="19">
        <v>0</v>
      </c>
      <c r="L96" s="16" t="s">
        <v>19</v>
      </c>
      <c r="M96" s="16" t="s">
        <v>63</v>
      </c>
      <c r="N96" s="17" t="s">
        <v>21</v>
      </c>
      <c r="O96" s="2" t="e">
        <f>#REF!*#REF!</f>
        <v>#REF!</v>
      </c>
      <c r="P96" s="16" t="str" cm="1">
        <f t="array" ref="P96">_xlfn.IFS(H96&lt;=30,"25-30",H96&lt;=35,"30-35",H96&lt;=40,"35-40",H96&lt;=45,"40-45",H96&lt;=50,"45-50",H96&lt;=55,"50-55",H96&lt;=60,"55-60",H96&lt;=65,"60-65")</f>
        <v>50-55</v>
      </c>
      <c r="Q96" s="16">
        <f t="shared" si="1"/>
        <v>2002</v>
      </c>
    </row>
    <row r="97" spans="1:17" x14ac:dyDescent="0.35">
      <c r="A97" s="16" t="s">
        <v>564</v>
      </c>
      <c r="B97" s="16" t="s">
        <v>565</v>
      </c>
      <c r="C97" s="16" t="s">
        <v>61</v>
      </c>
      <c r="D97" s="16" t="s">
        <v>50</v>
      </c>
      <c r="E97" s="16" t="s">
        <v>36</v>
      </c>
      <c r="F97" s="16" t="s">
        <v>17</v>
      </c>
      <c r="G97" s="16" t="s">
        <v>24</v>
      </c>
      <c r="H97" s="16">
        <v>34</v>
      </c>
      <c r="I97" s="17">
        <v>42116</v>
      </c>
      <c r="J97" s="18">
        <v>154941</v>
      </c>
      <c r="K97" s="19">
        <v>0.13</v>
      </c>
      <c r="L97" s="16" t="s">
        <v>19</v>
      </c>
      <c r="M97" s="16" t="s">
        <v>39</v>
      </c>
      <c r="N97" s="17" t="s">
        <v>21</v>
      </c>
      <c r="O97" s="2" t="e">
        <f>#REF!*#REF!</f>
        <v>#REF!</v>
      </c>
      <c r="P97" s="16" t="str" cm="1">
        <f t="array" ref="P97">_xlfn.IFS(H97&lt;=30,"25-30",H97&lt;=35,"30-35",H97&lt;=40,"35-40",H97&lt;=45,"40-45",H97&lt;=50,"45-50",H97&lt;=55,"50-55",H97&lt;=60,"55-60",H97&lt;=65,"60-65")</f>
        <v>30-35</v>
      </c>
      <c r="Q97" s="16">
        <f t="shared" si="1"/>
        <v>2015</v>
      </c>
    </row>
    <row r="98" spans="1:17" x14ac:dyDescent="0.35">
      <c r="A98" s="16" t="s">
        <v>566</v>
      </c>
      <c r="B98" s="16" t="s">
        <v>496</v>
      </c>
      <c r="C98" s="16" t="s">
        <v>14</v>
      </c>
      <c r="D98" s="16" t="s">
        <v>15</v>
      </c>
      <c r="E98" s="16" t="s">
        <v>44</v>
      </c>
      <c r="F98" s="16" t="s">
        <v>17</v>
      </c>
      <c r="G98" s="16" t="s">
        <v>24</v>
      </c>
      <c r="H98" s="16">
        <v>54</v>
      </c>
      <c r="I98" s="17">
        <v>40734</v>
      </c>
      <c r="J98" s="18">
        <v>247022</v>
      </c>
      <c r="K98" s="19">
        <v>0.3</v>
      </c>
      <c r="L98" s="16" t="s">
        <v>33</v>
      </c>
      <c r="M98" s="16" t="s">
        <v>60</v>
      </c>
      <c r="N98" s="17" t="s">
        <v>21</v>
      </c>
      <c r="O98" s="2" t="e">
        <f>#REF!*#REF!</f>
        <v>#REF!</v>
      </c>
      <c r="P98" s="16" t="str" cm="1">
        <f t="array" ref="P98">_xlfn.IFS(H98&lt;=30,"25-30",H98&lt;=35,"30-35",H98&lt;=40,"35-40",H98&lt;=45,"40-45",H98&lt;=50,"45-50",H98&lt;=55,"50-55",H98&lt;=60,"55-60",H98&lt;=65,"60-65")</f>
        <v>50-55</v>
      </c>
      <c r="Q98" s="16">
        <f t="shared" si="1"/>
        <v>2011</v>
      </c>
    </row>
    <row r="99" spans="1:17" x14ac:dyDescent="0.35">
      <c r="A99" s="16" t="s">
        <v>567</v>
      </c>
      <c r="B99" s="16" t="s">
        <v>568</v>
      </c>
      <c r="C99" s="16" t="s">
        <v>71</v>
      </c>
      <c r="D99" s="16" t="s">
        <v>27</v>
      </c>
      <c r="E99" s="16" t="s">
        <v>36</v>
      </c>
      <c r="F99" s="16" t="s">
        <v>17</v>
      </c>
      <c r="G99" s="16" t="s">
        <v>51</v>
      </c>
      <c r="H99" s="16">
        <v>32</v>
      </c>
      <c r="I99" s="17">
        <v>44474</v>
      </c>
      <c r="J99" s="18">
        <v>88072</v>
      </c>
      <c r="K99" s="19">
        <v>0</v>
      </c>
      <c r="L99" s="16" t="s">
        <v>52</v>
      </c>
      <c r="M99" s="16" t="s">
        <v>53</v>
      </c>
      <c r="N99" s="17" t="s">
        <v>21</v>
      </c>
      <c r="O99" s="2" t="e">
        <f>#REF!*#REF!</f>
        <v>#REF!</v>
      </c>
      <c r="P99" s="16" t="str" cm="1">
        <f t="array" ref="P99">_xlfn.IFS(H99&lt;=30,"25-30",H99&lt;=35,"30-35",H99&lt;=40,"35-40",H99&lt;=45,"40-45",H99&lt;=50,"45-50",H99&lt;=55,"50-55",H99&lt;=60,"55-60",H99&lt;=65,"60-65")</f>
        <v>30-35</v>
      </c>
      <c r="Q99" s="16">
        <f t="shared" si="1"/>
        <v>2021</v>
      </c>
    </row>
    <row r="100" spans="1:17" x14ac:dyDescent="0.35">
      <c r="A100" s="16" t="s">
        <v>241</v>
      </c>
      <c r="B100" s="16" t="s">
        <v>569</v>
      </c>
      <c r="C100" s="16" t="s">
        <v>56</v>
      </c>
      <c r="D100" s="16" t="s">
        <v>27</v>
      </c>
      <c r="E100" s="16" t="s">
        <v>16</v>
      </c>
      <c r="F100" s="16" t="s">
        <v>28</v>
      </c>
      <c r="G100" s="16" t="s">
        <v>24</v>
      </c>
      <c r="H100" s="16">
        <v>28</v>
      </c>
      <c r="I100" s="17">
        <v>43977</v>
      </c>
      <c r="J100" s="18">
        <v>67925</v>
      </c>
      <c r="K100" s="19">
        <v>0.08</v>
      </c>
      <c r="L100" s="16" t="s">
        <v>33</v>
      </c>
      <c r="M100" s="16" t="s">
        <v>74</v>
      </c>
      <c r="N100" s="17" t="s">
        <v>21</v>
      </c>
      <c r="O100" s="2" t="e">
        <f>#REF!*#REF!</f>
        <v>#REF!</v>
      </c>
      <c r="P100" s="16" t="str" cm="1">
        <f t="array" ref="P100">_xlfn.IFS(H100&lt;=30,"25-30",H100&lt;=35,"30-35",H100&lt;=40,"35-40",H100&lt;=45,"40-45",H100&lt;=50,"45-50",H100&lt;=55,"50-55",H100&lt;=60,"55-60",H100&lt;=65,"60-65")</f>
        <v>25-30</v>
      </c>
      <c r="Q100" s="16">
        <f t="shared" si="1"/>
        <v>2020</v>
      </c>
    </row>
    <row r="101" spans="1:17" x14ac:dyDescent="0.35">
      <c r="A101" s="16" t="s">
        <v>570</v>
      </c>
      <c r="B101" s="16" t="s">
        <v>571</v>
      </c>
      <c r="C101" s="16" t="s">
        <v>14</v>
      </c>
      <c r="D101" s="16" t="s">
        <v>50</v>
      </c>
      <c r="E101" s="16" t="s">
        <v>36</v>
      </c>
      <c r="F101" s="16" t="s">
        <v>17</v>
      </c>
      <c r="G101" s="16" t="s">
        <v>18</v>
      </c>
      <c r="H101" s="16">
        <v>31</v>
      </c>
      <c r="I101" s="17">
        <v>44063</v>
      </c>
      <c r="J101" s="18">
        <v>219693</v>
      </c>
      <c r="K101" s="19">
        <v>0.3</v>
      </c>
      <c r="L101" s="16" t="s">
        <v>19</v>
      </c>
      <c r="M101" s="16" t="s">
        <v>25</v>
      </c>
      <c r="N101" s="17" t="s">
        <v>21</v>
      </c>
      <c r="O101" s="2" t="e">
        <f>#REF!*#REF!</f>
        <v>#REF!</v>
      </c>
      <c r="P101" s="16" t="str" cm="1">
        <f t="array" ref="P101">_xlfn.IFS(H101&lt;=30,"25-30",H101&lt;=35,"30-35",H101&lt;=40,"35-40",H101&lt;=45,"40-45",H101&lt;=50,"45-50",H101&lt;=55,"50-55",H101&lt;=60,"55-60",H101&lt;=65,"60-65")</f>
        <v>30-35</v>
      </c>
      <c r="Q101" s="16">
        <f t="shared" si="1"/>
        <v>2020</v>
      </c>
    </row>
    <row r="102" spans="1:17" x14ac:dyDescent="0.35">
      <c r="A102" s="16" t="s">
        <v>572</v>
      </c>
      <c r="B102" s="16" t="s">
        <v>573</v>
      </c>
      <c r="C102" s="16" t="s">
        <v>58</v>
      </c>
      <c r="D102" s="16" t="s">
        <v>31</v>
      </c>
      <c r="E102" s="16" t="s">
        <v>16</v>
      </c>
      <c r="F102" s="16" t="s">
        <v>17</v>
      </c>
      <c r="G102" s="16" t="s">
        <v>18</v>
      </c>
      <c r="H102" s="16">
        <v>45</v>
      </c>
      <c r="I102" s="17">
        <v>41386</v>
      </c>
      <c r="J102" s="18">
        <v>61773</v>
      </c>
      <c r="K102" s="19">
        <v>0</v>
      </c>
      <c r="L102" s="16" t="s">
        <v>19</v>
      </c>
      <c r="M102" s="16" t="s">
        <v>63</v>
      </c>
      <c r="N102" s="17" t="s">
        <v>21</v>
      </c>
      <c r="O102" s="2" t="e">
        <f>#REF!*#REF!</f>
        <v>#REF!</v>
      </c>
      <c r="P102" s="16" t="str" cm="1">
        <f t="array" ref="P102">_xlfn.IFS(H102&lt;=30,"25-30",H102&lt;=35,"30-35",H102&lt;=40,"35-40",H102&lt;=45,"40-45",H102&lt;=50,"45-50",H102&lt;=55,"50-55",H102&lt;=60,"55-60",H102&lt;=65,"60-65")</f>
        <v>40-45</v>
      </c>
      <c r="Q102" s="16">
        <f t="shared" si="1"/>
        <v>2013</v>
      </c>
    </row>
    <row r="103" spans="1:17" x14ac:dyDescent="0.35">
      <c r="A103" s="16" t="s">
        <v>400</v>
      </c>
      <c r="B103" s="16" t="s">
        <v>574</v>
      </c>
      <c r="C103" s="16" t="s">
        <v>56</v>
      </c>
      <c r="D103" s="16" t="s">
        <v>27</v>
      </c>
      <c r="E103" s="16" t="s">
        <v>44</v>
      </c>
      <c r="F103" s="16" t="s">
        <v>17</v>
      </c>
      <c r="G103" s="16" t="s">
        <v>24</v>
      </c>
      <c r="H103" s="16">
        <v>48</v>
      </c>
      <c r="I103" s="17">
        <v>39091</v>
      </c>
      <c r="J103" s="18">
        <v>74546</v>
      </c>
      <c r="K103" s="19">
        <v>0.09</v>
      </c>
      <c r="L103" s="16" t="s">
        <v>19</v>
      </c>
      <c r="M103" s="16" t="s">
        <v>63</v>
      </c>
      <c r="N103" s="17" t="s">
        <v>21</v>
      </c>
      <c r="O103" s="2" t="e">
        <f>#REF!*#REF!</f>
        <v>#REF!</v>
      </c>
      <c r="P103" s="16" t="str" cm="1">
        <f t="array" ref="P103">_xlfn.IFS(H103&lt;=30,"25-30",H103&lt;=35,"30-35",H103&lt;=40,"35-40",H103&lt;=45,"40-45",H103&lt;=50,"45-50",H103&lt;=55,"50-55",H103&lt;=60,"55-60",H103&lt;=65,"60-65")</f>
        <v>45-50</v>
      </c>
      <c r="Q103" s="16">
        <f t="shared" si="1"/>
        <v>2007</v>
      </c>
    </row>
    <row r="104" spans="1:17" x14ac:dyDescent="0.35">
      <c r="A104" s="16" t="s">
        <v>291</v>
      </c>
      <c r="B104" s="16" t="s">
        <v>575</v>
      </c>
      <c r="C104" s="16" t="s">
        <v>86</v>
      </c>
      <c r="D104" s="16" t="s">
        <v>31</v>
      </c>
      <c r="E104" s="16" t="s">
        <v>44</v>
      </c>
      <c r="F104" s="16" t="s">
        <v>28</v>
      </c>
      <c r="G104" s="16" t="s">
        <v>47</v>
      </c>
      <c r="H104" s="16">
        <v>56</v>
      </c>
      <c r="I104" s="17">
        <v>42031</v>
      </c>
      <c r="J104" s="18">
        <v>62575</v>
      </c>
      <c r="K104" s="19">
        <v>0</v>
      </c>
      <c r="L104" s="16" t="s">
        <v>19</v>
      </c>
      <c r="M104" s="16" t="s">
        <v>45</v>
      </c>
      <c r="N104" s="17" t="s">
        <v>21</v>
      </c>
      <c r="O104" s="2" t="e">
        <f>#REF!*#REF!</f>
        <v>#REF!</v>
      </c>
      <c r="P104" s="16" t="str" cm="1">
        <f t="array" ref="P104">_xlfn.IFS(H104&lt;=30,"25-30",H104&lt;=35,"30-35",H104&lt;=40,"35-40",H104&lt;=45,"40-45",H104&lt;=50,"45-50",H104&lt;=55,"50-55",H104&lt;=60,"55-60",H104&lt;=65,"60-65")</f>
        <v>55-60</v>
      </c>
      <c r="Q104" s="16">
        <f t="shared" si="1"/>
        <v>2015</v>
      </c>
    </row>
    <row r="105" spans="1:17" x14ac:dyDescent="0.35">
      <c r="A105" s="16" t="s">
        <v>576</v>
      </c>
      <c r="B105" s="16" t="s">
        <v>577</v>
      </c>
      <c r="C105" s="16" t="s">
        <v>40</v>
      </c>
      <c r="D105" s="16" t="s">
        <v>23</v>
      </c>
      <c r="E105" s="16" t="s">
        <v>32</v>
      </c>
      <c r="F105" s="16" t="s">
        <v>17</v>
      </c>
      <c r="G105" s="16" t="s">
        <v>24</v>
      </c>
      <c r="H105" s="16">
        <v>27</v>
      </c>
      <c r="I105" s="17">
        <v>44250</v>
      </c>
      <c r="J105" s="18">
        <v>199041</v>
      </c>
      <c r="K105" s="19">
        <v>0.16</v>
      </c>
      <c r="L105" s="16" t="s">
        <v>33</v>
      </c>
      <c r="M105" s="16" t="s">
        <v>60</v>
      </c>
      <c r="N105" s="17" t="s">
        <v>21</v>
      </c>
      <c r="O105" s="2" t="e">
        <f>#REF!*#REF!</f>
        <v>#REF!</v>
      </c>
      <c r="P105" s="16" t="str" cm="1">
        <f t="array" ref="P105">_xlfn.IFS(H105&lt;=30,"25-30",H105&lt;=35,"30-35",H105&lt;=40,"35-40",H105&lt;=45,"40-45",H105&lt;=50,"45-50",H105&lt;=55,"50-55",H105&lt;=60,"55-60",H105&lt;=65,"60-65")</f>
        <v>25-30</v>
      </c>
      <c r="Q105" s="16">
        <f t="shared" si="1"/>
        <v>2021</v>
      </c>
    </row>
    <row r="106" spans="1:17" x14ac:dyDescent="0.35">
      <c r="A106" s="16" t="s">
        <v>578</v>
      </c>
      <c r="B106" s="16" t="s">
        <v>579</v>
      </c>
      <c r="C106" s="16" t="s">
        <v>64</v>
      </c>
      <c r="D106" s="16" t="s">
        <v>65</v>
      </c>
      <c r="E106" s="16" t="s">
        <v>44</v>
      </c>
      <c r="F106" s="16" t="s">
        <v>28</v>
      </c>
      <c r="G106" s="16" t="s">
        <v>18</v>
      </c>
      <c r="H106" s="16">
        <v>55</v>
      </c>
      <c r="I106" s="17">
        <v>39177</v>
      </c>
      <c r="J106" s="18">
        <v>52310</v>
      </c>
      <c r="K106" s="19">
        <v>0</v>
      </c>
      <c r="L106" s="16" t="s">
        <v>19</v>
      </c>
      <c r="M106" s="16" t="s">
        <v>45</v>
      </c>
      <c r="N106" s="17">
        <v>43385</v>
      </c>
      <c r="O106" s="2" t="e">
        <f>#REF!*#REF!</f>
        <v>#REF!</v>
      </c>
      <c r="P106" s="16" t="str" cm="1">
        <f t="array" ref="P106">_xlfn.IFS(H106&lt;=30,"25-30",H106&lt;=35,"30-35",H106&lt;=40,"35-40",H106&lt;=45,"40-45",H106&lt;=50,"45-50",H106&lt;=55,"50-55",H106&lt;=60,"55-60",H106&lt;=65,"60-65")</f>
        <v>50-55</v>
      </c>
      <c r="Q106" s="16">
        <f t="shared" si="1"/>
        <v>2007</v>
      </c>
    </row>
    <row r="107" spans="1:17" x14ac:dyDescent="0.35">
      <c r="A107" s="16" t="s">
        <v>580</v>
      </c>
      <c r="B107" s="16" t="s">
        <v>581</v>
      </c>
      <c r="C107" s="16" t="s">
        <v>61</v>
      </c>
      <c r="D107" s="16" t="s">
        <v>15</v>
      </c>
      <c r="E107" s="16" t="s">
        <v>44</v>
      </c>
      <c r="F107" s="16" t="s">
        <v>28</v>
      </c>
      <c r="G107" s="16" t="s">
        <v>47</v>
      </c>
      <c r="H107" s="16">
        <v>64</v>
      </c>
      <c r="I107" s="17">
        <v>41454</v>
      </c>
      <c r="J107" s="18">
        <v>159571</v>
      </c>
      <c r="K107" s="19">
        <v>0.1</v>
      </c>
      <c r="L107" s="16" t="s">
        <v>19</v>
      </c>
      <c r="M107" s="16" t="s">
        <v>29</v>
      </c>
      <c r="N107" s="17" t="s">
        <v>21</v>
      </c>
      <c r="O107" s="2" t="e">
        <f>#REF!*#REF!</f>
        <v>#REF!</v>
      </c>
      <c r="P107" s="16" t="str" cm="1">
        <f t="array" ref="P107">_xlfn.IFS(H107&lt;=30,"25-30",H107&lt;=35,"30-35",H107&lt;=40,"35-40",H107&lt;=45,"40-45",H107&lt;=50,"45-50",H107&lt;=55,"50-55",H107&lt;=60,"55-60",H107&lt;=65,"60-65")</f>
        <v>60-65</v>
      </c>
      <c r="Q107" s="16">
        <f t="shared" si="1"/>
        <v>2013</v>
      </c>
    </row>
    <row r="108" spans="1:17" x14ac:dyDescent="0.35">
      <c r="A108" s="16" t="s">
        <v>582</v>
      </c>
      <c r="B108" s="16" t="s">
        <v>583</v>
      </c>
      <c r="C108" s="16" t="s">
        <v>129</v>
      </c>
      <c r="D108" s="16" t="s">
        <v>31</v>
      </c>
      <c r="E108" s="16" t="s">
        <v>16</v>
      </c>
      <c r="F108" s="16" t="s">
        <v>17</v>
      </c>
      <c r="G108" s="16" t="s">
        <v>51</v>
      </c>
      <c r="H108" s="16">
        <v>50</v>
      </c>
      <c r="I108" s="17">
        <v>35726</v>
      </c>
      <c r="J108" s="18">
        <v>91763</v>
      </c>
      <c r="K108" s="19">
        <v>0</v>
      </c>
      <c r="L108" s="16" t="s">
        <v>19</v>
      </c>
      <c r="M108" s="16" t="s">
        <v>25</v>
      </c>
      <c r="N108" s="17" t="s">
        <v>21</v>
      </c>
      <c r="O108" s="2" t="e">
        <f>#REF!*#REF!</f>
        <v>#REF!</v>
      </c>
      <c r="P108" s="16" t="str" cm="1">
        <f t="array" ref="P108">_xlfn.IFS(H108&lt;=30,"25-30",H108&lt;=35,"30-35",H108&lt;=40,"35-40",H108&lt;=45,"40-45",H108&lt;=50,"45-50",H108&lt;=55,"50-55",H108&lt;=60,"55-60",H108&lt;=65,"60-65")</f>
        <v>45-50</v>
      </c>
      <c r="Q108" s="16">
        <f t="shared" si="1"/>
        <v>1997</v>
      </c>
    </row>
    <row r="109" spans="1:17" x14ac:dyDescent="0.35">
      <c r="A109" s="16" t="s">
        <v>292</v>
      </c>
      <c r="B109" s="16" t="s">
        <v>584</v>
      </c>
      <c r="C109" s="16" t="s">
        <v>86</v>
      </c>
      <c r="D109" s="16" t="s">
        <v>31</v>
      </c>
      <c r="E109" s="16" t="s">
        <v>32</v>
      </c>
      <c r="F109" s="16" t="s">
        <v>17</v>
      </c>
      <c r="G109" s="16" t="s">
        <v>18</v>
      </c>
      <c r="H109" s="16">
        <v>51</v>
      </c>
      <c r="I109" s="17">
        <v>35055</v>
      </c>
      <c r="J109" s="18">
        <v>96475</v>
      </c>
      <c r="K109" s="19">
        <v>0</v>
      </c>
      <c r="L109" s="16" t="s">
        <v>19</v>
      </c>
      <c r="M109" s="16" t="s">
        <v>25</v>
      </c>
      <c r="N109" s="17" t="s">
        <v>21</v>
      </c>
      <c r="O109" s="2" t="e">
        <f>#REF!*#REF!</f>
        <v>#REF!</v>
      </c>
      <c r="P109" s="16" t="str" cm="1">
        <f t="array" ref="P109">_xlfn.IFS(H109&lt;=30,"25-30",H109&lt;=35,"30-35",H109&lt;=40,"35-40",H109&lt;=45,"40-45",H109&lt;=50,"45-50",H109&lt;=55,"50-55",H109&lt;=60,"55-60",H109&lt;=65,"60-65")</f>
        <v>50-55</v>
      </c>
      <c r="Q109" s="16">
        <f t="shared" si="1"/>
        <v>1995</v>
      </c>
    </row>
    <row r="110" spans="1:17" x14ac:dyDescent="0.35">
      <c r="A110" s="16" t="s">
        <v>585</v>
      </c>
      <c r="B110" s="16" t="s">
        <v>586</v>
      </c>
      <c r="C110" s="16" t="s">
        <v>84</v>
      </c>
      <c r="D110" s="16" t="s">
        <v>31</v>
      </c>
      <c r="E110" s="16" t="s">
        <v>36</v>
      </c>
      <c r="F110" s="16" t="s">
        <v>28</v>
      </c>
      <c r="G110" s="16" t="s">
        <v>18</v>
      </c>
      <c r="H110" s="16">
        <v>36</v>
      </c>
      <c r="I110" s="17">
        <v>42706</v>
      </c>
      <c r="J110" s="18">
        <v>113781</v>
      </c>
      <c r="K110" s="19">
        <v>0</v>
      </c>
      <c r="L110" s="16" t="s">
        <v>19</v>
      </c>
      <c r="M110" s="16" t="s">
        <v>29</v>
      </c>
      <c r="N110" s="17" t="s">
        <v>21</v>
      </c>
      <c r="O110" s="2" t="e">
        <f>#REF!*#REF!</f>
        <v>#REF!</v>
      </c>
      <c r="P110" s="16" t="str" cm="1">
        <f t="array" ref="P110">_xlfn.IFS(H110&lt;=30,"25-30",H110&lt;=35,"30-35",H110&lt;=40,"35-40",H110&lt;=45,"40-45",H110&lt;=50,"45-50",H110&lt;=55,"50-55",H110&lt;=60,"55-60",H110&lt;=65,"60-65")</f>
        <v>35-40</v>
      </c>
      <c r="Q110" s="16">
        <f t="shared" si="1"/>
        <v>2016</v>
      </c>
    </row>
    <row r="111" spans="1:17" x14ac:dyDescent="0.35">
      <c r="A111" s="16" t="s">
        <v>155</v>
      </c>
      <c r="B111" s="16" t="s">
        <v>587</v>
      </c>
      <c r="C111" s="16" t="s">
        <v>40</v>
      </c>
      <c r="D111" s="16" t="s">
        <v>15</v>
      </c>
      <c r="E111" s="16" t="s">
        <v>16</v>
      </c>
      <c r="F111" s="16" t="s">
        <v>28</v>
      </c>
      <c r="G111" s="16" t="s">
        <v>24</v>
      </c>
      <c r="H111" s="16">
        <v>42</v>
      </c>
      <c r="I111" s="17">
        <v>37636</v>
      </c>
      <c r="J111" s="18">
        <v>166599</v>
      </c>
      <c r="K111" s="19">
        <v>0.26</v>
      </c>
      <c r="L111" s="16" t="s">
        <v>19</v>
      </c>
      <c r="M111" s="16" t="s">
        <v>63</v>
      </c>
      <c r="N111" s="17" t="s">
        <v>21</v>
      </c>
      <c r="O111" s="2" t="e">
        <f>#REF!*#REF!</f>
        <v>#REF!</v>
      </c>
      <c r="P111" s="16" t="str" cm="1">
        <f t="array" ref="P111">_xlfn.IFS(H111&lt;=30,"25-30",H111&lt;=35,"30-35",H111&lt;=40,"35-40",H111&lt;=45,"40-45",H111&lt;=50,"45-50",H111&lt;=55,"50-55",H111&lt;=60,"55-60",H111&lt;=65,"60-65")</f>
        <v>40-45</v>
      </c>
      <c r="Q111" s="16">
        <f t="shared" si="1"/>
        <v>2003</v>
      </c>
    </row>
    <row r="112" spans="1:17" x14ac:dyDescent="0.35">
      <c r="A112" s="16" t="s">
        <v>228</v>
      </c>
      <c r="B112" s="16" t="s">
        <v>588</v>
      </c>
      <c r="C112" s="16" t="s">
        <v>49</v>
      </c>
      <c r="D112" s="16" t="s">
        <v>50</v>
      </c>
      <c r="E112" s="16" t="s">
        <v>32</v>
      </c>
      <c r="F112" s="16" t="s">
        <v>17</v>
      </c>
      <c r="G112" s="16" t="s">
        <v>24</v>
      </c>
      <c r="H112" s="16">
        <v>41</v>
      </c>
      <c r="I112" s="17">
        <v>38398</v>
      </c>
      <c r="J112" s="18">
        <v>95372</v>
      </c>
      <c r="K112" s="19">
        <v>0</v>
      </c>
      <c r="L112" s="16" t="s">
        <v>33</v>
      </c>
      <c r="M112" s="16" t="s">
        <v>74</v>
      </c>
      <c r="N112" s="17" t="s">
        <v>21</v>
      </c>
      <c r="O112" s="2" t="e">
        <f>#REF!*#REF!</f>
        <v>#REF!</v>
      </c>
      <c r="P112" s="16" t="str" cm="1">
        <f t="array" ref="P112">_xlfn.IFS(H112&lt;=30,"25-30",H112&lt;=35,"30-35",H112&lt;=40,"35-40",H112&lt;=45,"40-45",H112&lt;=50,"45-50",H112&lt;=55,"50-55",H112&lt;=60,"55-60",H112&lt;=65,"60-65")</f>
        <v>40-45</v>
      </c>
      <c r="Q112" s="16">
        <f t="shared" si="1"/>
        <v>2005</v>
      </c>
    </row>
    <row r="113" spans="1:17" x14ac:dyDescent="0.35">
      <c r="A113" s="16" t="s">
        <v>589</v>
      </c>
      <c r="B113" s="16" t="s">
        <v>590</v>
      </c>
      <c r="C113" s="16" t="s">
        <v>40</v>
      </c>
      <c r="D113" s="16" t="s">
        <v>27</v>
      </c>
      <c r="E113" s="16" t="s">
        <v>16</v>
      </c>
      <c r="F113" s="16" t="s">
        <v>17</v>
      </c>
      <c r="G113" s="16" t="s">
        <v>24</v>
      </c>
      <c r="H113" s="16">
        <v>29</v>
      </c>
      <c r="I113" s="17">
        <v>44052</v>
      </c>
      <c r="J113" s="18">
        <v>161203</v>
      </c>
      <c r="K113" s="19">
        <v>0.15</v>
      </c>
      <c r="L113" s="16" t="s">
        <v>33</v>
      </c>
      <c r="M113" s="16" t="s">
        <v>34</v>
      </c>
      <c r="N113" s="17" t="s">
        <v>21</v>
      </c>
      <c r="O113" s="2" t="e">
        <f>#REF!*#REF!</f>
        <v>#REF!</v>
      </c>
      <c r="P113" s="16" t="str" cm="1">
        <f t="array" ref="P113">_xlfn.IFS(H113&lt;=30,"25-30",H113&lt;=35,"30-35",H113&lt;=40,"35-40",H113&lt;=45,"40-45",H113&lt;=50,"45-50",H113&lt;=55,"50-55",H113&lt;=60,"55-60",H113&lt;=65,"60-65")</f>
        <v>25-30</v>
      </c>
      <c r="Q113" s="16">
        <f t="shared" si="1"/>
        <v>2020</v>
      </c>
    </row>
    <row r="114" spans="1:17" x14ac:dyDescent="0.35">
      <c r="A114" s="16" t="s">
        <v>591</v>
      </c>
      <c r="B114" s="16" t="s">
        <v>592</v>
      </c>
      <c r="C114" s="16" t="s">
        <v>98</v>
      </c>
      <c r="D114" s="16" t="s">
        <v>27</v>
      </c>
      <c r="E114" s="16" t="s">
        <v>36</v>
      </c>
      <c r="F114" s="16" t="s">
        <v>17</v>
      </c>
      <c r="G114" s="16" t="s">
        <v>18</v>
      </c>
      <c r="H114" s="16">
        <v>44</v>
      </c>
      <c r="I114" s="17">
        <v>39064</v>
      </c>
      <c r="J114" s="18">
        <v>74738</v>
      </c>
      <c r="K114" s="19">
        <v>0</v>
      </c>
      <c r="L114" s="16" t="s">
        <v>19</v>
      </c>
      <c r="M114" s="16" t="s">
        <v>45</v>
      </c>
      <c r="N114" s="17" t="s">
        <v>21</v>
      </c>
      <c r="O114" s="2" t="e">
        <f>#REF!*#REF!</f>
        <v>#REF!</v>
      </c>
      <c r="P114" s="16" t="str" cm="1">
        <f t="array" ref="P114">_xlfn.IFS(H114&lt;=30,"25-30",H114&lt;=35,"30-35",H114&lt;=40,"35-40",H114&lt;=45,"40-45",H114&lt;=50,"45-50",H114&lt;=55,"50-55",H114&lt;=60,"55-60",H114&lt;=65,"60-65")</f>
        <v>40-45</v>
      </c>
      <c r="Q114" s="16">
        <f t="shared" si="1"/>
        <v>2006</v>
      </c>
    </row>
    <row r="115" spans="1:17" x14ac:dyDescent="0.35">
      <c r="A115" s="16" t="s">
        <v>236</v>
      </c>
      <c r="B115" s="16" t="s">
        <v>593</v>
      </c>
      <c r="C115" s="16" t="s">
        <v>40</v>
      </c>
      <c r="D115" s="16" t="s">
        <v>50</v>
      </c>
      <c r="E115" s="16" t="s">
        <v>16</v>
      </c>
      <c r="F115" s="16" t="s">
        <v>17</v>
      </c>
      <c r="G115" s="16" t="s">
        <v>24</v>
      </c>
      <c r="H115" s="16">
        <v>41</v>
      </c>
      <c r="I115" s="17">
        <v>43322</v>
      </c>
      <c r="J115" s="18">
        <v>171173</v>
      </c>
      <c r="K115" s="19">
        <v>0.21</v>
      </c>
      <c r="L115" s="16" t="s">
        <v>19</v>
      </c>
      <c r="M115" s="16" t="s">
        <v>29</v>
      </c>
      <c r="N115" s="17" t="s">
        <v>21</v>
      </c>
      <c r="O115" s="2" t="e">
        <f>#REF!*#REF!</f>
        <v>#REF!</v>
      </c>
      <c r="P115" s="16" t="str" cm="1">
        <f t="array" ref="P115">_xlfn.IFS(H115&lt;=30,"25-30",H115&lt;=35,"30-35",H115&lt;=40,"35-40",H115&lt;=45,"40-45",H115&lt;=50,"45-50",H115&lt;=55,"50-55",H115&lt;=60,"55-60",H115&lt;=65,"60-65")</f>
        <v>40-45</v>
      </c>
      <c r="Q115" s="16">
        <f t="shared" si="1"/>
        <v>2018</v>
      </c>
    </row>
    <row r="116" spans="1:17" x14ac:dyDescent="0.35">
      <c r="A116" s="16" t="s">
        <v>594</v>
      </c>
      <c r="B116" s="16" t="s">
        <v>595</v>
      </c>
      <c r="C116" s="16" t="s">
        <v>14</v>
      </c>
      <c r="D116" s="16" t="s">
        <v>50</v>
      </c>
      <c r="E116" s="16" t="s">
        <v>32</v>
      </c>
      <c r="F116" s="16" t="s">
        <v>28</v>
      </c>
      <c r="G116" s="16" t="s">
        <v>51</v>
      </c>
      <c r="H116" s="16">
        <v>61</v>
      </c>
      <c r="I116" s="17">
        <v>43732</v>
      </c>
      <c r="J116" s="18">
        <v>201464</v>
      </c>
      <c r="K116" s="19">
        <v>0.37</v>
      </c>
      <c r="L116" s="16" t="s">
        <v>19</v>
      </c>
      <c r="M116" s="16" t="s">
        <v>20</v>
      </c>
      <c r="N116" s="17" t="s">
        <v>21</v>
      </c>
      <c r="O116" s="2" t="e">
        <f>#REF!*#REF!</f>
        <v>#REF!</v>
      </c>
      <c r="P116" s="16" t="str" cm="1">
        <f t="array" ref="P116">_xlfn.IFS(H116&lt;=30,"25-30",H116&lt;=35,"30-35",H116&lt;=40,"35-40",H116&lt;=45,"40-45",H116&lt;=50,"45-50",H116&lt;=55,"50-55",H116&lt;=60,"55-60",H116&lt;=65,"60-65")</f>
        <v>60-65</v>
      </c>
      <c r="Q116" s="16">
        <f t="shared" si="1"/>
        <v>2019</v>
      </c>
    </row>
    <row r="117" spans="1:17" x14ac:dyDescent="0.35">
      <c r="A117" s="16" t="s">
        <v>596</v>
      </c>
      <c r="B117" s="16" t="s">
        <v>597</v>
      </c>
      <c r="C117" s="16" t="s">
        <v>40</v>
      </c>
      <c r="D117" s="16" t="s">
        <v>23</v>
      </c>
      <c r="E117" s="16" t="s">
        <v>32</v>
      </c>
      <c r="F117" s="16" t="s">
        <v>28</v>
      </c>
      <c r="G117" s="16" t="s">
        <v>18</v>
      </c>
      <c r="H117" s="16">
        <v>50</v>
      </c>
      <c r="I117" s="17">
        <v>35998</v>
      </c>
      <c r="J117" s="18">
        <v>174895</v>
      </c>
      <c r="K117" s="19">
        <v>0.15</v>
      </c>
      <c r="L117" s="16" t="s">
        <v>19</v>
      </c>
      <c r="M117" s="16" t="s">
        <v>20</v>
      </c>
      <c r="N117" s="17" t="s">
        <v>21</v>
      </c>
      <c r="O117" s="2" t="e">
        <f>#REF!*#REF!</f>
        <v>#REF!</v>
      </c>
      <c r="P117" s="16" t="str" cm="1">
        <f t="array" ref="P117">_xlfn.IFS(H117&lt;=30,"25-30",H117&lt;=35,"30-35",H117&lt;=40,"35-40",H117&lt;=45,"40-45",H117&lt;=50,"45-50",H117&lt;=55,"50-55",H117&lt;=60,"55-60",H117&lt;=65,"60-65")</f>
        <v>45-50</v>
      </c>
      <c r="Q117" s="16">
        <f t="shared" si="1"/>
        <v>1998</v>
      </c>
    </row>
    <row r="118" spans="1:17" x14ac:dyDescent="0.35">
      <c r="A118" s="16" t="s">
        <v>598</v>
      </c>
      <c r="B118" s="16" t="s">
        <v>599</v>
      </c>
      <c r="C118" s="16" t="s">
        <v>61</v>
      </c>
      <c r="D118" s="16" t="s">
        <v>27</v>
      </c>
      <c r="E118" s="16" t="s">
        <v>36</v>
      </c>
      <c r="F118" s="16" t="s">
        <v>17</v>
      </c>
      <c r="G118" s="16" t="s">
        <v>24</v>
      </c>
      <c r="H118" s="16">
        <v>49</v>
      </c>
      <c r="I118" s="17">
        <v>38825</v>
      </c>
      <c r="J118" s="18">
        <v>134486</v>
      </c>
      <c r="K118" s="19">
        <v>0.14000000000000001</v>
      </c>
      <c r="L118" s="16" t="s">
        <v>19</v>
      </c>
      <c r="M118" s="16" t="s">
        <v>25</v>
      </c>
      <c r="N118" s="17" t="s">
        <v>21</v>
      </c>
      <c r="O118" s="2" t="e">
        <f>#REF!*#REF!</f>
        <v>#REF!</v>
      </c>
      <c r="P118" s="16" t="str" cm="1">
        <f t="array" ref="P118">_xlfn.IFS(H118&lt;=30,"25-30",H118&lt;=35,"30-35",H118&lt;=40,"35-40",H118&lt;=45,"40-45",H118&lt;=50,"45-50",H118&lt;=55,"50-55",H118&lt;=60,"55-60",H118&lt;=65,"60-65")</f>
        <v>45-50</v>
      </c>
      <c r="Q118" s="16">
        <f t="shared" si="1"/>
        <v>2006</v>
      </c>
    </row>
    <row r="119" spans="1:17" x14ac:dyDescent="0.35">
      <c r="A119" s="16" t="s">
        <v>349</v>
      </c>
      <c r="B119" s="16" t="s">
        <v>600</v>
      </c>
      <c r="C119" s="16" t="s">
        <v>42</v>
      </c>
      <c r="D119" s="16" t="s">
        <v>15</v>
      </c>
      <c r="E119" s="16" t="s">
        <v>36</v>
      </c>
      <c r="F119" s="16" t="s">
        <v>17</v>
      </c>
      <c r="G119" s="16" t="s">
        <v>51</v>
      </c>
      <c r="H119" s="16">
        <v>60</v>
      </c>
      <c r="I119" s="17">
        <v>39137</v>
      </c>
      <c r="J119" s="18">
        <v>71699</v>
      </c>
      <c r="K119" s="19">
        <v>0</v>
      </c>
      <c r="L119" s="16" t="s">
        <v>52</v>
      </c>
      <c r="M119" s="16" t="s">
        <v>81</v>
      </c>
      <c r="N119" s="17" t="s">
        <v>21</v>
      </c>
      <c r="O119" s="2" t="e">
        <f>#REF!*#REF!</f>
        <v>#REF!</v>
      </c>
      <c r="P119" s="16" t="str" cm="1">
        <f t="array" ref="P119">_xlfn.IFS(H119&lt;=30,"25-30",H119&lt;=35,"30-35",H119&lt;=40,"35-40",H119&lt;=45,"40-45",H119&lt;=50,"45-50",H119&lt;=55,"50-55",H119&lt;=60,"55-60",H119&lt;=65,"60-65")</f>
        <v>55-60</v>
      </c>
      <c r="Q119" s="16">
        <f t="shared" si="1"/>
        <v>2007</v>
      </c>
    </row>
    <row r="120" spans="1:17" x14ac:dyDescent="0.35">
      <c r="A120" s="16" t="s">
        <v>186</v>
      </c>
      <c r="B120" s="16" t="s">
        <v>601</v>
      </c>
      <c r="C120" s="16" t="s">
        <v>42</v>
      </c>
      <c r="D120" s="16" t="s">
        <v>43</v>
      </c>
      <c r="E120" s="16" t="s">
        <v>32</v>
      </c>
      <c r="F120" s="16" t="s">
        <v>17</v>
      </c>
      <c r="G120" s="16" t="s">
        <v>51</v>
      </c>
      <c r="H120" s="16">
        <v>42</v>
      </c>
      <c r="I120" s="17">
        <v>44198</v>
      </c>
      <c r="J120" s="18">
        <v>94430</v>
      </c>
      <c r="K120" s="19">
        <v>0</v>
      </c>
      <c r="L120" s="16" t="s">
        <v>19</v>
      </c>
      <c r="M120" s="16" t="s">
        <v>63</v>
      </c>
      <c r="N120" s="17" t="s">
        <v>21</v>
      </c>
      <c r="O120" s="2" t="e">
        <f>#REF!*#REF!</f>
        <v>#REF!</v>
      </c>
      <c r="P120" s="16" t="str" cm="1">
        <f t="array" ref="P120">_xlfn.IFS(H120&lt;=30,"25-30",H120&lt;=35,"30-35",H120&lt;=40,"35-40",H120&lt;=45,"40-45",H120&lt;=50,"45-50",H120&lt;=55,"50-55",H120&lt;=60,"55-60",H120&lt;=65,"60-65")</f>
        <v>40-45</v>
      </c>
      <c r="Q120" s="16">
        <f t="shared" si="1"/>
        <v>2021</v>
      </c>
    </row>
    <row r="121" spans="1:17" x14ac:dyDescent="0.35">
      <c r="A121" s="16" t="s">
        <v>602</v>
      </c>
      <c r="B121" s="16" t="s">
        <v>603</v>
      </c>
      <c r="C121" s="16" t="s">
        <v>62</v>
      </c>
      <c r="D121" s="16" t="s">
        <v>15</v>
      </c>
      <c r="E121" s="16" t="s">
        <v>32</v>
      </c>
      <c r="F121" s="16" t="s">
        <v>28</v>
      </c>
      <c r="G121" s="16" t="s">
        <v>24</v>
      </c>
      <c r="H121" s="16">
        <v>39</v>
      </c>
      <c r="I121" s="17">
        <v>40192</v>
      </c>
      <c r="J121" s="18">
        <v>103504</v>
      </c>
      <c r="K121" s="19">
        <v>7.0000000000000007E-2</v>
      </c>
      <c r="L121" s="16" t="s">
        <v>33</v>
      </c>
      <c r="M121" s="16" t="s">
        <v>34</v>
      </c>
      <c r="N121" s="17" t="s">
        <v>21</v>
      </c>
      <c r="O121" s="2" t="e">
        <f>#REF!*#REF!</f>
        <v>#REF!</v>
      </c>
      <c r="P121" s="16" t="str" cm="1">
        <f t="array" ref="P121">_xlfn.IFS(H121&lt;=30,"25-30",H121&lt;=35,"30-35",H121&lt;=40,"35-40",H121&lt;=45,"40-45",H121&lt;=50,"45-50",H121&lt;=55,"50-55",H121&lt;=60,"55-60",H121&lt;=65,"60-65")</f>
        <v>35-40</v>
      </c>
      <c r="Q121" s="16">
        <f t="shared" si="1"/>
        <v>2010</v>
      </c>
    </row>
    <row r="122" spans="1:17" x14ac:dyDescent="0.35">
      <c r="A122" s="16" t="s">
        <v>604</v>
      </c>
      <c r="B122" s="16" t="s">
        <v>605</v>
      </c>
      <c r="C122" s="16" t="s">
        <v>26</v>
      </c>
      <c r="D122" s="16" t="s">
        <v>27</v>
      </c>
      <c r="E122" s="16" t="s">
        <v>36</v>
      </c>
      <c r="F122" s="16" t="s">
        <v>17</v>
      </c>
      <c r="G122" s="16" t="s">
        <v>24</v>
      </c>
      <c r="H122" s="16">
        <v>55</v>
      </c>
      <c r="I122" s="17">
        <v>38573</v>
      </c>
      <c r="J122" s="18">
        <v>92771</v>
      </c>
      <c r="K122" s="19">
        <v>0</v>
      </c>
      <c r="L122" s="16" t="s">
        <v>19</v>
      </c>
      <c r="M122" s="16" t="s">
        <v>45</v>
      </c>
      <c r="N122" s="17" t="s">
        <v>21</v>
      </c>
      <c r="O122" s="2" t="e">
        <f>#REF!*#REF!</f>
        <v>#REF!</v>
      </c>
      <c r="P122" s="16" t="str" cm="1">
        <f t="array" ref="P122">_xlfn.IFS(H122&lt;=30,"25-30",H122&lt;=35,"30-35",H122&lt;=40,"35-40",H122&lt;=45,"40-45",H122&lt;=50,"45-50",H122&lt;=55,"50-55",H122&lt;=60,"55-60",H122&lt;=65,"60-65")</f>
        <v>50-55</v>
      </c>
      <c r="Q122" s="16">
        <f t="shared" si="1"/>
        <v>2005</v>
      </c>
    </row>
    <row r="123" spans="1:17" x14ac:dyDescent="0.35">
      <c r="A123" s="16" t="s">
        <v>606</v>
      </c>
      <c r="B123" s="16" t="s">
        <v>607</v>
      </c>
      <c r="C123" s="16" t="s">
        <v>64</v>
      </c>
      <c r="D123" s="16" t="s">
        <v>15</v>
      </c>
      <c r="E123" s="16" t="s">
        <v>44</v>
      </c>
      <c r="F123" s="16" t="s">
        <v>17</v>
      </c>
      <c r="G123" s="16" t="s">
        <v>51</v>
      </c>
      <c r="H123" s="16">
        <v>39</v>
      </c>
      <c r="I123" s="17">
        <v>38813</v>
      </c>
      <c r="J123" s="18">
        <v>71531</v>
      </c>
      <c r="K123" s="19">
        <v>0</v>
      </c>
      <c r="L123" s="16" t="s">
        <v>19</v>
      </c>
      <c r="M123" s="16" t="s">
        <v>29</v>
      </c>
      <c r="N123" s="17" t="s">
        <v>21</v>
      </c>
      <c r="O123" s="2" t="e">
        <f>#REF!*#REF!</f>
        <v>#REF!</v>
      </c>
      <c r="P123" s="16" t="str" cm="1">
        <f t="array" ref="P123">_xlfn.IFS(H123&lt;=30,"25-30",H123&lt;=35,"30-35",H123&lt;=40,"35-40",H123&lt;=45,"40-45",H123&lt;=50,"45-50",H123&lt;=55,"50-55",H123&lt;=60,"55-60",H123&lt;=65,"60-65")</f>
        <v>35-40</v>
      </c>
      <c r="Q123" s="16">
        <f t="shared" si="1"/>
        <v>2006</v>
      </c>
    </row>
    <row r="124" spans="1:17" x14ac:dyDescent="0.35">
      <c r="A124" s="16" t="s">
        <v>367</v>
      </c>
      <c r="B124" s="16" t="s">
        <v>608</v>
      </c>
      <c r="C124" s="16" t="s">
        <v>38</v>
      </c>
      <c r="D124" s="16" t="s">
        <v>27</v>
      </c>
      <c r="E124" s="16" t="s">
        <v>44</v>
      </c>
      <c r="F124" s="16" t="s">
        <v>28</v>
      </c>
      <c r="G124" s="16" t="s">
        <v>47</v>
      </c>
      <c r="H124" s="16">
        <v>28</v>
      </c>
      <c r="I124" s="17">
        <v>43530</v>
      </c>
      <c r="J124" s="18">
        <v>90304</v>
      </c>
      <c r="K124" s="19">
        <v>0</v>
      </c>
      <c r="L124" s="16" t="s">
        <v>19</v>
      </c>
      <c r="M124" s="16" t="s">
        <v>20</v>
      </c>
      <c r="N124" s="17" t="s">
        <v>21</v>
      </c>
      <c r="O124" s="2" t="e">
        <f>#REF!*#REF!</f>
        <v>#REF!</v>
      </c>
      <c r="P124" s="16" t="str" cm="1">
        <f t="array" ref="P124">_xlfn.IFS(H124&lt;=30,"25-30",H124&lt;=35,"30-35",H124&lt;=40,"35-40",H124&lt;=45,"40-45",H124&lt;=50,"45-50",H124&lt;=55,"50-55",H124&lt;=60,"55-60",H124&lt;=65,"60-65")</f>
        <v>25-30</v>
      </c>
      <c r="Q124" s="16">
        <f t="shared" si="1"/>
        <v>2019</v>
      </c>
    </row>
    <row r="125" spans="1:17" x14ac:dyDescent="0.35">
      <c r="A125" s="16" t="s">
        <v>609</v>
      </c>
      <c r="B125" s="16" t="s">
        <v>92</v>
      </c>
      <c r="C125" s="16" t="s">
        <v>62</v>
      </c>
      <c r="D125" s="16" t="s">
        <v>43</v>
      </c>
      <c r="E125" s="16" t="s">
        <v>36</v>
      </c>
      <c r="F125" s="16" t="s">
        <v>17</v>
      </c>
      <c r="G125" s="16" t="s">
        <v>18</v>
      </c>
      <c r="H125" s="16">
        <v>65</v>
      </c>
      <c r="I125" s="17">
        <v>40793</v>
      </c>
      <c r="J125" s="18">
        <v>104903</v>
      </c>
      <c r="K125" s="19">
        <v>0.1</v>
      </c>
      <c r="L125" s="16" t="s">
        <v>19</v>
      </c>
      <c r="M125" s="16" t="s">
        <v>29</v>
      </c>
      <c r="N125" s="17" t="s">
        <v>21</v>
      </c>
      <c r="O125" s="2" t="e">
        <f>#REF!*#REF!</f>
        <v>#REF!</v>
      </c>
      <c r="P125" s="16" t="str" cm="1">
        <f t="array" ref="P125">_xlfn.IFS(H125&lt;=30,"25-30",H125&lt;=35,"30-35",H125&lt;=40,"35-40",H125&lt;=45,"40-45",H125&lt;=50,"45-50",H125&lt;=55,"50-55",H125&lt;=60,"55-60",H125&lt;=65,"60-65")</f>
        <v>60-65</v>
      </c>
      <c r="Q125" s="16">
        <f t="shared" si="1"/>
        <v>2011</v>
      </c>
    </row>
    <row r="126" spans="1:17" x14ac:dyDescent="0.35">
      <c r="A126" s="16" t="s">
        <v>610</v>
      </c>
      <c r="B126" s="16" t="s">
        <v>611</v>
      </c>
      <c r="C126" s="16" t="s">
        <v>68</v>
      </c>
      <c r="D126" s="16" t="s">
        <v>15</v>
      </c>
      <c r="E126" s="16" t="s">
        <v>32</v>
      </c>
      <c r="F126" s="16" t="s">
        <v>17</v>
      </c>
      <c r="G126" s="16" t="s">
        <v>24</v>
      </c>
      <c r="H126" s="16">
        <v>52</v>
      </c>
      <c r="I126" s="17">
        <v>43515</v>
      </c>
      <c r="J126" s="18">
        <v>55859</v>
      </c>
      <c r="K126" s="19">
        <v>0</v>
      </c>
      <c r="L126" s="16" t="s">
        <v>33</v>
      </c>
      <c r="M126" s="16" t="s">
        <v>60</v>
      </c>
      <c r="N126" s="17" t="s">
        <v>21</v>
      </c>
      <c r="O126" s="2" t="e">
        <f>#REF!*#REF!</f>
        <v>#REF!</v>
      </c>
      <c r="P126" s="16" t="str" cm="1">
        <f t="array" ref="P126">_xlfn.IFS(H126&lt;=30,"25-30",H126&lt;=35,"30-35",H126&lt;=40,"35-40",H126&lt;=45,"40-45",H126&lt;=50,"45-50",H126&lt;=55,"50-55",H126&lt;=60,"55-60",H126&lt;=65,"60-65")</f>
        <v>50-55</v>
      </c>
      <c r="Q126" s="16">
        <f t="shared" si="1"/>
        <v>2019</v>
      </c>
    </row>
    <row r="127" spans="1:17" x14ac:dyDescent="0.35">
      <c r="A127" s="16" t="s">
        <v>253</v>
      </c>
      <c r="B127" s="16" t="s">
        <v>612</v>
      </c>
      <c r="C127" s="16" t="s">
        <v>69</v>
      </c>
      <c r="D127" s="16" t="s">
        <v>31</v>
      </c>
      <c r="E127" s="16" t="s">
        <v>32</v>
      </c>
      <c r="F127" s="16" t="s">
        <v>17</v>
      </c>
      <c r="G127" s="16" t="s">
        <v>51</v>
      </c>
      <c r="H127" s="16">
        <v>62</v>
      </c>
      <c r="I127" s="17">
        <v>39002</v>
      </c>
      <c r="J127" s="18">
        <v>79785</v>
      </c>
      <c r="K127" s="19">
        <v>0</v>
      </c>
      <c r="L127" s="16" t="s">
        <v>19</v>
      </c>
      <c r="M127" s="16" t="s">
        <v>25</v>
      </c>
      <c r="N127" s="17" t="s">
        <v>21</v>
      </c>
      <c r="O127" s="2" t="e">
        <f>#REF!*#REF!</f>
        <v>#REF!</v>
      </c>
      <c r="P127" s="16" t="str" cm="1">
        <f t="array" ref="P127">_xlfn.IFS(H127&lt;=30,"25-30",H127&lt;=35,"30-35",H127&lt;=40,"35-40",H127&lt;=45,"40-45",H127&lt;=50,"45-50",H127&lt;=55,"50-55",H127&lt;=60,"55-60",H127&lt;=65,"60-65")</f>
        <v>60-65</v>
      </c>
      <c r="Q127" s="16">
        <f t="shared" si="1"/>
        <v>2006</v>
      </c>
    </row>
    <row r="128" spans="1:17" x14ac:dyDescent="0.35">
      <c r="A128" s="16" t="s">
        <v>613</v>
      </c>
      <c r="B128" s="16" t="s">
        <v>614</v>
      </c>
      <c r="C128" s="16" t="s">
        <v>42</v>
      </c>
      <c r="D128" s="16" t="s">
        <v>43</v>
      </c>
      <c r="E128" s="16" t="s">
        <v>32</v>
      </c>
      <c r="F128" s="16" t="s">
        <v>17</v>
      </c>
      <c r="G128" s="16" t="s">
        <v>24</v>
      </c>
      <c r="H128" s="16">
        <v>39</v>
      </c>
      <c r="I128" s="17">
        <v>39391</v>
      </c>
      <c r="J128" s="18">
        <v>99017</v>
      </c>
      <c r="K128" s="19">
        <v>0</v>
      </c>
      <c r="L128" s="16" t="s">
        <v>33</v>
      </c>
      <c r="M128" s="16" t="s">
        <v>60</v>
      </c>
      <c r="N128" s="17" t="s">
        <v>21</v>
      </c>
      <c r="O128" s="2" t="e">
        <f>#REF!*#REF!</f>
        <v>#REF!</v>
      </c>
      <c r="P128" s="16" t="str" cm="1">
        <f t="array" ref="P128">_xlfn.IFS(H128&lt;=30,"25-30",H128&lt;=35,"30-35",H128&lt;=40,"35-40",H128&lt;=45,"40-45",H128&lt;=50,"45-50",H128&lt;=55,"50-55",H128&lt;=60,"55-60",H128&lt;=65,"60-65")</f>
        <v>35-40</v>
      </c>
      <c r="Q128" s="16">
        <f t="shared" si="1"/>
        <v>2007</v>
      </c>
    </row>
    <row r="129" spans="1:17" x14ac:dyDescent="0.35">
      <c r="A129" s="16" t="s">
        <v>615</v>
      </c>
      <c r="B129" s="16" t="s">
        <v>616</v>
      </c>
      <c r="C129" s="16" t="s">
        <v>76</v>
      </c>
      <c r="D129" s="16" t="s">
        <v>27</v>
      </c>
      <c r="E129" s="16" t="s">
        <v>36</v>
      </c>
      <c r="F129" s="16" t="s">
        <v>17</v>
      </c>
      <c r="G129" s="16" t="s">
        <v>18</v>
      </c>
      <c r="H129" s="16">
        <v>63</v>
      </c>
      <c r="I129" s="17">
        <v>33695</v>
      </c>
      <c r="J129" s="18">
        <v>53809</v>
      </c>
      <c r="K129" s="19">
        <v>0</v>
      </c>
      <c r="L129" s="16" t="s">
        <v>19</v>
      </c>
      <c r="M129" s="16" t="s">
        <v>39</v>
      </c>
      <c r="N129" s="17" t="s">
        <v>21</v>
      </c>
      <c r="O129" s="2" t="e">
        <f>#REF!*#REF!</f>
        <v>#REF!</v>
      </c>
      <c r="P129" s="16" t="str" cm="1">
        <f t="array" ref="P129">_xlfn.IFS(H129&lt;=30,"25-30",H129&lt;=35,"30-35",H129&lt;=40,"35-40",H129&lt;=45,"40-45",H129&lt;=50,"45-50",H129&lt;=55,"50-55",H129&lt;=60,"55-60",H129&lt;=65,"60-65")</f>
        <v>60-65</v>
      </c>
      <c r="Q129" s="16">
        <f t="shared" si="1"/>
        <v>1992</v>
      </c>
    </row>
    <row r="130" spans="1:17" x14ac:dyDescent="0.35">
      <c r="A130" s="16" t="s">
        <v>617</v>
      </c>
      <c r="B130" s="16" t="s">
        <v>618</v>
      </c>
      <c r="C130" s="16" t="s">
        <v>129</v>
      </c>
      <c r="D130" s="16" t="s">
        <v>31</v>
      </c>
      <c r="E130" s="16" t="s">
        <v>44</v>
      </c>
      <c r="F130" s="16" t="s">
        <v>28</v>
      </c>
      <c r="G130" s="16" t="s">
        <v>24</v>
      </c>
      <c r="H130" s="16">
        <v>27</v>
      </c>
      <c r="I130" s="17">
        <v>43937</v>
      </c>
      <c r="J130" s="18">
        <v>71864</v>
      </c>
      <c r="K130" s="19">
        <v>0</v>
      </c>
      <c r="L130" s="16" t="s">
        <v>33</v>
      </c>
      <c r="M130" s="16" t="s">
        <v>34</v>
      </c>
      <c r="N130" s="17" t="s">
        <v>21</v>
      </c>
      <c r="O130" s="2" t="e">
        <f>#REF!*#REF!</f>
        <v>#REF!</v>
      </c>
      <c r="P130" s="16" t="str" cm="1">
        <f t="array" ref="P130">_xlfn.IFS(H130&lt;=30,"25-30",H130&lt;=35,"30-35",H130&lt;=40,"35-40",H130&lt;=45,"40-45",H130&lt;=50,"45-50",H130&lt;=55,"50-55",H130&lt;=60,"55-60",H130&lt;=65,"60-65")</f>
        <v>25-30</v>
      </c>
      <c r="Q130" s="16">
        <f t="shared" si="1"/>
        <v>2020</v>
      </c>
    </row>
    <row r="131" spans="1:17" x14ac:dyDescent="0.35">
      <c r="A131" s="16" t="s">
        <v>619</v>
      </c>
      <c r="B131" s="16" t="s">
        <v>620</v>
      </c>
      <c r="C131" s="16" t="s">
        <v>14</v>
      </c>
      <c r="D131" s="16" t="s">
        <v>15</v>
      </c>
      <c r="E131" s="16" t="s">
        <v>32</v>
      </c>
      <c r="F131" s="16" t="s">
        <v>17</v>
      </c>
      <c r="G131" s="16" t="s">
        <v>24</v>
      </c>
      <c r="H131" s="16">
        <v>37</v>
      </c>
      <c r="I131" s="17">
        <v>40883</v>
      </c>
      <c r="J131" s="18">
        <v>225558</v>
      </c>
      <c r="K131" s="19">
        <v>0.33</v>
      </c>
      <c r="L131" s="16" t="s">
        <v>33</v>
      </c>
      <c r="M131" s="16" t="s">
        <v>74</v>
      </c>
      <c r="N131" s="17" t="s">
        <v>21</v>
      </c>
      <c r="O131" s="2" t="e">
        <f>#REF!*#REF!</f>
        <v>#REF!</v>
      </c>
      <c r="P131" s="16" t="str" cm="1">
        <f t="array" ref="P131">_xlfn.IFS(H131&lt;=30,"25-30",H131&lt;=35,"30-35",H131&lt;=40,"35-40",H131&lt;=45,"40-45",H131&lt;=50,"45-50",H131&lt;=55,"50-55",H131&lt;=60,"55-60",H131&lt;=65,"60-65")</f>
        <v>35-40</v>
      </c>
      <c r="Q131" s="16">
        <f t="shared" ref="Q131:Q194" si="2">YEAR(I131)</f>
        <v>2011</v>
      </c>
    </row>
    <row r="132" spans="1:17" x14ac:dyDescent="0.35">
      <c r="A132" s="16" t="s">
        <v>104</v>
      </c>
      <c r="B132" s="16" t="s">
        <v>621</v>
      </c>
      <c r="C132" s="16" t="s">
        <v>61</v>
      </c>
      <c r="D132" s="16" t="s">
        <v>27</v>
      </c>
      <c r="E132" s="16" t="s">
        <v>36</v>
      </c>
      <c r="F132" s="16" t="s">
        <v>28</v>
      </c>
      <c r="G132" s="16" t="s">
        <v>18</v>
      </c>
      <c r="H132" s="16">
        <v>37</v>
      </c>
      <c r="I132" s="17">
        <v>41695</v>
      </c>
      <c r="J132" s="18">
        <v>128984</v>
      </c>
      <c r="K132" s="19">
        <v>0.12</v>
      </c>
      <c r="L132" s="16" t="s">
        <v>19</v>
      </c>
      <c r="M132" s="16" t="s">
        <v>45</v>
      </c>
      <c r="N132" s="17">
        <v>44317</v>
      </c>
      <c r="O132" s="2" t="e">
        <f>#REF!*#REF!</f>
        <v>#REF!</v>
      </c>
      <c r="P132" s="16" t="str" cm="1">
        <f t="array" ref="P132">_xlfn.IFS(H132&lt;=30,"25-30",H132&lt;=35,"30-35",H132&lt;=40,"35-40",H132&lt;=45,"40-45",H132&lt;=50,"45-50",H132&lt;=55,"50-55",H132&lt;=60,"55-60",H132&lt;=65,"60-65")</f>
        <v>35-40</v>
      </c>
      <c r="Q132" s="16">
        <f t="shared" si="2"/>
        <v>2014</v>
      </c>
    </row>
    <row r="133" spans="1:17" x14ac:dyDescent="0.35">
      <c r="A133" s="16" t="s">
        <v>622</v>
      </c>
      <c r="B133" s="16" t="s">
        <v>623</v>
      </c>
      <c r="C133" s="16" t="s">
        <v>129</v>
      </c>
      <c r="D133" s="16" t="s">
        <v>31</v>
      </c>
      <c r="E133" s="16" t="s">
        <v>44</v>
      </c>
      <c r="F133" s="16" t="s">
        <v>28</v>
      </c>
      <c r="G133" s="16" t="s">
        <v>51</v>
      </c>
      <c r="H133" s="16">
        <v>46</v>
      </c>
      <c r="I133" s="17">
        <v>36331</v>
      </c>
      <c r="J133" s="18">
        <v>96997</v>
      </c>
      <c r="K133" s="19">
        <v>0</v>
      </c>
      <c r="L133" s="16" t="s">
        <v>52</v>
      </c>
      <c r="M133" s="16" t="s">
        <v>53</v>
      </c>
      <c r="N133" s="17" t="s">
        <v>21</v>
      </c>
      <c r="O133" s="2" t="e">
        <f>#REF!*#REF!</f>
        <v>#REF!</v>
      </c>
      <c r="P133" s="16" t="str" cm="1">
        <f t="array" ref="P133">_xlfn.IFS(H133&lt;=30,"25-30",H133&lt;=35,"30-35",H133&lt;=40,"35-40",H133&lt;=45,"40-45",H133&lt;=50,"45-50",H133&lt;=55,"50-55",H133&lt;=60,"55-60",H133&lt;=65,"60-65")</f>
        <v>45-50</v>
      </c>
      <c r="Q133" s="16">
        <f t="shared" si="2"/>
        <v>1999</v>
      </c>
    </row>
    <row r="134" spans="1:17" x14ac:dyDescent="0.35">
      <c r="A134" s="16" t="s">
        <v>624</v>
      </c>
      <c r="B134" s="16" t="s">
        <v>625</v>
      </c>
      <c r="C134" s="16" t="s">
        <v>40</v>
      </c>
      <c r="D134" s="16" t="s">
        <v>23</v>
      </c>
      <c r="E134" s="16" t="s">
        <v>36</v>
      </c>
      <c r="F134" s="16" t="s">
        <v>17</v>
      </c>
      <c r="G134" s="16" t="s">
        <v>51</v>
      </c>
      <c r="H134" s="16">
        <v>54</v>
      </c>
      <c r="I134" s="17">
        <v>43122</v>
      </c>
      <c r="J134" s="18">
        <v>176294</v>
      </c>
      <c r="K134" s="19">
        <v>0.28000000000000003</v>
      </c>
      <c r="L134" s="16" t="s">
        <v>19</v>
      </c>
      <c r="M134" s="16" t="s">
        <v>25</v>
      </c>
      <c r="N134" s="17" t="s">
        <v>21</v>
      </c>
      <c r="O134" s="2" t="e">
        <f>#REF!*#REF!</f>
        <v>#REF!</v>
      </c>
      <c r="P134" s="16" t="str" cm="1">
        <f t="array" ref="P134">_xlfn.IFS(H134&lt;=30,"25-30",H134&lt;=35,"30-35",H134&lt;=40,"35-40",H134&lt;=45,"40-45",H134&lt;=50,"45-50",H134&lt;=55,"50-55",H134&lt;=60,"55-60",H134&lt;=65,"60-65")</f>
        <v>50-55</v>
      </c>
      <c r="Q134" s="16">
        <f t="shared" si="2"/>
        <v>2018</v>
      </c>
    </row>
    <row r="135" spans="1:17" x14ac:dyDescent="0.35">
      <c r="A135" s="16" t="s">
        <v>626</v>
      </c>
      <c r="B135" s="16" t="s">
        <v>627</v>
      </c>
      <c r="C135" s="16" t="s">
        <v>68</v>
      </c>
      <c r="D135" s="16" t="s">
        <v>50</v>
      </c>
      <c r="E135" s="16" t="s">
        <v>16</v>
      </c>
      <c r="F135" s="16" t="s">
        <v>17</v>
      </c>
      <c r="G135" s="16" t="s">
        <v>24</v>
      </c>
      <c r="H135" s="16">
        <v>30</v>
      </c>
      <c r="I135" s="17">
        <v>44241</v>
      </c>
      <c r="J135" s="18">
        <v>48340</v>
      </c>
      <c r="K135" s="19">
        <v>0</v>
      </c>
      <c r="L135" s="16" t="s">
        <v>33</v>
      </c>
      <c r="M135" s="16" t="s">
        <v>60</v>
      </c>
      <c r="N135" s="17" t="s">
        <v>21</v>
      </c>
      <c r="O135" s="2" t="e">
        <f>#REF!*#REF!</f>
        <v>#REF!</v>
      </c>
      <c r="P135" s="16" t="str" cm="1">
        <f t="array" ref="P135">_xlfn.IFS(H135&lt;=30,"25-30",H135&lt;=35,"30-35",H135&lt;=40,"35-40",H135&lt;=45,"40-45",H135&lt;=50,"45-50",H135&lt;=55,"50-55",H135&lt;=60,"55-60",H135&lt;=65,"60-65")</f>
        <v>25-30</v>
      </c>
      <c r="Q135" s="16">
        <f t="shared" si="2"/>
        <v>2021</v>
      </c>
    </row>
    <row r="136" spans="1:17" x14ac:dyDescent="0.35">
      <c r="A136" s="16" t="s">
        <v>628</v>
      </c>
      <c r="B136" s="16" t="s">
        <v>229</v>
      </c>
      <c r="C136" s="16" t="s">
        <v>14</v>
      </c>
      <c r="D136" s="16" t="s">
        <v>31</v>
      </c>
      <c r="E136" s="16" t="s">
        <v>32</v>
      </c>
      <c r="F136" s="16" t="s">
        <v>17</v>
      </c>
      <c r="G136" s="16" t="s">
        <v>51</v>
      </c>
      <c r="H136" s="16">
        <v>28</v>
      </c>
      <c r="I136" s="17">
        <v>42922</v>
      </c>
      <c r="J136" s="18">
        <v>240488</v>
      </c>
      <c r="K136" s="19">
        <v>0.4</v>
      </c>
      <c r="L136" s="16" t="s">
        <v>52</v>
      </c>
      <c r="M136" s="16" t="s">
        <v>66</v>
      </c>
      <c r="N136" s="17" t="s">
        <v>21</v>
      </c>
      <c r="O136" s="2" t="e">
        <f>#REF!*#REF!</f>
        <v>#REF!</v>
      </c>
      <c r="P136" s="16" t="str" cm="1">
        <f t="array" ref="P136">_xlfn.IFS(H136&lt;=30,"25-30",H136&lt;=35,"30-35",H136&lt;=40,"35-40",H136&lt;=45,"40-45",H136&lt;=50,"45-50",H136&lt;=55,"50-55",H136&lt;=60,"55-60",H136&lt;=65,"60-65")</f>
        <v>25-30</v>
      </c>
      <c r="Q136" s="16">
        <f t="shared" si="2"/>
        <v>2017</v>
      </c>
    </row>
    <row r="137" spans="1:17" x14ac:dyDescent="0.35">
      <c r="A137" s="16" t="s">
        <v>629</v>
      </c>
      <c r="B137" s="16" t="s">
        <v>630</v>
      </c>
      <c r="C137" s="16" t="s">
        <v>26</v>
      </c>
      <c r="D137" s="16" t="s">
        <v>27</v>
      </c>
      <c r="E137" s="16" t="s">
        <v>36</v>
      </c>
      <c r="F137" s="16" t="s">
        <v>28</v>
      </c>
      <c r="G137" s="16" t="s">
        <v>18</v>
      </c>
      <c r="H137" s="16">
        <v>40</v>
      </c>
      <c r="I137" s="17">
        <v>40565</v>
      </c>
      <c r="J137" s="18">
        <v>97339</v>
      </c>
      <c r="K137" s="19">
        <v>0</v>
      </c>
      <c r="L137" s="16" t="s">
        <v>19</v>
      </c>
      <c r="M137" s="16" t="s">
        <v>25</v>
      </c>
      <c r="N137" s="17" t="s">
        <v>21</v>
      </c>
      <c r="O137" s="2" t="e">
        <f>#REF!*#REF!</f>
        <v>#REF!</v>
      </c>
      <c r="P137" s="16" t="str" cm="1">
        <f t="array" ref="P137">_xlfn.IFS(H137&lt;=30,"25-30",H137&lt;=35,"30-35",H137&lt;=40,"35-40",H137&lt;=45,"40-45",H137&lt;=50,"45-50",H137&lt;=55,"50-55",H137&lt;=60,"55-60",H137&lt;=65,"60-65")</f>
        <v>35-40</v>
      </c>
      <c r="Q137" s="16">
        <f t="shared" si="2"/>
        <v>2011</v>
      </c>
    </row>
    <row r="138" spans="1:17" x14ac:dyDescent="0.35">
      <c r="A138" s="16" t="s">
        <v>631</v>
      </c>
      <c r="B138" s="16" t="s">
        <v>632</v>
      </c>
      <c r="C138" s="16" t="s">
        <v>14</v>
      </c>
      <c r="D138" s="16" t="s">
        <v>23</v>
      </c>
      <c r="E138" s="16" t="s">
        <v>36</v>
      </c>
      <c r="F138" s="16" t="s">
        <v>17</v>
      </c>
      <c r="G138" s="16" t="s">
        <v>24</v>
      </c>
      <c r="H138" s="16">
        <v>49</v>
      </c>
      <c r="I138" s="17">
        <v>37680</v>
      </c>
      <c r="J138" s="18">
        <v>211291</v>
      </c>
      <c r="K138" s="19">
        <v>0.37</v>
      </c>
      <c r="L138" s="16" t="s">
        <v>33</v>
      </c>
      <c r="M138" s="16" t="s">
        <v>80</v>
      </c>
      <c r="N138" s="17" t="s">
        <v>21</v>
      </c>
      <c r="O138" s="2" t="e">
        <f>#REF!*#REF!</f>
        <v>#REF!</v>
      </c>
      <c r="P138" s="16" t="str" cm="1">
        <f t="array" ref="P138">_xlfn.IFS(H138&lt;=30,"25-30",H138&lt;=35,"30-35",H138&lt;=40,"35-40",H138&lt;=45,"40-45",H138&lt;=50,"45-50",H138&lt;=55,"50-55",H138&lt;=60,"55-60",H138&lt;=65,"60-65")</f>
        <v>45-50</v>
      </c>
      <c r="Q138" s="16">
        <f t="shared" si="2"/>
        <v>2003</v>
      </c>
    </row>
    <row r="139" spans="1:17" x14ac:dyDescent="0.35">
      <c r="A139" s="16" t="s">
        <v>379</v>
      </c>
      <c r="B139" s="16" t="s">
        <v>633</v>
      </c>
      <c r="C139" s="16" t="s">
        <v>14</v>
      </c>
      <c r="D139" s="16" t="s">
        <v>50</v>
      </c>
      <c r="E139" s="16" t="s">
        <v>16</v>
      </c>
      <c r="F139" s="16" t="s">
        <v>28</v>
      </c>
      <c r="G139" s="16" t="s">
        <v>51</v>
      </c>
      <c r="H139" s="16">
        <v>39</v>
      </c>
      <c r="I139" s="17">
        <v>40778</v>
      </c>
      <c r="J139" s="18">
        <v>249506</v>
      </c>
      <c r="K139" s="19">
        <v>0.3</v>
      </c>
      <c r="L139" s="16" t="s">
        <v>52</v>
      </c>
      <c r="M139" s="16" t="s">
        <v>66</v>
      </c>
      <c r="N139" s="17" t="s">
        <v>21</v>
      </c>
      <c r="O139" s="2" t="e">
        <f>#REF!*#REF!</f>
        <v>#REF!</v>
      </c>
      <c r="P139" s="16" t="str" cm="1">
        <f t="array" ref="P139">_xlfn.IFS(H139&lt;=30,"25-30",H139&lt;=35,"30-35",H139&lt;=40,"35-40",H139&lt;=45,"40-45",H139&lt;=50,"45-50",H139&lt;=55,"50-55",H139&lt;=60,"55-60",H139&lt;=65,"60-65")</f>
        <v>35-40</v>
      </c>
      <c r="Q139" s="16">
        <f t="shared" si="2"/>
        <v>2011</v>
      </c>
    </row>
    <row r="140" spans="1:17" x14ac:dyDescent="0.35">
      <c r="A140" s="16" t="s">
        <v>244</v>
      </c>
      <c r="B140" s="16" t="s">
        <v>634</v>
      </c>
      <c r="C140" s="16" t="s">
        <v>30</v>
      </c>
      <c r="D140" s="16" t="s">
        <v>31</v>
      </c>
      <c r="E140" s="16" t="s">
        <v>44</v>
      </c>
      <c r="F140" s="16" t="s">
        <v>28</v>
      </c>
      <c r="G140" s="16" t="s">
        <v>24</v>
      </c>
      <c r="H140" s="16">
        <v>61</v>
      </c>
      <c r="I140" s="17">
        <v>37582</v>
      </c>
      <c r="J140" s="18">
        <v>80950</v>
      </c>
      <c r="K140" s="19">
        <v>0</v>
      </c>
      <c r="L140" s="16" t="s">
        <v>33</v>
      </c>
      <c r="M140" s="16" t="s">
        <v>80</v>
      </c>
      <c r="N140" s="17" t="s">
        <v>21</v>
      </c>
      <c r="O140" s="2" t="e">
        <f>#REF!*#REF!</f>
        <v>#REF!</v>
      </c>
      <c r="P140" s="16" t="str" cm="1">
        <f t="array" ref="P140">_xlfn.IFS(H140&lt;=30,"25-30",H140&lt;=35,"30-35",H140&lt;=40,"35-40",H140&lt;=45,"40-45",H140&lt;=50,"45-50",H140&lt;=55,"50-55",H140&lt;=60,"55-60",H140&lt;=65,"60-65")</f>
        <v>60-65</v>
      </c>
      <c r="Q140" s="16">
        <f t="shared" si="2"/>
        <v>2002</v>
      </c>
    </row>
    <row r="141" spans="1:17" x14ac:dyDescent="0.35">
      <c r="A141" s="16" t="s">
        <v>635</v>
      </c>
      <c r="B141" s="16" t="s">
        <v>636</v>
      </c>
      <c r="C141" s="16" t="s">
        <v>59</v>
      </c>
      <c r="D141" s="16" t="s">
        <v>31</v>
      </c>
      <c r="E141" s="16" t="s">
        <v>16</v>
      </c>
      <c r="F141" s="16" t="s">
        <v>17</v>
      </c>
      <c r="G141" s="16" t="s">
        <v>24</v>
      </c>
      <c r="H141" s="16">
        <v>46</v>
      </c>
      <c r="I141" s="17">
        <v>44206</v>
      </c>
      <c r="J141" s="18">
        <v>86538</v>
      </c>
      <c r="K141" s="19">
        <v>0</v>
      </c>
      <c r="L141" s="16" t="s">
        <v>33</v>
      </c>
      <c r="M141" s="16" t="s">
        <v>34</v>
      </c>
      <c r="N141" s="17" t="s">
        <v>21</v>
      </c>
      <c r="O141" s="2" t="e">
        <f>#REF!*#REF!</f>
        <v>#REF!</v>
      </c>
      <c r="P141" s="16" t="str" cm="1">
        <f t="array" ref="P141">_xlfn.IFS(H141&lt;=30,"25-30",H141&lt;=35,"30-35",H141&lt;=40,"35-40",H141&lt;=45,"40-45",H141&lt;=50,"45-50",H141&lt;=55,"50-55",H141&lt;=60,"55-60",H141&lt;=65,"60-65")</f>
        <v>45-50</v>
      </c>
      <c r="Q141" s="16">
        <f t="shared" si="2"/>
        <v>2021</v>
      </c>
    </row>
    <row r="142" spans="1:17" x14ac:dyDescent="0.35">
      <c r="A142" s="16" t="s">
        <v>637</v>
      </c>
      <c r="B142" s="16" t="s">
        <v>638</v>
      </c>
      <c r="C142" s="16" t="s">
        <v>42</v>
      </c>
      <c r="D142" s="16" t="s">
        <v>43</v>
      </c>
      <c r="E142" s="16" t="s">
        <v>44</v>
      </c>
      <c r="F142" s="16" t="s">
        <v>17</v>
      </c>
      <c r="G142" s="16" t="s">
        <v>18</v>
      </c>
      <c r="H142" s="16">
        <v>35</v>
      </c>
      <c r="I142" s="17">
        <v>43715</v>
      </c>
      <c r="J142" s="18">
        <v>70992</v>
      </c>
      <c r="K142" s="19">
        <v>0</v>
      </c>
      <c r="L142" s="16" t="s">
        <v>19</v>
      </c>
      <c r="M142" s="16" t="s">
        <v>25</v>
      </c>
      <c r="N142" s="17" t="s">
        <v>21</v>
      </c>
      <c r="O142" s="2" t="e">
        <f>#REF!*#REF!</f>
        <v>#REF!</v>
      </c>
      <c r="P142" s="16" t="str" cm="1">
        <f t="array" ref="P142">_xlfn.IFS(H142&lt;=30,"25-30",H142&lt;=35,"30-35",H142&lt;=40,"35-40",H142&lt;=45,"40-45",H142&lt;=50,"45-50",H142&lt;=55,"50-55",H142&lt;=60,"55-60",H142&lt;=65,"60-65")</f>
        <v>30-35</v>
      </c>
      <c r="Q142" s="16">
        <f t="shared" si="2"/>
        <v>2019</v>
      </c>
    </row>
    <row r="143" spans="1:17" x14ac:dyDescent="0.35">
      <c r="A143" s="16" t="s">
        <v>639</v>
      </c>
      <c r="B143" s="16" t="s">
        <v>640</v>
      </c>
      <c r="C143" s="16" t="s">
        <v>14</v>
      </c>
      <c r="D143" s="16" t="s">
        <v>31</v>
      </c>
      <c r="E143" s="16" t="s">
        <v>32</v>
      </c>
      <c r="F143" s="16" t="s">
        <v>28</v>
      </c>
      <c r="G143" s="16" t="s">
        <v>18</v>
      </c>
      <c r="H143" s="16">
        <v>33</v>
      </c>
      <c r="I143" s="17">
        <v>42173</v>
      </c>
      <c r="J143" s="18">
        <v>205314</v>
      </c>
      <c r="K143" s="19">
        <v>0.3</v>
      </c>
      <c r="L143" s="16" t="s">
        <v>19</v>
      </c>
      <c r="M143" s="16" t="s">
        <v>29</v>
      </c>
      <c r="N143" s="17" t="s">
        <v>21</v>
      </c>
      <c r="O143" s="2" t="e">
        <f>#REF!*#REF!</f>
        <v>#REF!</v>
      </c>
      <c r="P143" s="16" t="str" cm="1">
        <f t="array" ref="P143">_xlfn.IFS(H143&lt;=30,"25-30",H143&lt;=35,"30-35",H143&lt;=40,"35-40",H143&lt;=45,"40-45",H143&lt;=50,"45-50",H143&lt;=55,"50-55",H143&lt;=60,"55-60",H143&lt;=65,"60-65")</f>
        <v>30-35</v>
      </c>
      <c r="Q143" s="16">
        <f t="shared" si="2"/>
        <v>2015</v>
      </c>
    </row>
    <row r="144" spans="1:17" x14ac:dyDescent="0.35">
      <c r="A144" s="16" t="s">
        <v>641</v>
      </c>
      <c r="B144" s="16" t="s">
        <v>642</v>
      </c>
      <c r="C144" s="16" t="s">
        <v>14</v>
      </c>
      <c r="D144" s="16" t="s">
        <v>23</v>
      </c>
      <c r="E144" s="16" t="s">
        <v>32</v>
      </c>
      <c r="F144" s="16" t="s">
        <v>17</v>
      </c>
      <c r="G144" s="16" t="s">
        <v>24</v>
      </c>
      <c r="H144" s="16">
        <v>61</v>
      </c>
      <c r="I144" s="17">
        <v>42804</v>
      </c>
      <c r="J144" s="18">
        <v>196951</v>
      </c>
      <c r="K144" s="19">
        <v>0.33</v>
      </c>
      <c r="L144" s="16" t="s">
        <v>33</v>
      </c>
      <c r="M144" s="16" t="s">
        <v>60</v>
      </c>
      <c r="N144" s="17" t="s">
        <v>21</v>
      </c>
      <c r="O144" s="2" t="e">
        <f>#REF!*#REF!</f>
        <v>#REF!</v>
      </c>
      <c r="P144" s="16" t="str" cm="1">
        <f t="array" ref="P144">_xlfn.IFS(H144&lt;=30,"25-30",H144&lt;=35,"30-35",H144&lt;=40,"35-40",H144&lt;=45,"40-45",H144&lt;=50,"45-50",H144&lt;=55,"50-55",H144&lt;=60,"55-60",H144&lt;=65,"60-65")</f>
        <v>60-65</v>
      </c>
      <c r="Q144" s="16">
        <f t="shared" si="2"/>
        <v>2017</v>
      </c>
    </row>
    <row r="145" spans="1:17" x14ac:dyDescent="0.35">
      <c r="A145" s="16" t="s">
        <v>283</v>
      </c>
      <c r="B145" s="16" t="s">
        <v>643</v>
      </c>
      <c r="C145" s="16" t="s">
        <v>35</v>
      </c>
      <c r="D145" s="16" t="s">
        <v>27</v>
      </c>
      <c r="E145" s="16" t="s">
        <v>44</v>
      </c>
      <c r="F145" s="16" t="s">
        <v>28</v>
      </c>
      <c r="G145" s="16" t="s">
        <v>24</v>
      </c>
      <c r="H145" s="16">
        <v>45</v>
      </c>
      <c r="I145" s="17">
        <v>38613</v>
      </c>
      <c r="J145" s="18">
        <v>67686</v>
      </c>
      <c r="K145" s="19">
        <v>0</v>
      </c>
      <c r="L145" s="16" t="s">
        <v>33</v>
      </c>
      <c r="M145" s="16" t="s">
        <v>60</v>
      </c>
      <c r="N145" s="17" t="s">
        <v>21</v>
      </c>
      <c r="O145" s="2" t="e">
        <f>#REF!*#REF!</f>
        <v>#REF!</v>
      </c>
      <c r="P145" s="16" t="str" cm="1">
        <f t="array" ref="P145">_xlfn.IFS(H145&lt;=30,"25-30",H145&lt;=35,"30-35",H145&lt;=40,"35-40",H145&lt;=45,"40-45",H145&lt;=50,"45-50",H145&lt;=55,"50-55",H145&lt;=60,"55-60",H145&lt;=65,"60-65")</f>
        <v>40-45</v>
      </c>
      <c r="Q145" s="16">
        <f t="shared" si="2"/>
        <v>2005</v>
      </c>
    </row>
    <row r="146" spans="1:17" x14ac:dyDescent="0.35">
      <c r="A146" s="16" t="s">
        <v>230</v>
      </c>
      <c r="B146" s="16" t="s">
        <v>644</v>
      </c>
      <c r="C146" s="16" t="s">
        <v>55</v>
      </c>
      <c r="D146" s="16" t="s">
        <v>27</v>
      </c>
      <c r="E146" s="16" t="s">
        <v>16</v>
      </c>
      <c r="F146" s="16" t="s">
        <v>28</v>
      </c>
      <c r="G146" s="16" t="s">
        <v>51</v>
      </c>
      <c r="H146" s="16">
        <v>51</v>
      </c>
      <c r="I146" s="17">
        <v>39553</v>
      </c>
      <c r="J146" s="18">
        <v>86431</v>
      </c>
      <c r="K146" s="19">
        <v>0</v>
      </c>
      <c r="L146" s="16" t="s">
        <v>19</v>
      </c>
      <c r="M146" s="16" t="s">
        <v>29</v>
      </c>
      <c r="N146" s="17" t="s">
        <v>21</v>
      </c>
      <c r="O146" s="2" t="e">
        <f>#REF!*#REF!</f>
        <v>#REF!</v>
      </c>
      <c r="P146" s="16" t="str" cm="1">
        <f t="array" ref="P146">_xlfn.IFS(H146&lt;=30,"25-30",H146&lt;=35,"30-35",H146&lt;=40,"35-40",H146&lt;=45,"40-45",H146&lt;=50,"45-50",H146&lt;=55,"50-55",H146&lt;=60,"55-60",H146&lt;=65,"60-65")</f>
        <v>50-55</v>
      </c>
      <c r="Q146" s="16">
        <f t="shared" si="2"/>
        <v>2008</v>
      </c>
    </row>
    <row r="147" spans="1:17" x14ac:dyDescent="0.35">
      <c r="A147" s="16" t="s">
        <v>645</v>
      </c>
      <c r="B147" s="16" t="s">
        <v>646</v>
      </c>
      <c r="C147" s="16" t="s">
        <v>62</v>
      </c>
      <c r="D147" s="16" t="s">
        <v>23</v>
      </c>
      <c r="E147" s="16" t="s">
        <v>36</v>
      </c>
      <c r="F147" s="16" t="s">
        <v>28</v>
      </c>
      <c r="G147" s="16" t="s">
        <v>24</v>
      </c>
      <c r="H147" s="16">
        <v>55</v>
      </c>
      <c r="I147" s="17">
        <v>35019</v>
      </c>
      <c r="J147" s="18">
        <v>125936</v>
      </c>
      <c r="K147" s="19">
        <v>0.08</v>
      </c>
      <c r="L147" s="16" t="s">
        <v>33</v>
      </c>
      <c r="M147" s="16" t="s">
        <v>80</v>
      </c>
      <c r="N147" s="17" t="s">
        <v>21</v>
      </c>
      <c r="O147" s="2" t="e">
        <f>#REF!*#REF!</f>
        <v>#REF!</v>
      </c>
      <c r="P147" s="16" t="str" cm="1">
        <f t="array" ref="P147">_xlfn.IFS(H147&lt;=30,"25-30",H147&lt;=35,"30-35",H147&lt;=40,"35-40",H147&lt;=45,"40-45",H147&lt;=50,"45-50",H147&lt;=55,"50-55",H147&lt;=60,"55-60",H147&lt;=65,"60-65")</f>
        <v>50-55</v>
      </c>
      <c r="Q147" s="16">
        <f t="shared" si="2"/>
        <v>1995</v>
      </c>
    </row>
    <row r="148" spans="1:17" x14ac:dyDescent="0.35">
      <c r="A148" s="16" t="s">
        <v>647</v>
      </c>
      <c r="B148" s="16" t="s">
        <v>648</v>
      </c>
      <c r="C148" s="16" t="s">
        <v>61</v>
      </c>
      <c r="D148" s="16" t="s">
        <v>50</v>
      </c>
      <c r="E148" s="16" t="s">
        <v>32</v>
      </c>
      <c r="F148" s="16" t="s">
        <v>17</v>
      </c>
      <c r="G148" s="16" t="s">
        <v>18</v>
      </c>
      <c r="H148" s="16">
        <v>46</v>
      </c>
      <c r="I148" s="17">
        <v>41473</v>
      </c>
      <c r="J148" s="18">
        <v>149712</v>
      </c>
      <c r="K148" s="19">
        <v>0.14000000000000001</v>
      </c>
      <c r="L148" s="16" t="s">
        <v>19</v>
      </c>
      <c r="M148" s="16" t="s">
        <v>29</v>
      </c>
      <c r="N148" s="17" t="s">
        <v>21</v>
      </c>
      <c r="O148" s="2" t="e">
        <f>#REF!*#REF!</f>
        <v>#REF!</v>
      </c>
      <c r="P148" s="16" t="str" cm="1">
        <f t="array" ref="P148">_xlfn.IFS(H148&lt;=30,"25-30",H148&lt;=35,"30-35",H148&lt;=40,"35-40",H148&lt;=45,"40-45",H148&lt;=50,"45-50",H148&lt;=55,"50-55",H148&lt;=60,"55-60",H148&lt;=65,"60-65")</f>
        <v>45-50</v>
      </c>
      <c r="Q148" s="16">
        <f t="shared" si="2"/>
        <v>2013</v>
      </c>
    </row>
    <row r="149" spans="1:17" x14ac:dyDescent="0.35">
      <c r="A149" s="16" t="s">
        <v>146</v>
      </c>
      <c r="B149" s="16" t="s">
        <v>649</v>
      </c>
      <c r="C149" s="16" t="s">
        <v>129</v>
      </c>
      <c r="D149" s="16" t="s">
        <v>31</v>
      </c>
      <c r="E149" s="16" t="s">
        <v>44</v>
      </c>
      <c r="F149" s="16" t="s">
        <v>28</v>
      </c>
      <c r="G149" s="16" t="s">
        <v>18</v>
      </c>
      <c r="H149" s="16">
        <v>30</v>
      </c>
      <c r="I149" s="17">
        <v>44471</v>
      </c>
      <c r="J149" s="18">
        <v>88758</v>
      </c>
      <c r="K149" s="19">
        <v>0</v>
      </c>
      <c r="L149" s="16" t="s">
        <v>19</v>
      </c>
      <c r="M149" s="16" t="s">
        <v>63</v>
      </c>
      <c r="N149" s="17" t="s">
        <v>21</v>
      </c>
      <c r="O149" s="2" t="e">
        <f>#REF!*#REF!</f>
        <v>#REF!</v>
      </c>
      <c r="P149" s="16" t="str" cm="1">
        <f t="array" ref="P149">_xlfn.IFS(H149&lt;=30,"25-30",H149&lt;=35,"30-35",H149&lt;=40,"35-40",H149&lt;=45,"40-45",H149&lt;=50,"45-50",H149&lt;=55,"50-55",H149&lt;=60,"55-60",H149&lt;=65,"60-65")</f>
        <v>25-30</v>
      </c>
      <c r="Q149" s="16">
        <f t="shared" si="2"/>
        <v>2021</v>
      </c>
    </row>
    <row r="150" spans="1:17" x14ac:dyDescent="0.35">
      <c r="A150" s="16" t="s">
        <v>391</v>
      </c>
      <c r="B150" s="16" t="s">
        <v>650</v>
      </c>
      <c r="C150" s="16" t="s">
        <v>88</v>
      </c>
      <c r="D150" s="16" t="s">
        <v>27</v>
      </c>
      <c r="E150" s="16" t="s">
        <v>16</v>
      </c>
      <c r="F150" s="16" t="s">
        <v>28</v>
      </c>
      <c r="G150" s="16" t="s">
        <v>24</v>
      </c>
      <c r="H150" s="16">
        <v>54</v>
      </c>
      <c r="I150" s="17">
        <v>41468</v>
      </c>
      <c r="J150" s="18">
        <v>83639</v>
      </c>
      <c r="K150" s="19">
        <v>0</v>
      </c>
      <c r="L150" s="16" t="s">
        <v>33</v>
      </c>
      <c r="M150" s="16" t="s">
        <v>60</v>
      </c>
      <c r="N150" s="17" t="s">
        <v>21</v>
      </c>
      <c r="O150" s="2" t="e">
        <f>#REF!*#REF!</f>
        <v>#REF!</v>
      </c>
      <c r="P150" s="16" t="str" cm="1">
        <f t="array" ref="P150">_xlfn.IFS(H150&lt;=30,"25-30",H150&lt;=35,"30-35",H150&lt;=40,"35-40",H150&lt;=45,"40-45",H150&lt;=50,"45-50",H150&lt;=55,"50-55",H150&lt;=60,"55-60",H150&lt;=65,"60-65")</f>
        <v>50-55</v>
      </c>
      <c r="Q150" s="16">
        <f t="shared" si="2"/>
        <v>2013</v>
      </c>
    </row>
    <row r="151" spans="1:17" x14ac:dyDescent="0.35">
      <c r="A151" s="16" t="s">
        <v>651</v>
      </c>
      <c r="B151" s="16" t="s">
        <v>652</v>
      </c>
      <c r="C151" s="16" t="s">
        <v>71</v>
      </c>
      <c r="D151" s="16" t="s">
        <v>27</v>
      </c>
      <c r="E151" s="16" t="s">
        <v>16</v>
      </c>
      <c r="F151" s="16" t="s">
        <v>17</v>
      </c>
      <c r="G151" s="16" t="s">
        <v>18</v>
      </c>
      <c r="H151" s="16">
        <v>54</v>
      </c>
      <c r="I151" s="17">
        <v>35933</v>
      </c>
      <c r="J151" s="18">
        <v>68268</v>
      </c>
      <c r="K151" s="19">
        <v>0</v>
      </c>
      <c r="L151" s="16" t="s">
        <v>19</v>
      </c>
      <c r="M151" s="16" t="s">
        <v>39</v>
      </c>
      <c r="N151" s="17" t="s">
        <v>21</v>
      </c>
      <c r="O151" s="2" t="e">
        <f>#REF!*#REF!</f>
        <v>#REF!</v>
      </c>
      <c r="P151" s="16" t="str" cm="1">
        <f t="array" ref="P151">_xlfn.IFS(H151&lt;=30,"25-30",H151&lt;=35,"30-35",H151&lt;=40,"35-40",H151&lt;=45,"40-45",H151&lt;=50,"45-50",H151&lt;=55,"50-55",H151&lt;=60,"55-60",H151&lt;=65,"60-65")</f>
        <v>50-55</v>
      </c>
      <c r="Q151" s="16">
        <f t="shared" si="2"/>
        <v>1998</v>
      </c>
    </row>
    <row r="152" spans="1:17" x14ac:dyDescent="0.35">
      <c r="A152" s="16" t="s">
        <v>312</v>
      </c>
      <c r="B152" s="16" t="s">
        <v>653</v>
      </c>
      <c r="C152" s="16" t="s">
        <v>129</v>
      </c>
      <c r="D152" s="16" t="s">
        <v>31</v>
      </c>
      <c r="E152" s="16" t="s">
        <v>36</v>
      </c>
      <c r="F152" s="16" t="s">
        <v>28</v>
      </c>
      <c r="G152" s="16" t="s">
        <v>51</v>
      </c>
      <c r="H152" s="16">
        <v>45</v>
      </c>
      <c r="I152" s="17">
        <v>37313</v>
      </c>
      <c r="J152" s="18">
        <v>75819</v>
      </c>
      <c r="K152" s="19">
        <v>0</v>
      </c>
      <c r="L152" s="16" t="s">
        <v>52</v>
      </c>
      <c r="M152" s="16" t="s">
        <v>53</v>
      </c>
      <c r="N152" s="17" t="s">
        <v>21</v>
      </c>
      <c r="O152" s="2" t="e">
        <f>#REF!*#REF!</f>
        <v>#REF!</v>
      </c>
      <c r="P152" s="16" t="str" cm="1">
        <f t="array" ref="P152">_xlfn.IFS(H152&lt;=30,"25-30",H152&lt;=35,"30-35",H152&lt;=40,"35-40",H152&lt;=45,"40-45",H152&lt;=50,"45-50",H152&lt;=55,"50-55",H152&lt;=60,"55-60",H152&lt;=65,"60-65")</f>
        <v>40-45</v>
      </c>
      <c r="Q152" s="16">
        <f t="shared" si="2"/>
        <v>2002</v>
      </c>
    </row>
    <row r="153" spans="1:17" x14ac:dyDescent="0.35">
      <c r="A153" s="16" t="s">
        <v>654</v>
      </c>
      <c r="B153" s="16" t="s">
        <v>655</v>
      </c>
      <c r="C153" s="16" t="s">
        <v>42</v>
      </c>
      <c r="D153" s="16" t="s">
        <v>50</v>
      </c>
      <c r="E153" s="16" t="s">
        <v>44</v>
      </c>
      <c r="F153" s="16" t="s">
        <v>17</v>
      </c>
      <c r="G153" s="16" t="s">
        <v>18</v>
      </c>
      <c r="H153" s="16">
        <v>49</v>
      </c>
      <c r="I153" s="17">
        <v>35200</v>
      </c>
      <c r="J153" s="18">
        <v>86658</v>
      </c>
      <c r="K153" s="19">
        <v>0</v>
      </c>
      <c r="L153" s="16" t="s">
        <v>19</v>
      </c>
      <c r="M153" s="16" t="s">
        <v>39</v>
      </c>
      <c r="N153" s="17" t="s">
        <v>21</v>
      </c>
      <c r="O153" s="2" t="e">
        <f>#REF!*#REF!</f>
        <v>#REF!</v>
      </c>
      <c r="P153" s="16" t="str" cm="1">
        <f t="array" ref="P153">_xlfn.IFS(H153&lt;=30,"25-30",H153&lt;=35,"30-35",H153&lt;=40,"35-40",H153&lt;=45,"40-45",H153&lt;=50,"45-50",H153&lt;=55,"50-55",H153&lt;=60,"55-60",H153&lt;=65,"60-65")</f>
        <v>45-50</v>
      </c>
      <c r="Q153" s="16">
        <f t="shared" si="2"/>
        <v>1996</v>
      </c>
    </row>
    <row r="154" spans="1:17" x14ac:dyDescent="0.35">
      <c r="A154" s="16" t="s">
        <v>656</v>
      </c>
      <c r="B154" s="16" t="s">
        <v>657</v>
      </c>
      <c r="C154" s="16" t="s">
        <v>64</v>
      </c>
      <c r="D154" s="16" t="s">
        <v>15</v>
      </c>
      <c r="E154" s="16" t="s">
        <v>16</v>
      </c>
      <c r="F154" s="16" t="s">
        <v>28</v>
      </c>
      <c r="G154" s="16" t="s">
        <v>24</v>
      </c>
      <c r="H154" s="16">
        <v>55</v>
      </c>
      <c r="I154" s="17">
        <v>41714</v>
      </c>
      <c r="J154" s="18">
        <v>74552</v>
      </c>
      <c r="K154" s="19">
        <v>0</v>
      </c>
      <c r="L154" s="16" t="s">
        <v>33</v>
      </c>
      <c r="M154" s="16" t="s">
        <v>34</v>
      </c>
      <c r="N154" s="17" t="s">
        <v>21</v>
      </c>
      <c r="O154" s="2" t="e">
        <f>#REF!*#REF!</f>
        <v>#REF!</v>
      </c>
      <c r="P154" s="16" t="str" cm="1">
        <f t="array" ref="P154">_xlfn.IFS(H154&lt;=30,"25-30",H154&lt;=35,"30-35",H154&lt;=40,"35-40",H154&lt;=45,"40-45",H154&lt;=50,"45-50",H154&lt;=55,"50-55",H154&lt;=60,"55-60",H154&lt;=65,"60-65")</f>
        <v>50-55</v>
      </c>
      <c r="Q154" s="16">
        <f t="shared" si="2"/>
        <v>2014</v>
      </c>
    </row>
    <row r="155" spans="1:17" x14ac:dyDescent="0.35">
      <c r="A155" s="16" t="s">
        <v>245</v>
      </c>
      <c r="B155" s="16" t="s">
        <v>658</v>
      </c>
      <c r="C155" s="16" t="s">
        <v>26</v>
      </c>
      <c r="D155" s="16" t="s">
        <v>27</v>
      </c>
      <c r="E155" s="16" t="s">
        <v>36</v>
      </c>
      <c r="F155" s="16" t="s">
        <v>17</v>
      </c>
      <c r="G155" s="16" t="s">
        <v>24</v>
      </c>
      <c r="H155" s="16">
        <v>62</v>
      </c>
      <c r="I155" s="17">
        <v>39887</v>
      </c>
      <c r="J155" s="18">
        <v>82839</v>
      </c>
      <c r="K155" s="19">
        <v>0</v>
      </c>
      <c r="L155" s="16" t="s">
        <v>19</v>
      </c>
      <c r="M155" s="16" t="s">
        <v>45</v>
      </c>
      <c r="N155" s="17" t="s">
        <v>21</v>
      </c>
      <c r="O155" s="2" t="e">
        <f>#REF!*#REF!</f>
        <v>#REF!</v>
      </c>
      <c r="P155" s="16" t="str" cm="1">
        <f t="array" ref="P155">_xlfn.IFS(H155&lt;=30,"25-30",H155&lt;=35,"30-35",H155&lt;=40,"35-40",H155&lt;=45,"40-45",H155&lt;=50,"45-50",H155&lt;=55,"50-55",H155&lt;=60,"55-60",H155&lt;=65,"60-65")</f>
        <v>60-65</v>
      </c>
      <c r="Q155" s="16">
        <f t="shared" si="2"/>
        <v>2009</v>
      </c>
    </row>
    <row r="156" spans="1:17" x14ac:dyDescent="0.35">
      <c r="A156" s="16" t="s">
        <v>659</v>
      </c>
      <c r="B156" s="16" t="s">
        <v>660</v>
      </c>
      <c r="C156" s="16" t="s">
        <v>71</v>
      </c>
      <c r="D156" s="16" t="s">
        <v>27</v>
      </c>
      <c r="E156" s="16" t="s">
        <v>44</v>
      </c>
      <c r="F156" s="16" t="s">
        <v>17</v>
      </c>
      <c r="G156" s="16" t="s">
        <v>18</v>
      </c>
      <c r="H156" s="16">
        <v>28</v>
      </c>
      <c r="I156" s="17">
        <v>44477</v>
      </c>
      <c r="J156" s="18">
        <v>64475</v>
      </c>
      <c r="K156" s="19">
        <v>0</v>
      </c>
      <c r="L156" s="16" t="s">
        <v>19</v>
      </c>
      <c r="M156" s="16" t="s">
        <v>39</v>
      </c>
      <c r="N156" s="17" t="s">
        <v>21</v>
      </c>
      <c r="O156" s="2" t="e">
        <f>#REF!*#REF!</f>
        <v>#REF!</v>
      </c>
      <c r="P156" s="16" t="str" cm="1">
        <f t="array" ref="P156">_xlfn.IFS(H156&lt;=30,"25-30",H156&lt;=35,"30-35",H156&lt;=40,"35-40",H156&lt;=45,"40-45",H156&lt;=50,"45-50",H156&lt;=55,"50-55",H156&lt;=60,"55-60",H156&lt;=65,"60-65")</f>
        <v>25-30</v>
      </c>
      <c r="Q156" s="16">
        <f t="shared" si="2"/>
        <v>2021</v>
      </c>
    </row>
    <row r="157" spans="1:17" x14ac:dyDescent="0.35">
      <c r="A157" s="16" t="s">
        <v>661</v>
      </c>
      <c r="B157" s="16" t="s">
        <v>662</v>
      </c>
      <c r="C157" s="16" t="s">
        <v>71</v>
      </c>
      <c r="D157" s="16" t="s">
        <v>27</v>
      </c>
      <c r="E157" s="16" t="s">
        <v>36</v>
      </c>
      <c r="F157" s="16" t="s">
        <v>28</v>
      </c>
      <c r="G157" s="16" t="s">
        <v>24</v>
      </c>
      <c r="H157" s="16">
        <v>33</v>
      </c>
      <c r="I157" s="17">
        <v>44036</v>
      </c>
      <c r="J157" s="18">
        <v>69453</v>
      </c>
      <c r="K157" s="19">
        <v>0</v>
      </c>
      <c r="L157" s="16" t="s">
        <v>33</v>
      </c>
      <c r="M157" s="16" t="s">
        <v>34</v>
      </c>
      <c r="N157" s="17" t="s">
        <v>21</v>
      </c>
      <c r="O157" s="2" t="e">
        <f>#REF!*#REF!</f>
        <v>#REF!</v>
      </c>
      <c r="P157" s="16" t="str" cm="1">
        <f t="array" ref="P157">_xlfn.IFS(H157&lt;=30,"25-30",H157&lt;=35,"30-35",H157&lt;=40,"35-40",H157&lt;=45,"40-45",H157&lt;=50,"45-50",H157&lt;=55,"50-55",H157&lt;=60,"55-60",H157&lt;=65,"60-65")</f>
        <v>30-35</v>
      </c>
      <c r="Q157" s="16">
        <f t="shared" si="2"/>
        <v>2020</v>
      </c>
    </row>
    <row r="158" spans="1:17" x14ac:dyDescent="0.35">
      <c r="A158" s="16" t="s">
        <v>663</v>
      </c>
      <c r="B158" s="16" t="s">
        <v>664</v>
      </c>
      <c r="C158" s="16" t="s">
        <v>62</v>
      </c>
      <c r="D158" s="16" t="s">
        <v>27</v>
      </c>
      <c r="E158" s="16" t="s">
        <v>32</v>
      </c>
      <c r="F158" s="16" t="s">
        <v>28</v>
      </c>
      <c r="G158" s="16" t="s">
        <v>18</v>
      </c>
      <c r="H158" s="16">
        <v>32</v>
      </c>
      <c r="I158" s="17">
        <v>41642</v>
      </c>
      <c r="J158" s="18">
        <v>127148</v>
      </c>
      <c r="K158" s="19">
        <v>0.1</v>
      </c>
      <c r="L158" s="16" t="s">
        <v>19</v>
      </c>
      <c r="M158" s="16" t="s">
        <v>45</v>
      </c>
      <c r="N158" s="17" t="s">
        <v>21</v>
      </c>
      <c r="O158" s="2" t="e">
        <f>#REF!*#REF!</f>
        <v>#REF!</v>
      </c>
      <c r="P158" s="16" t="str" cm="1">
        <f t="array" ref="P158">_xlfn.IFS(H158&lt;=30,"25-30",H158&lt;=35,"30-35",H158&lt;=40,"35-40",H158&lt;=45,"40-45",H158&lt;=50,"45-50",H158&lt;=55,"50-55",H158&lt;=60,"55-60",H158&lt;=65,"60-65")</f>
        <v>30-35</v>
      </c>
      <c r="Q158" s="16">
        <f t="shared" si="2"/>
        <v>2014</v>
      </c>
    </row>
    <row r="159" spans="1:17" x14ac:dyDescent="0.35">
      <c r="A159" s="16" t="s">
        <v>665</v>
      </c>
      <c r="B159" s="16" t="s">
        <v>666</v>
      </c>
      <c r="C159" s="16" t="s">
        <v>14</v>
      </c>
      <c r="D159" s="16" t="s">
        <v>15</v>
      </c>
      <c r="E159" s="16" t="s">
        <v>44</v>
      </c>
      <c r="F159" s="16" t="s">
        <v>17</v>
      </c>
      <c r="G159" s="16" t="s">
        <v>18</v>
      </c>
      <c r="H159" s="16">
        <v>32</v>
      </c>
      <c r="I159" s="17">
        <v>43102</v>
      </c>
      <c r="J159" s="18">
        <v>190253</v>
      </c>
      <c r="K159" s="19">
        <v>0.33</v>
      </c>
      <c r="L159" s="16" t="s">
        <v>19</v>
      </c>
      <c r="M159" s="16" t="s">
        <v>25</v>
      </c>
      <c r="N159" s="17" t="s">
        <v>21</v>
      </c>
      <c r="O159" s="2" t="e">
        <f>#REF!*#REF!</f>
        <v>#REF!</v>
      </c>
      <c r="P159" s="16" t="str" cm="1">
        <f t="array" ref="P159">_xlfn.IFS(H159&lt;=30,"25-30",H159&lt;=35,"30-35",H159&lt;=40,"35-40",H159&lt;=45,"40-45",H159&lt;=50,"45-50",H159&lt;=55,"50-55",H159&lt;=60,"55-60",H159&lt;=65,"60-65")</f>
        <v>30-35</v>
      </c>
      <c r="Q159" s="16">
        <f t="shared" si="2"/>
        <v>2018</v>
      </c>
    </row>
    <row r="160" spans="1:17" x14ac:dyDescent="0.35">
      <c r="A160" s="16" t="s">
        <v>535</v>
      </c>
      <c r="B160" s="16" t="s">
        <v>667</v>
      </c>
      <c r="C160" s="16" t="s">
        <v>62</v>
      </c>
      <c r="D160" s="16" t="s">
        <v>65</v>
      </c>
      <c r="E160" s="16" t="s">
        <v>16</v>
      </c>
      <c r="F160" s="16" t="s">
        <v>28</v>
      </c>
      <c r="G160" s="16" t="s">
        <v>18</v>
      </c>
      <c r="H160" s="16">
        <v>55</v>
      </c>
      <c r="I160" s="17">
        <v>36644</v>
      </c>
      <c r="J160" s="18">
        <v>115798</v>
      </c>
      <c r="K160" s="19">
        <v>0.05</v>
      </c>
      <c r="L160" s="16" t="s">
        <v>19</v>
      </c>
      <c r="M160" s="16" t="s">
        <v>45</v>
      </c>
      <c r="N160" s="17" t="s">
        <v>21</v>
      </c>
      <c r="O160" s="2" t="e">
        <f>#REF!*#REF!</f>
        <v>#REF!</v>
      </c>
      <c r="P160" s="16" t="str" cm="1">
        <f t="array" ref="P160">_xlfn.IFS(H160&lt;=30,"25-30",H160&lt;=35,"30-35",H160&lt;=40,"35-40",H160&lt;=45,"40-45",H160&lt;=50,"45-50",H160&lt;=55,"50-55",H160&lt;=60,"55-60",H160&lt;=65,"60-65")</f>
        <v>50-55</v>
      </c>
      <c r="Q160" s="16">
        <f t="shared" si="2"/>
        <v>2000</v>
      </c>
    </row>
    <row r="161" spans="1:17" x14ac:dyDescent="0.35">
      <c r="A161" s="16" t="s">
        <v>190</v>
      </c>
      <c r="B161" s="16" t="s">
        <v>668</v>
      </c>
      <c r="C161" s="16" t="s">
        <v>77</v>
      </c>
      <c r="D161" s="16" t="s">
        <v>23</v>
      </c>
      <c r="E161" s="16" t="s">
        <v>16</v>
      </c>
      <c r="F161" s="16" t="s">
        <v>17</v>
      </c>
      <c r="G161" s="16" t="s">
        <v>24</v>
      </c>
      <c r="H161" s="16">
        <v>58</v>
      </c>
      <c r="I161" s="17">
        <v>34567</v>
      </c>
      <c r="J161" s="18">
        <v>93102</v>
      </c>
      <c r="K161" s="19">
        <v>0</v>
      </c>
      <c r="L161" s="16" t="s">
        <v>19</v>
      </c>
      <c r="M161" s="16" t="s">
        <v>63</v>
      </c>
      <c r="N161" s="17">
        <v>41621</v>
      </c>
      <c r="O161" s="2" t="e">
        <f>#REF!*#REF!</f>
        <v>#REF!</v>
      </c>
      <c r="P161" s="16" t="str" cm="1">
        <f t="array" ref="P161">_xlfn.IFS(H161&lt;=30,"25-30",H161&lt;=35,"30-35",H161&lt;=40,"35-40",H161&lt;=45,"40-45",H161&lt;=50,"45-50",H161&lt;=55,"50-55",H161&lt;=60,"55-60",H161&lt;=65,"60-65")</f>
        <v>55-60</v>
      </c>
      <c r="Q161" s="16">
        <f t="shared" si="2"/>
        <v>1994</v>
      </c>
    </row>
    <row r="162" spans="1:17" x14ac:dyDescent="0.35">
      <c r="A162" s="16" t="s">
        <v>207</v>
      </c>
      <c r="B162" s="16" t="s">
        <v>669</v>
      </c>
      <c r="C162" s="16" t="s">
        <v>97</v>
      </c>
      <c r="D162" s="16" t="s">
        <v>31</v>
      </c>
      <c r="E162" s="16" t="s">
        <v>44</v>
      </c>
      <c r="F162" s="16" t="s">
        <v>28</v>
      </c>
      <c r="G162" s="16" t="s">
        <v>24</v>
      </c>
      <c r="H162" s="16">
        <v>34</v>
      </c>
      <c r="I162" s="17">
        <v>43055</v>
      </c>
      <c r="J162" s="18">
        <v>110054</v>
      </c>
      <c r="K162" s="19">
        <v>0.15</v>
      </c>
      <c r="L162" s="16" t="s">
        <v>19</v>
      </c>
      <c r="M162" s="16" t="s">
        <v>45</v>
      </c>
      <c r="N162" s="17" t="s">
        <v>21</v>
      </c>
      <c r="O162" s="2" t="e">
        <f>#REF!*#REF!</f>
        <v>#REF!</v>
      </c>
      <c r="P162" s="16" t="str" cm="1">
        <f t="array" ref="P162">_xlfn.IFS(H162&lt;=30,"25-30",H162&lt;=35,"30-35",H162&lt;=40,"35-40",H162&lt;=45,"40-45",H162&lt;=50,"45-50",H162&lt;=55,"50-55",H162&lt;=60,"55-60",H162&lt;=65,"60-65")</f>
        <v>30-35</v>
      </c>
      <c r="Q162" s="16">
        <f t="shared" si="2"/>
        <v>2017</v>
      </c>
    </row>
    <row r="163" spans="1:17" x14ac:dyDescent="0.35">
      <c r="A163" s="16" t="s">
        <v>670</v>
      </c>
      <c r="B163" s="16" t="s">
        <v>671</v>
      </c>
      <c r="C163" s="16" t="s">
        <v>30</v>
      </c>
      <c r="D163" s="16" t="s">
        <v>31</v>
      </c>
      <c r="E163" s="16" t="s">
        <v>16</v>
      </c>
      <c r="F163" s="16" t="s">
        <v>17</v>
      </c>
      <c r="G163" s="16" t="s">
        <v>47</v>
      </c>
      <c r="H163" s="16">
        <v>27</v>
      </c>
      <c r="I163" s="17">
        <v>44224</v>
      </c>
      <c r="J163" s="18">
        <v>95786</v>
      </c>
      <c r="K163" s="19">
        <v>0</v>
      </c>
      <c r="L163" s="16" t="s">
        <v>19</v>
      </c>
      <c r="M163" s="16" t="s">
        <v>20</v>
      </c>
      <c r="N163" s="17" t="s">
        <v>21</v>
      </c>
      <c r="O163" s="2" t="e">
        <f>#REF!*#REF!</f>
        <v>#REF!</v>
      </c>
      <c r="P163" s="16" t="str" cm="1">
        <f t="array" ref="P163">_xlfn.IFS(H163&lt;=30,"25-30",H163&lt;=35,"30-35",H163&lt;=40,"35-40",H163&lt;=45,"40-45",H163&lt;=50,"45-50",H163&lt;=55,"50-55",H163&lt;=60,"55-60",H163&lt;=65,"60-65")</f>
        <v>25-30</v>
      </c>
      <c r="Q163" s="16">
        <f t="shared" si="2"/>
        <v>2021</v>
      </c>
    </row>
    <row r="164" spans="1:17" x14ac:dyDescent="0.35">
      <c r="A164" s="16" t="s">
        <v>672</v>
      </c>
      <c r="B164" s="16" t="s">
        <v>673</v>
      </c>
      <c r="C164" s="16" t="s">
        <v>42</v>
      </c>
      <c r="D164" s="16" t="s">
        <v>50</v>
      </c>
      <c r="E164" s="16" t="s">
        <v>44</v>
      </c>
      <c r="F164" s="16" t="s">
        <v>28</v>
      </c>
      <c r="G164" s="16" t="s">
        <v>51</v>
      </c>
      <c r="H164" s="16">
        <v>61</v>
      </c>
      <c r="I164" s="17">
        <v>42858</v>
      </c>
      <c r="J164" s="18">
        <v>90855</v>
      </c>
      <c r="K164" s="19">
        <v>0</v>
      </c>
      <c r="L164" s="16" t="s">
        <v>52</v>
      </c>
      <c r="M164" s="16" t="s">
        <v>53</v>
      </c>
      <c r="N164" s="17" t="s">
        <v>21</v>
      </c>
      <c r="O164" s="2" t="e">
        <f>#REF!*#REF!</f>
        <v>#REF!</v>
      </c>
      <c r="P164" s="16" t="str" cm="1">
        <f t="array" ref="P164">_xlfn.IFS(H164&lt;=30,"25-30",H164&lt;=35,"30-35",H164&lt;=40,"35-40",H164&lt;=45,"40-45",H164&lt;=50,"45-50",H164&lt;=55,"50-55",H164&lt;=60,"55-60",H164&lt;=65,"60-65")</f>
        <v>60-65</v>
      </c>
      <c r="Q164" s="16">
        <f t="shared" si="2"/>
        <v>2017</v>
      </c>
    </row>
    <row r="165" spans="1:17" x14ac:dyDescent="0.35">
      <c r="A165" s="16" t="s">
        <v>674</v>
      </c>
      <c r="B165" s="16" t="s">
        <v>675</v>
      </c>
      <c r="C165" s="16" t="s">
        <v>26</v>
      </c>
      <c r="D165" s="16" t="s">
        <v>27</v>
      </c>
      <c r="E165" s="16" t="s">
        <v>36</v>
      </c>
      <c r="F165" s="16" t="s">
        <v>28</v>
      </c>
      <c r="G165" s="16" t="s">
        <v>51</v>
      </c>
      <c r="H165" s="16">
        <v>47</v>
      </c>
      <c r="I165" s="17">
        <v>36233</v>
      </c>
      <c r="J165" s="18">
        <v>92897</v>
      </c>
      <c r="K165" s="19">
        <v>0</v>
      </c>
      <c r="L165" s="16" t="s">
        <v>52</v>
      </c>
      <c r="M165" s="16" t="s">
        <v>53</v>
      </c>
      <c r="N165" s="17" t="s">
        <v>21</v>
      </c>
      <c r="O165" s="2" t="e">
        <f>#REF!*#REF!</f>
        <v>#REF!</v>
      </c>
      <c r="P165" s="16" t="str" cm="1">
        <f t="array" ref="P165">_xlfn.IFS(H165&lt;=30,"25-30",H165&lt;=35,"30-35",H165&lt;=40,"35-40",H165&lt;=45,"40-45",H165&lt;=50,"45-50",H165&lt;=55,"50-55",H165&lt;=60,"55-60",H165&lt;=65,"60-65")</f>
        <v>45-50</v>
      </c>
      <c r="Q165" s="16">
        <f t="shared" si="2"/>
        <v>1999</v>
      </c>
    </row>
    <row r="166" spans="1:17" x14ac:dyDescent="0.35">
      <c r="A166" s="16" t="s">
        <v>272</v>
      </c>
      <c r="B166" s="16" t="s">
        <v>676</v>
      </c>
      <c r="C166" s="16" t="s">
        <v>14</v>
      </c>
      <c r="D166" s="16" t="s">
        <v>43</v>
      </c>
      <c r="E166" s="16" t="s">
        <v>44</v>
      </c>
      <c r="F166" s="16" t="s">
        <v>28</v>
      </c>
      <c r="G166" s="16" t="s">
        <v>24</v>
      </c>
      <c r="H166" s="16">
        <v>40</v>
      </c>
      <c r="I166" s="17">
        <v>39872</v>
      </c>
      <c r="J166" s="18">
        <v>242919</v>
      </c>
      <c r="K166" s="19">
        <v>0.31</v>
      </c>
      <c r="L166" s="16" t="s">
        <v>33</v>
      </c>
      <c r="M166" s="16" t="s">
        <v>80</v>
      </c>
      <c r="N166" s="17" t="s">
        <v>21</v>
      </c>
      <c r="O166" s="2" t="e">
        <f>#REF!*#REF!</f>
        <v>#REF!</v>
      </c>
      <c r="P166" s="16" t="str" cm="1">
        <f t="array" ref="P166">_xlfn.IFS(H166&lt;=30,"25-30",H166&lt;=35,"30-35",H166&lt;=40,"35-40",H166&lt;=45,"40-45",H166&lt;=50,"45-50",H166&lt;=55,"50-55",H166&lt;=60,"55-60",H166&lt;=65,"60-65")</f>
        <v>35-40</v>
      </c>
      <c r="Q166" s="16">
        <f t="shared" si="2"/>
        <v>2009</v>
      </c>
    </row>
    <row r="167" spans="1:17" x14ac:dyDescent="0.35">
      <c r="A167" s="16" t="s">
        <v>210</v>
      </c>
      <c r="B167" s="16" t="s">
        <v>677</v>
      </c>
      <c r="C167" s="16" t="s">
        <v>40</v>
      </c>
      <c r="D167" s="16" t="s">
        <v>31</v>
      </c>
      <c r="E167" s="16" t="s">
        <v>44</v>
      </c>
      <c r="F167" s="16" t="s">
        <v>28</v>
      </c>
      <c r="G167" s="16" t="s">
        <v>18</v>
      </c>
      <c r="H167" s="16">
        <v>30</v>
      </c>
      <c r="I167" s="17">
        <v>43240</v>
      </c>
      <c r="J167" s="18">
        <v>184368</v>
      </c>
      <c r="K167" s="19">
        <v>0.28999999999999998</v>
      </c>
      <c r="L167" s="16" t="s">
        <v>19</v>
      </c>
      <c r="M167" s="16" t="s">
        <v>25</v>
      </c>
      <c r="N167" s="17" t="s">
        <v>21</v>
      </c>
      <c r="O167" s="2" t="e">
        <f>#REF!*#REF!</f>
        <v>#REF!</v>
      </c>
      <c r="P167" s="16" t="str" cm="1">
        <f t="array" ref="P167">_xlfn.IFS(H167&lt;=30,"25-30",H167&lt;=35,"30-35",H167&lt;=40,"35-40",H167&lt;=45,"40-45",H167&lt;=50,"45-50",H167&lt;=55,"50-55",H167&lt;=60,"55-60",H167&lt;=65,"60-65")</f>
        <v>25-30</v>
      </c>
      <c r="Q167" s="16">
        <f t="shared" si="2"/>
        <v>2018</v>
      </c>
    </row>
    <row r="168" spans="1:17" x14ac:dyDescent="0.35">
      <c r="A168" s="16" t="s">
        <v>678</v>
      </c>
      <c r="B168" s="16" t="s">
        <v>679</v>
      </c>
      <c r="C168" s="16" t="s">
        <v>61</v>
      </c>
      <c r="D168" s="16" t="s">
        <v>15</v>
      </c>
      <c r="E168" s="16" t="s">
        <v>32</v>
      </c>
      <c r="F168" s="16" t="s">
        <v>28</v>
      </c>
      <c r="G168" s="16" t="s">
        <v>51</v>
      </c>
      <c r="H168" s="16">
        <v>45</v>
      </c>
      <c r="I168" s="17">
        <v>44554</v>
      </c>
      <c r="J168" s="18">
        <v>144754</v>
      </c>
      <c r="K168" s="19">
        <v>0.15</v>
      </c>
      <c r="L168" s="16" t="s">
        <v>19</v>
      </c>
      <c r="M168" s="16" t="s">
        <v>39</v>
      </c>
      <c r="N168" s="17" t="s">
        <v>21</v>
      </c>
      <c r="O168" s="2" t="e">
        <f>#REF!*#REF!</f>
        <v>#REF!</v>
      </c>
      <c r="P168" s="16" t="str" cm="1">
        <f t="array" ref="P168">_xlfn.IFS(H168&lt;=30,"25-30",H168&lt;=35,"30-35",H168&lt;=40,"35-40",H168&lt;=45,"40-45",H168&lt;=50,"45-50",H168&lt;=55,"50-55",H168&lt;=60,"55-60",H168&lt;=65,"60-65")</f>
        <v>40-45</v>
      </c>
      <c r="Q168" s="16">
        <f t="shared" si="2"/>
        <v>2021</v>
      </c>
    </row>
    <row r="169" spans="1:17" x14ac:dyDescent="0.35">
      <c r="A169" s="16" t="s">
        <v>117</v>
      </c>
      <c r="B169" s="16" t="s">
        <v>680</v>
      </c>
      <c r="C169" s="16" t="s">
        <v>49</v>
      </c>
      <c r="D169" s="16" t="s">
        <v>50</v>
      </c>
      <c r="E169" s="16" t="s">
        <v>16</v>
      </c>
      <c r="F169" s="16" t="s">
        <v>17</v>
      </c>
      <c r="G169" s="16" t="s">
        <v>18</v>
      </c>
      <c r="H169" s="16">
        <v>30</v>
      </c>
      <c r="I169" s="17">
        <v>42722</v>
      </c>
      <c r="J169" s="18">
        <v>89458</v>
      </c>
      <c r="K169" s="19">
        <v>0</v>
      </c>
      <c r="L169" s="16" t="s">
        <v>19</v>
      </c>
      <c r="M169" s="16" t="s">
        <v>25</v>
      </c>
      <c r="N169" s="17" t="s">
        <v>21</v>
      </c>
      <c r="O169" s="2" t="e">
        <f>#REF!*#REF!</f>
        <v>#REF!</v>
      </c>
      <c r="P169" s="16" t="str" cm="1">
        <f t="array" ref="P169">_xlfn.IFS(H169&lt;=30,"25-30",H169&lt;=35,"30-35",H169&lt;=40,"35-40",H169&lt;=45,"40-45",H169&lt;=50,"45-50",H169&lt;=55,"50-55",H169&lt;=60,"55-60",H169&lt;=65,"60-65")</f>
        <v>25-30</v>
      </c>
      <c r="Q169" s="16">
        <f t="shared" si="2"/>
        <v>2016</v>
      </c>
    </row>
    <row r="170" spans="1:17" x14ac:dyDescent="0.35">
      <c r="A170" s="16" t="s">
        <v>681</v>
      </c>
      <c r="B170" s="16" t="s">
        <v>682</v>
      </c>
      <c r="C170" s="16" t="s">
        <v>14</v>
      </c>
      <c r="D170" s="16" t="s">
        <v>65</v>
      </c>
      <c r="E170" s="16" t="s">
        <v>32</v>
      </c>
      <c r="F170" s="16" t="s">
        <v>17</v>
      </c>
      <c r="G170" s="16" t="s">
        <v>24</v>
      </c>
      <c r="H170" s="16">
        <v>56</v>
      </c>
      <c r="I170" s="17">
        <v>41714</v>
      </c>
      <c r="J170" s="18">
        <v>190815</v>
      </c>
      <c r="K170" s="19">
        <v>0.4</v>
      </c>
      <c r="L170" s="16" t="s">
        <v>19</v>
      </c>
      <c r="M170" s="16" t="s">
        <v>25</v>
      </c>
      <c r="N170" s="17" t="s">
        <v>21</v>
      </c>
      <c r="O170" s="2" t="e">
        <f>#REF!*#REF!</f>
        <v>#REF!</v>
      </c>
      <c r="P170" s="16" t="str" cm="1">
        <f t="array" ref="P170">_xlfn.IFS(H170&lt;=30,"25-30",H170&lt;=35,"30-35",H170&lt;=40,"35-40",H170&lt;=45,"40-45",H170&lt;=50,"45-50",H170&lt;=55,"50-55",H170&lt;=60,"55-60",H170&lt;=65,"60-65")</f>
        <v>55-60</v>
      </c>
      <c r="Q170" s="16">
        <f t="shared" si="2"/>
        <v>2014</v>
      </c>
    </row>
    <row r="171" spans="1:17" x14ac:dyDescent="0.35">
      <c r="A171" s="16" t="s">
        <v>187</v>
      </c>
      <c r="B171" s="16" t="s">
        <v>515</v>
      </c>
      <c r="C171" s="16" t="s">
        <v>61</v>
      </c>
      <c r="D171" s="16" t="s">
        <v>50</v>
      </c>
      <c r="E171" s="16" t="s">
        <v>16</v>
      </c>
      <c r="F171" s="16" t="s">
        <v>17</v>
      </c>
      <c r="G171" s="16" t="s">
        <v>18</v>
      </c>
      <c r="H171" s="16">
        <v>62</v>
      </c>
      <c r="I171" s="17">
        <v>36374</v>
      </c>
      <c r="J171" s="18">
        <v>137995</v>
      </c>
      <c r="K171" s="19">
        <v>0.14000000000000001</v>
      </c>
      <c r="L171" s="16" t="s">
        <v>19</v>
      </c>
      <c r="M171" s="16" t="s">
        <v>25</v>
      </c>
      <c r="N171" s="17" t="s">
        <v>21</v>
      </c>
      <c r="O171" s="2" t="e">
        <f>#REF!*#REF!</f>
        <v>#REF!</v>
      </c>
      <c r="P171" s="16" t="str" cm="1">
        <f t="array" ref="P171">_xlfn.IFS(H171&lt;=30,"25-30",H171&lt;=35,"30-35",H171&lt;=40,"35-40",H171&lt;=45,"40-45",H171&lt;=50,"45-50",H171&lt;=55,"50-55",H171&lt;=60,"55-60",H171&lt;=65,"60-65")</f>
        <v>60-65</v>
      </c>
      <c r="Q171" s="16">
        <f t="shared" si="2"/>
        <v>1999</v>
      </c>
    </row>
    <row r="172" spans="1:17" x14ac:dyDescent="0.35">
      <c r="A172" s="16" t="s">
        <v>683</v>
      </c>
      <c r="B172" s="16" t="s">
        <v>684</v>
      </c>
      <c r="C172" s="16" t="s">
        <v>77</v>
      </c>
      <c r="D172" s="16" t="s">
        <v>23</v>
      </c>
      <c r="E172" s="16" t="s">
        <v>36</v>
      </c>
      <c r="F172" s="16" t="s">
        <v>17</v>
      </c>
      <c r="G172" s="16" t="s">
        <v>51</v>
      </c>
      <c r="H172" s="16">
        <v>45</v>
      </c>
      <c r="I172" s="17">
        <v>39437</v>
      </c>
      <c r="J172" s="18">
        <v>93840</v>
      </c>
      <c r="K172" s="19">
        <v>0</v>
      </c>
      <c r="L172" s="16" t="s">
        <v>52</v>
      </c>
      <c r="M172" s="16" t="s">
        <v>81</v>
      </c>
      <c r="N172" s="17" t="s">
        <v>21</v>
      </c>
      <c r="O172" s="2" t="e">
        <f>#REF!*#REF!</f>
        <v>#REF!</v>
      </c>
      <c r="P172" s="16" t="str" cm="1">
        <f t="array" ref="P172">_xlfn.IFS(H172&lt;=30,"25-30",H172&lt;=35,"30-35",H172&lt;=40,"35-40",H172&lt;=45,"40-45",H172&lt;=50,"45-50",H172&lt;=55,"50-55",H172&lt;=60,"55-60",H172&lt;=65,"60-65")</f>
        <v>40-45</v>
      </c>
      <c r="Q172" s="16">
        <f t="shared" si="2"/>
        <v>2007</v>
      </c>
    </row>
    <row r="173" spans="1:17" x14ac:dyDescent="0.35">
      <c r="A173" s="16" t="s">
        <v>685</v>
      </c>
      <c r="B173" s="16" t="s">
        <v>686</v>
      </c>
      <c r="C173" s="16" t="s">
        <v>55</v>
      </c>
      <c r="D173" s="16" t="s">
        <v>27</v>
      </c>
      <c r="E173" s="16" t="s">
        <v>16</v>
      </c>
      <c r="F173" s="16" t="s">
        <v>28</v>
      </c>
      <c r="G173" s="16" t="s">
        <v>24</v>
      </c>
      <c r="H173" s="16">
        <v>46</v>
      </c>
      <c r="I173" s="17">
        <v>44495</v>
      </c>
      <c r="J173" s="18">
        <v>94790</v>
      </c>
      <c r="K173" s="19">
        <v>0</v>
      </c>
      <c r="L173" s="16" t="s">
        <v>33</v>
      </c>
      <c r="M173" s="16" t="s">
        <v>80</v>
      </c>
      <c r="N173" s="17" t="s">
        <v>21</v>
      </c>
      <c r="O173" s="2" t="e">
        <f>#REF!*#REF!</f>
        <v>#REF!</v>
      </c>
      <c r="P173" s="16" t="str" cm="1">
        <f t="array" ref="P173">_xlfn.IFS(H173&lt;=30,"25-30",H173&lt;=35,"30-35",H173&lt;=40,"35-40",H173&lt;=45,"40-45",H173&lt;=50,"45-50",H173&lt;=55,"50-55",H173&lt;=60,"55-60",H173&lt;=65,"60-65")</f>
        <v>45-50</v>
      </c>
      <c r="Q173" s="16">
        <f t="shared" si="2"/>
        <v>2021</v>
      </c>
    </row>
    <row r="174" spans="1:17" x14ac:dyDescent="0.35">
      <c r="A174" s="16" t="s">
        <v>201</v>
      </c>
      <c r="B174" s="16" t="s">
        <v>687</v>
      </c>
      <c r="C174" s="16" t="s">
        <v>14</v>
      </c>
      <c r="D174" s="16" t="s">
        <v>23</v>
      </c>
      <c r="E174" s="16" t="s">
        <v>16</v>
      </c>
      <c r="F174" s="16" t="s">
        <v>28</v>
      </c>
      <c r="G174" s="16" t="s">
        <v>24</v>
      </c>
      <c r="H174" s="16">
        <v>48</v>
      </c>
      <c r="I174" s="17">
        <v>41706</v>
      </c>
      <c r="J174" s="18">
        <v>197367</v>
      </c>
      <c r="K174" s="19">
        <v>0.39</v>
      </c>
      <c r="L174" s="16" t="s">
        <v>19</v>
      </c>
      <c r="M174" s="16" t="s">
        <v>25</v>
      </c>
      <c r="N174" s="17" t="s">
        <v>21</v>
      </c>
      <c r="O174" s="2" t="e">
        <f>#REF!*#REF!</f>
        <v>#REF!</v>
      </c>
      <c r="P174" s="16" t="str" cm="1">
        <f t="array" ref="P174">_xlfn.IFS(H174&lt;=30,"25-30",H174&lt;=35,"30-35",H174&lt;=40,"35-40",H174&lt;=45,"40-45",H174&lt;=50,"45-50",H174&lt;=55,"50-55",H174&lt;=60,"55-60",H174&lt;=65,"60-65")</f>
        <v>45-50</v>
      </c>
      <c r="Q174" s="16">
        <f t="shared" si="2"/>
        <v>2014</v>
      </c>
    </row>
    <row r="175" spans="1:17" x14ac:dyDescent="0.35">
      <c r="A175" s="16" t="s">
        <v>235</v>
      </c>
      <c r="B175" s="16" t="s">
        <v>688</v>
      </c>
      <c r="C175" s="16" t="s">
        <v>40</v>
      </c>
      <c r="D175" s="16" t="s">
        <v>65</v>
      </c>
      <c r="E175" s="16" t="s">
        <v>36</v>
      </c>
      <c r="F175" s="16" t="s">
        <v>17</v>
      </c>
      <c r="G175" s="16" t="s">
        <v>51</v>
      </c>
      <c r="H175" s="16">
        <v>27</v>
      </c>
      <c r="I175" s="17">
        <v>43276</v>
      </c>
      <c r="J175" s="18">
        <v>174097</v>
      </c>
      <c r="K175" s="19">
        <v>0.21</v>
      </c>
      <c r="L175" s="16" t="s">
        <v>19</v>
      </c>
      <c r="M175" s="16" t="s">
        <v>39</v>
      </c>
      <c r="N175" s="17" t="s">
        <v>21</v>
      </c>
      <c r="O175" s="2" t="e">
        <f>#REF!*#REF!</f>
        <v>#REF!</v>
      </c>
      <c r="P175" s="16" t="str" cm="1">
        <f t="array" ref="P175">_xlfn.IFS(H175&lt;=30,"25-30",H175&lt;=35,"30-35",H175&lt;=40,"35-40",H175&lt;=45,"40-45",H175&lt;=50,"45-50",H175&lt;=55,"50-55",H175&lt;=60,"55-60",H175&lt;=65,"60-65")</f>
        <v>25-30</v>
      </c>
      <c r="Q175" s="16">
        <f t="shared" si="2"/>
        <v>2018</v>
      </c>
    </row>
    <row r="176" spans="1:17" x14ac:dyDescent="0.35">
      <c r="A176" s="16" t="s">
        <v>689</v>
      </c>
      <c r="B176" s="16" t="s">
        <v>690</v>
      </c>
      <c r="C176" s="16" t="s">
        <v>62</v>
      </c>
      <c r="D176" s="16" t="s">
        <v>27</v>
      </c>
      <c r="E176" s="16" t="s">
        <v>44</v>
      </c>
      <c r="F176" s="16" t="s">
        <v>28</v>
      </c>
      <c r="G176" s="16" t="s">
        <v>51</v>
      </c>
      <c r="H176" s="16">
        <v>53</v>
      </c>
      <c r="I176" s="17">
        <v>39021</v>
      </c>
      <c r="J176" s="18">
        <v>120128</v>
      </c>
      <c r="K176" s="19">
        <v>0.1</v>
      </c>
      <c r="L176" s="16" t="s">
        <v>19</v>
      </c>
      <c r="M176" s="16" t="s">
        <v>25</v>
      </c>
      <c r="N176" s="17" t="s">
        <v>21</v>
      </c>
      <c r="O176" s="2" t="e">
        <f>#REF!*#REF!</f>
        <v>#REF!</v>
      </c>
      <c r="P176" s="16" t="str" cm="1">
        <f t="array" ref="P176">_xlfn.IFS(H176&lt;=30,"25-30",H176&lt;=35,"30-35",H176&lt;=40,"35-40",H176&lt;=45,"40-45",H176&lt;=50,"45-50",H176&lt;=55,"50-55",H176&lt;=60,"55-60",H176&lt;=65,"60-65")</f>
        <v>50-55</v>
      </c>
      <c r="Q176" s="16">
        <f t="shared" si="2"/>
        <v>2006</v>
      </c>
    </row>
    <row r="177" spans="1:17" x14ac:dyDescent="0.35">
      <c r="A177" s="16" t="s">
        <v>691</v>
      </c>
      <c r="B177" s="16" t="s">
        <v>692</v>
      </c>
      <c r="C177" s="16" t="s">
        <v>62</v>
      </c>
      <c r="D177" s="16" t="s">
        <v>43</v>
      </c>
      <c r="E177" s="16" t="s">
        <v>36</v>
      </c>
      <c r="F177" s="16" t="s">
        <v>17</v>
      </c>
      <c r="G177" s="16" t="s">
        <v>18</v>
      </c>
      <c r="H177" s="16">
        <v>59</v>
      </c>
      <c r="I177" s="17">
        <v>39197</v>
      </c>
      <c r="J177" s="18">
        <v>129708</v>
      </c>
      <c r="K177" s="19">
        <v>0.05</v>
      </c>
      <c r="L177" s="16" t="s">
        <v>19</v>
      </c>
      <c r="M177" s="16" t="s">
        <v>45</v>
      </c>
      <c r="N177" s="17" t="s">
        <v>21</v>
      </c>
      <c r="O177" s="2" t="e">
        <f>#REF!*#REF!</f>
        <v>#REF!</v>
      </c>
      <c r="P177" s="16" t="str" cm="1">
        <f t="array" ref="P177">_xlfn.IFS(H177&lt;=30,"25-30",H177&lt;=35,"30-35",H177&lt;=40,"35-40",H177&lt;=45,"40-45",H177&lt;=50,"45-50",H177&lt;=55,"50-55",H177&lt;=60,"55-60",H177&lt;=65,"60-65")</f>
        <v>55-60</v>
      </c>
      <c r="Q177" s="16">
        <f t="shared" si="2"/>
        <v>2007</v>
      </c>
    </row>
    <row r="178" spans="1:17" x14ac:dyDescent="0.35">
      <c r="A178" s="16" t="s">
        <v>693</v>
      </c>
      <c r="B178" s="16" t="s">
        <v>694</v>
      </c>
      <c r="C178" s="16" t="s">
        <v>62</v>
      </c>
      <c r="D178" s="16" t="s">
        <v>43</v>
      </c>
      <c r="E178" s="16" t="s">
        <v>16</v>
      </c>
      <c r="F178" s="16" t="s">
        <v>28</v>
      </c>
      <c r="G178" s="16" t="s">
        <v>24</v>
      </c>
      <c r="H178" s="16">
        <v>55</v>
      </c>
      <c r="I178" s="17">
        <v>34595</v>
      </c>
      <c r="J178" s="18">
        <v>102270</v>
      </c>
      <c r="K178" s="19">
        <v>0.1</v>
      </c>
      <c r="L178" s="16" t="s">
        <v>19</v>
      </c>
      <c r="M178" s="16" t="s">
        <v>20</v>
      </c>
      <c r="N178" s="17" t="s">
        <v>21</v>
      </c>
      <c r="O178" s="2" t="e">
        <f>#REF!*#REF!</f>
        <v>#REF!</v>
      </c>
      <c r="P178" s="16" t="str" cm="1">
        <f t="array" ref="P178">_xlfn.IFS(H178&lt;=30,"25-30",H178&lt;=35,"30-35",H178&lt;=40,"35-40",H178&lt;=45,"40-45",H178&lt;=50,"45-50",H178&lt;=55,"50-55",H178&lt;=60,"55-60",H178&lt;=65,"60-65")</f>
        <v>50-55</v>
      </c>
      <c r="Q178" s="16">
        <f t="shared" si="2"/>
        <v>1994</v>
      </c>
    </row>
    <row r="179" spans="1:17" x14ac:dyDescent="0.35">
      <c r="A179" s="16" t="s">
        <v>226</v>
      </c>
      <c r="B179" s="16" t="s">
        <v>695</v>
      </c>
      <c r="C179" s="16" t="s">
        <v>14</v>
      </c>
      <c r="D179" s="16" t="s">
        <v>15</v>
      </c>
      <c r="E179" s="16" t="s">
        <v>44</v>
      </c>
      <c r="F179" s="16" t="s">
        <v>17</v>
      </c>
      <c r="G179" s="16" t="s">
        <v>24</v>
      </c>
      <c r="H179" s="16">
        <v>43</v>
      </c>
      <c r="I179" s="17">
        <v>38564</v>
      </c>
      <c r="J179" s="18">
        <v>249686</v>
      </c>
      <c r="K179" s="19">
        <v>0.31</v>
      </c>
      <c r="L179" s="16" t="s">
        <v>33</v>
      </c>
      <c r="M179" s="16" t="s">
        <v>80</v>
      </c>
      <c r="N179" s="17" t="s">
        <v>21</v>
      </c>
      <c r="O179" s="2" t="e">
        <f>#REF!*#REF!</f>
        <v>#REF!</v>
      </c>
      <c r="P179" s="16" t="str" cm="1">
        <f t="array" ref="P179">_xlfn.IFS(H179&lt;=30,"25-30",H179&lt;=35,"30-35",H179&lt;=40,"35-40",H179&lt;=45,"40-45",H179&lt;=50,"45-50",H179&lt;=55,"50-55",H179&lt;=60,"55-60",H179&lt;=65,"60-65")</f>
        <v>40-45</v>
      </c>
      <c r="Q179" s="16">
        <f t="shared" si="2"/>
        <v>2005</v>
      </c>
    </row>
    <row r="180" spans="1:17" x14ac:dyDescent="0.35">
      <c r="A180" s="16" t="s">
        <v>259</v>
      </c>
      <c r="B180" s="16" t="s">
        <v>696</v>
      </c>
      <c r="C180" s="16" t="s">
        <v>68</v>
      </c>
      <c r="D180" s="16" t="s">
        <v>15</v>
      </c>
      <c r="E180" s="16" t="s">
        <v>36</v>
      </c>
      <c r="F180" s="16" t="s">
        <v>17</v>
      </c>
      <c r="G180" s="16" t="s">
        <v>24</v>
      </c>
      <c r="H180" s="16">
        <v>55</v>
      </c>
      <c r="I180" s="17">
        <v>37343</v>
      </c>
      <c r="J180" s="18">
        <v>50475</v>
      </c>
      <c r="K180" s="19">
        <v>0</v>
      </c>
      <c r="L180" s="16" t="s">
        <v>19</v>
      </c>
      <c r="M180" s="16" t="s">
        <v>29</v>
      </c>
      <c r="N180" s="17" t="s">
        <v>21</v>
      </c>
      <c r="O180" s="2" t="e">
        <f>#REF!*#REF!</f>
        <v>#REF!</v>
      </c>
      <c r="P180" s="16" t="str" cm="1">
        <f t="array" ref="P180">_xlfn.IFS(H180&lt;=30,"25-30",H180&lt;=35,"30-35",H180&lt;=40,"35-40",H180&lt;=45,"40-45",H180&lt;=50,"45-50",H180&lt;=55,"50-55",H180&lt;=60,"55-60",H180&lt;=65,"60-65")</f>
        <v>50-55</v>
      </c>
      <c r="Q180" s="16">
        <f t="shared" si="2"/>
        <v>2002</v>
      </c>
    </row>
    <row r="181" spans="1:17" x14ac:dyDescent="0.35">
      <c r="A181" s="16" t="s">
        <v>697</v>
      </c>
      <c r="B181" s="16" t="s">
        <v>698</v>
      </c>
      <c r="C181" s="16" t="s">
        <v>62</v>
      </c>
      <c r="D181" s="16" t="s">
        <v>43</v>
      </c>
      <c r="E181" s="16" t="s">
        <v>16</v>
      </c>
      <c r="F181" s="16" t="s">
        <v>28</v>
      </c>
      <c r="G181" s="16" t="s">
        <v>18</v>
      </c>
      <c r="H181" s="16">
        <v>51</v>
      </c>
      <c r="I181" s="17">
        <v>44014</v>
      </c>
      <c r="J181" s="18">
        <v>100099</v>
      </c>
      <c r="K181" s="19">
        <v>0.08</v>
      </c>
      <c r="L181" s="16" t="s">
        <v>19</v>
      </c>
      <c r="M181" s="16" t="s">
        <v>45</v>
      </c>
      <c r="N181" s="17" t="s">
        <v>21</v>
      </c>
      <c r="O181" s="2" t="e">
        <f>#REF!*#REF!</f>
        <v>#REF!</v>
      </c>
      <c r="P181" s="16" t="str" cm="1">
        <f t="array" ref="P181">_xlfn.IFS(H181&lt;=30,"25-30",H181&lt;=35,"30-35",H181&lt;=40,"35-40",H181&lt;=45,"40-45",H181&lt;=50,"45-50",H181&lt;=55,"50-55",H181&lt;=60,"55-60",H181&lt;=65,"60-65")</f>
        <v>50-55</v>
      </c>
      <c r="Q181" s="16">
        <f t="shared" si="2"/>
        <v>2020</v>
      </c>
    </row>
    <row r="182" spans="1:17" x14ac:dyDescent="0.35">
      <c r="A182" s="16" t="s">
        <v>699</v>
      </c>
      <c r="B182" s="16" t="s">
        <v>700</v>
      </c>
      <c r="C182" s="16" t="s">
        <v>73</v>
      </c>
      <c r="D182" s="16" t="s">
        <v>27</v>
      </c>
      <c r="E182" s="16" t="s">
        <v>36</v>
      </c>
      <c r="F182" s="16" t="s">
        <v>17</v>
      </c>
      <c r="G182" s="16" t="s">
        <v>18</v>
      </c>
      <c r="H182" s="16">
        <v>54</v>
      </c>
      <c r="I182" s="17">
        <v>42731</v>
      </c>
      <c r="J182" s="18">
        <v>41673</v>
      </c>
      <c r="K182" s="19">
        <v>0</v>
      </c>
      <c r="L182" s="16" t="s">
        <v>19</v>
      </c>
      <c r="M182" s="16" t="s">
        <v>45</v>
      </c>
      <c r="N182" s="17" t="s">
        <v>21</v>
      </c>
      <c r="O182" s="2" t="e">
        <f>#REF!*#REF!</f>
        <v>#REF!</v>
      </c>
      <c r="P182" s="16" t="str" cm="1">
        <f t="array" ref="P182">_xlfn.IFS(H182&lt;=30,"25-30",H182&lt;=35,"30-35",H182&lt;=40,"35-40",H182&lt;=45,"40-45",H182&lt;=50,"45-50",H182&lt;=55,"50-55",H182&lt;=60,"55-60",H182&lt;=65,"60-65")</f>
        <v>50-55</v>
      </c>
      <c r="Q182" s="16">
        <f t="shared" si="2"/>
        <v>2016</v>
      </c>
    </row>
    <row r="183" spans="1:17" x14ac:dyDescent="0.35">
      <c r="A183" s="16" t="s">
        <v>256</v>
      </c>
      <c r="B183" s="16" t="s">
        <v>701</v>
      </c>
      <c r="C183" s="16" t="s">
        <v>42</v>
      </c>
      <c r="D183" s="16" t="s">
        <v>43</v>
      </c>
      <c r="E183" s="16" t="s">
        <v>44</v>
      </c>
      <c r="F183" s="16" t="s">
        <v>17</v>
      </c>
      <c r="G183" s="16" t="s">
        <v>24</v>
      </c>
      <c r="H183" s="16">
        <v>47</v>
      </c>
      <c r="I183" s="17">
        <v>42928</v>
      </c>
      <c r="J183" s="18">
        <v>70996</v>
      </c>
      <c r="K183" s="19">
        <v>0</v>
      </c>
      <c r="L183" s="16" t="s">
        <v>33</v>
      </c>
      <c r="M183" s="16" t="s">
        <v>34</v>
      </c>
      <c r="N183" s="17" t="s">
        <v>21</v>
      </c>
      <c r="O183" s="2" t="e">
        <f>#REF!*#REF!</f>
        <v>#REF!</v>
      </c>
      <c r="P183" s="16" t="str" cm="1">
        <f t="array" ref="P183">_xlfn.IFS(H183&lt;=30,"25-30",H183&lt;=35,"30-35",H183&lt;=40,"35-40",H183&lt;=45,"40-45",H183&lt;=50,"45-50",H183&lt;=55,"50-55",H183&lt;=60,"55-60",H183&lt;=65,"60-65")</f>
        <v>45-50</v>
      </c>
      <c r="Q183" s="16">
        <f t="shared" si="2"/>
        <v>2017</v>
      </c>
    </row>
    <row r="184" spans="1:17" x14ac:dyDescent="0.35">
      <c r="A184" s="16" t="s">
        <v>702</v>
      </c>
      <c r="B184" s="16" t="s">
        <v>703</v>
      </c>
      <c r="C184" s="16" t="s">
        <v>68</v>
      </c>
      <c r="D184" s="16" t="s">
        <v>43</v>
      </c>
      <c r="E184" s="16" t="s">
        <v>32</v>
      </c>
      <c r="F184" s="16" t="s">
        <v>28</v>
      </c>
      <c r="G184" s="16" t="s">
        <v>18</v>
      </c>
      <c r="H184" s="16">
        <v>55</v>
      </c>
      <c r="I184" s="17">
        <v>38328</v>
      </c>
      <c r="J184" s="18">
        <v>40752</v>
      </c>
      <c r="K184" s="19">
        <v>0</v>
      </c>
      <c r="L184" s="16" t="s">
        <v>19</v>
      </c>
      <c r="M184" s="16" t="s">
        <v>39</v>
      </c>
      <c r="N184" s="17" t="s">
        <v>21</v>
      </c>
      <c r="O184" s="2" t="e">
        <f>#REF!*#REF!</f>
        <v>#REF!</v>
      </c>
      <c r="P184" s="16" t="str" cm="1">
        <f t="array" ref="P184">_xlfn.IFS(H184&lt;=30,"25-30",H184&lt;=35,"30-35",H184&lt;=40,"35-40",H184&lt;=45,"40-45",H184&lt;=50,"45-50",H184&lt;=55,"50-55",H184&lt;=60,"55-60",H184&lt;=65,"60-65")</f>
        <v>50-55</v>
      </c>
      <c r="Q184" s="16">
        <f t="shared" si="2"/>
        <v>2004</v>
      </c>
    </row>
    <row r="185" spans="1:17" x14ac:dyDescent="0.35">
      <c r="A185" s="16" t="s">
        <v>704</v>
      </c>
      <c r="B185" s="16" t="s">
        <v>705</v>
      </c>
      <c r="C185" s="16" t="s">
        <v>35</v>
      </c>
      <c r="D185" s="16" t="s">
        <v>27</v>
      </c>
      <c r="E185" s="16" t="s">
        <v>36</v>
      </c>
      <c r="F185" s="16" t="s">
        <v>17</v>
      </c>
      <c r="G185" s="16" t="s">
        <v>24</v>
      </c>
      <c r="H185" s="16">
        <v>50</v>
      </c>
      <c r="I185" s="17">
        <v>36914</v>
      </c>
      <c r="J185" s="18">
        <v>97537</v>
      </c>
      <c r="K185" s="19">
        <v>0</v>
      </c>
      <c r="L185" s="16" t="s">
        <v>33</v>
      </c>
      <c r="M185" s="16" t="s">
        <v>34</v>
      </c>
      <c r="N185" s="17" t="s">
        <v>21</v>
      </c>
      <c r="O185" s="2" t="e">
        <f>#REF!*#REF!</f>
        <v>#REF!</v>
      </c>
      <c r="P185" s="16" t="str" cm="1">
        <f t="array" ref="P185">_xlfn.IFS(H185&lt;=30,"25-30",H185&lt;=35,"30-35",H185&lt;=40,"35-40",H185&lt;=45,"40-45",H185&lt;=50,"45-50",H185&lt;=55,"50-55",H185&lt;=60,"55-60",H185&lt;=65,"60-65")</f>
        <v>45-50</v>
      </c>
      <c r="Q185" s="16">
        <f t="shared" si="2"/>
        <v>2001</v>
      </c>
    </row>
    <row r="186" spans="1:17" x14ac:dyDescent="0.35">
      <c r="A186" s="16" t="s">
        <v>405</v>
      </c>
      <c r="B186" s="16" t="s">
        <v>706</v>
      </c>
      <c r="C186" s="16" t="s">
        <v>91</v>
      </c>
      <c r="D186" s="16" t="s">
        <v>27</v>
      </c>
      <c r="E186" s="16" t="s">
        <v>16</v>
      </c>
      <c r="F186" s="16" t="s">
        <v>28</v>
      </c>
      <c r="G186" s="16" t="s">
        <v>24</v>
      </c>
      <c r="H186" s="16">
        <v>31</v>
      </c>
      <c r="I186" s="17">
        <v>44086</v>
      </c>
      <c r="J186" s="18">
        <v>96567</v>
      </c>
      <c r="K186" s="19">
        <v>0</v>
      </c>
      <c r="L186" s="16" t="s">
        <v>33</v>
      </c>
      <c r="M186" s="16" t="s">
        <v>74</v>
      </c>
      <c r="N186" s="17" t="s">
        <v>21</v>
      </c>
      <c r="O186" s="2" t="e">
        <f>#REF!*#REF!</f>
        <v>#REF!</v>
      </c>
      <c r="P186" s="16" t="str" cm="1">
        <f t="array" ref="P186">_xlfn.IFS(H186&lt;=30,"25-30",H186&lt;=35,"30-35",H186&lt;=40,"35-40",H186&lt;=45,"40-45",H186&lt;=50,"45-50",H186&lt;=55,"50-55",H186&lt;=60,"55-60",H186&lt;=65,"60-65")</f>
        <v>30-35</v>
      </c>
      <c r="Q186" s="16">
        <f t="shared" si="2"/>
        <v>2020</v>
      </c>
    </row>
    <row r="187" spans="1:17" x14ac:dyDescent="0.35">
      <c r="A187" s="16" t="s">
        <v>445</v>
      </c>
      <c r="B187" s="16" t="s">
        <v>707</v>
      </c>
      <c r="C187" s="16" t="s">
        <v>76</v>
      </c>
      <c r="D187" s="16" t="s">
        <v>27</v>
      </c>
      <c r="E187" s="16" t="s">
        <v>44</v>
      </c>
      <c r="F187" s="16" t="s">
        <v>28</v>
      </c>
      <c r="G187" s="16" t="s">
        <v>24</v>
      </c>
      <c r="H187" s="16">
        <v>47</v>
      </c>
      <c r="I187" s="17">
        <v>36229</v>
      </c>
      <c r="J187" s="18">
        <v>49404</v>
      </c>
      <c r="K187" s="19">
        <v>0</v>
      </c>
      <c r="L187" s="16" t="s">
        <v>33</v>
      </c>
      <c r="M187" s="16" t="s">
        <v>60</v>
      </c>
      <c r="N187" s="17" t="s">
        <v>21</v>
      </c>
      <c r="O187" s="2" t="e">
        <f>#REF!*#REF!</f>
        <v>#REF!</v>
      </c>
      <c r="P187" s="16" t="str" cm="1">
        <f t="array" ref="P187">_xlfn.IFS(H187&lt;=30,"25-30",H187&lt;=35,"30-35",H187&lt;=40,"35-40",H187&lt;=45,"40-45",H187&lt;=50,"45-50",H187&lt;=55,"50-55",H187&lt;=60,"55-60",H187&lt;=65,"60-65")</f>
        <v>45-50</v>
      </c>
      <c r="Q187" s="16">
        <f t="shared" si="2"/>
        <v>1999</v>
      </c>
    </row>
    <row r="188" spans="1:17" x14ac:dyDescent="0.35">
      <c r="A188" s="16" t="s">
        <v>708</v>
      </c>
      <c r="B188" s="16" t="s">
        <v>709</v>
      </c>
      <c r="C188" s="16" t="s">
        <v>91</v>
      </c>
      <c r="D188" s="16" t="s">
        <v>27</v>
      </c>
      <c r="E188" s="16" t="s">
        <v>16</v>
      </c>
      <c r="F188" s="16" t="s">
        <v>28</v>
      </c>
      <c r="G188" s="16" t="s">
        <v>51</v>
      </c>
      <c r="H188" s="16">
        <v>29</v>
      </c>
      <c r="I188" s="17">
        <v>43753</v>
      </c>
      <c r="J188" s="18">
        <v>66819</v>
      </c>
      <c r="K188" s="19">
        <v>0</v>
      </c>
      <c r="L188" s="16" t="s">
        <v>52</v>
      </c>
      <c r="M188" s="16" t="s">
        <v>66</v>
      </c>
      <c r="N188" s="17" t="s">
        <v>21</v>
      </c>
      <c r="O188" s="2" t="e">
        <f>#REF!*#REF!</f>
        <v>#REF!</v>
      </c>
      <c r="P188" s="16" t="str" cm="1">
        <f t="array" ref="P188">_xlfn.IFS(H188&lt;=30,"25-30",H188&lt;=35,"30-35",H188&lt;=40,"35-40",H188&lt;=45,"40-45",H188&lt;=50,"45-50",H188&lt;=55,"50-55",H188&lt;=60,"55-60",H188&lt;=65,"60-65")</f>
        <v>25-30</v>
      </c>
      <c r="Q188" s="16">
        <f t="shared" si="2"/>
        <v>2019</v>
      </c>
    </row>
    <row r="189" spans="1:17" x14ac:dyDescent="0.35">
      <c r="A189" s="16" t="s">
        <v>710</v>
      </c>
      <c r="B189" s="16" t="s">
        <v>711</v>
      </c>
      <c r="C189" s="16" t="s">
        <v>68</v>
      </c>
      <c r="D189" s="16" t="s">
        <v>43</v>
      </c>
      <c r="E189" s="16" t="s">
        <v>44</v>
      </c>
      <c r="F189" s="16" t="s">
        <v>28</v>
      </c>
      <c r="G189" s="16" t="s">
        <v>51</v>
      </c>
      <c r="H189" s="16">
        <v>38</v>
      </c>
      <c r="I189" s="17">
        <v>42492</v>
      </c>
      <c r="J189" s="18">
        <v>50784</v>
      </c>
      <c r="K189" s="19">
        <v>0</v>
      </c>
      <c r="L189" s="16" t="s">
        <v>52</v>
      </c>
      <c r="M189" s="16" t="s">
        <v>66</v>
      </c>
      <c r="N189" s="17" t="s">
        <v>21</v>
      </c>
      <c r="O189" s="2" t="e">
        <f>#REF!*#REF!</f>
        <v>#REF!</v>
      </c>
      <c r="P189" s="16" t="str" cm="1">
        <f t="array" ref="P189">_xlfn.IFS(H189&lt;=30,"25-30",H189&lt;=35,"30-35",H189&lt;=40,"35-40",H189&lt;=45,"40-45",H189&lt;=50,"45-50",H189&lt;=55,"50-55",H189&lt;=60,"55-60",H189&lt;=65,"60-65")</f>
        <v>35-40</v>
      </c>
      <c r="Q189" s="16">
        <f t="shared" si="2"/>
        <v>2016</v>
      </c>
    </row>
    <row r="190" spans="1:17" x14ac:dyDescent="0.35">
      <c r="A190" s="16" t="s">
        <v>287</v>
      </c>
      <c r="B190" s="16" t="s">
        <v>712</v>
      </c>
      <c r="C190" s="16" t="s">
        <v>61</v>
      </c>
      <c r="D190" s="16" t="s">
        <v>23</v>
      </c>
      <c r="E190" s="16" t="s">
        <v>16</v>
      </c>
      <c r="F190" s="16" t="s">
        <v>28</v>
      </c>
      <c r="G190" s="16" t="s">
        <v>51</v>
      </c>
      <c r="H190" s="16">
        <v>29</v>
      </c>
      <c r="I190" s="17">
        <v>43594</v>
      </c>
      <c r="J190" s="18">
        <v>125828</v>
      </c>
      <c r="K190" s="19">
        <v>0.15</v>
      </c>
      <c r="L190" s="16" t="s">
        <v>52</v>
      </c>
      <c r="M190" s="16" t="s">
        <v>53</v>
      </c>
      <c r="N190" s="17" t="s">
        <v>21</v>
      </c>
      <c r="O190" s="2" t="e">
        <f>#REF!*#REF!</f>
        <v>#REF!</v>
      </c>
      <c r="P190" s="16" t="str" cm="1">
        <f t="array" ref="P190">_xlfn.IFS(H190&lt;=30,"25-30",H190&lt;=35,"30-35",H190&lt;=40,"35-40",H190&lt;=45,"40-45",H190&lt;=50,"45-50",H190&lt;=55,"50-55",H190&lt;=60,"55-60",H190&lt;=65,"60-65")</f>
        <v>25-30</v>
      </c>
      <c r="Q190" s="16">
        <f t="shared" si="2"/>
        <v>2019</v>
      </c>
    </row>
    <row r="191" spans="1:17" x14ac:dyDescent="0.35">
      <c r="A191" s="16" t="s">
        <v>208</v>
      </c>
      <c r="B191" s="16" t="s">
        <v>713</v>
      </c>
      <c r="C191" s="16" t="s">
        <v>77</v>
      </c>
      <c r="D191" s="16" t="s">
        <v>23</v>
      </c>
      <c r="E191" s="16" t="s">
        <v>36</v>
      </c>
      <c r="F191" s="16" t="s">
        <v>28</v>
      </c>
      <c r="G191" s="16" t="s">
        <v>18</v>
      </c>
      <c r="H191" s="16">
        <v>33</v>
      </c>
      <c r="I191" s="17">
        <v>42951</v>
      </c>
      <c r="J191" s="18">
        <v>92610</v>
      </c>
      <c r="K191" s="19">
        <v>0</v>
      </c>
      <c r="L191" s="16" t="s">
        <v>19</v>
      </c>
      <c r="M191" s="16" t="s">
        <v>29</v>
      </c>
      <c r="N191" s="17" t="s">
        <v>21</v>
      </c>
      <c r="O191" s="2" t="e">
        <f>#REF!*#REF!</f>
        <v>#REF!</v>
      </c>
      <c r="P191" s="16" t="str" cm="1">
        <f t="array" ref="P191">_xlfn.IFS(H191&lt;=30,"25-30",H191&lt;=35,"30-35",H191&lt;=40,"35-40",H191&lt;=45,"40-45",H191&lt;=50,"45-50",H191&lt;=55,"50-55",H191&lt;=60,"55-60",H191&lt;=65,"60-65")</f>
        <v>30-35</v>
      </c>
      <c r="Q191" s="16">
        <f t="shared" si="2"/>
        <v>2017</v>
      </c>
    </row>
    <row r="192" spans="1:17" x14ac:dyDescent="0.35">
      <c r="A192" s="16" t="s">
        <v>714</v>
      </c>
      <c r="B192" s="16" t="s">
        <v>715</v>
      </c>
      <c r="C192" s="16" t="s">
        <v>61</v>
      </c>
      <c r="D192" s="16" t="s">
        <v>50</v>
      </c>
      <c r="E192" s="16" t="s">
        <v>44</v>
      </c>
      <c r="F192" s="16" t="s">
        <v>28</v>
      </c>
      <c r="G192" s="16" t="s">
        <v>18</v>
      </c>
      <c r="H192" s="16">
        <v>50</v>
      </c>
      <c r="I192" s="17">
        <v>37705</v>
      </c>
      <c r="J192" s="18">
        <v>123405</v>
      </c>
      <c r="K192" s="19">
        <v>0.13</v>
      </c>
      <c r="L192" s="16" t="s">
        <v>19</v>
      </c>
      <c r="M192" s="16" t="s">
        <v>29</v>
      </c>
      <c r="N192" s="17" t="s">
        <v>21</v>
      </c>
      <c r="O192" s="2" t="e">
        <f>#REF!*#REF!</f>
        <v>#REF!</v>
      </c>
      <c r="P192" s="16" t="str" cm="1">
        <f t="array" ref="P192">_xlfn.IFS(H192&lt;=30,"25-30",H192&lt;=35,"30-35",H192&lt;=40,"35-40",H192&lt;=45,"40-45",H192&lt;=50,"45-50",H192&lt;=55,"50-55",H192&lt;=60,"55-60",H192&lt;=65,"60-65")</f>
        <v>45-50</v>
      </c>
      <c r="Q192" s="16">
        <f t="shared" si="2"/>
        <v>2003</v>
      </c>
    </row>
    <row r="193" spans="1:17" x14ac:dyDescent="0.35">
      <c r="A193" s="16" t="s">
        <v>716</v>
      </c>
      <c r="B193" s="16" t="s">
        <v>348</v>
      </c>
      <c r="C193" s="16" t="s">
        <v>94</v>
      </c>
      <c r="D193" s="16" t="s">
        <v>50</v>
      </c>
      <c r="E193" s="16" t="s">
        <v>36</v>
      </c>
      <c r="F193" s="16" t="s">
        <v>17</v>
      </c>
      <c r="G193" s="16" t="s">
        <v>24</v>
      </c>
      <c r="H193" s="16">
        <v>46</v>
      </c>
      <c r="I193" s="17">
        <v>38066</v>
      </c>
      <c r="J193" s="18">
        <v>73004</v>
      </c>
      <c r="K193" s="19">
        <v>0</v>
      </c>
      <c r="L193" s="16" t="s">
        <v>33</v>
      </c>
      <c r="M193" s="16" t="s">
        <v>60</v>
      </c>
      <c r="N193" s="17" t="s">
        <v>21</v>
      </c>
      <c r="O193" s="2" t="e">
        <f>#REF!*#REF!</f>
        <v>#REF!</v>
      </c>
      <c r="P193" s="16" t="str" cm="1">
        <f t="array" ref="P193">_xlfn.IFS(H193&lt;=30,"25-30",H193&lt;=35,"30-35",H193&lt;=40,"35-40",H193&lt;=45,"40-45",H193&lt;=50,"45-50",H193&lt;=55,"50-55",H193&lt;=60,"55-60",H193&lt;=65,"60-65")</f>
        <v>45-50</v>
      </c>
      <c r="Q193" s="16">
        <f t="shared" si="2"/>
        <v>2004</v>
      </c>
    </row>
    <row r="194" spans="1:17" x14ac:dyDescent="0.35">
      <c r="A194" s="16" t="s">
        <v>717</v>
      </c>
      <c r="B194" s="16" t="s">
        <v>718</v>
      </c>
      <c r="C194" s="16" t="s">
        <v>97</v>
      </c>
      <c r="D194" s="16" t="s">
        <v>31</v>
      </c>
      <c r="E194" s="16" t="s">
        <v>32</v>
      </c>
      <c r="F194" s="16" t="s">
        <v>28</v>
      </c>
      <c r="G194" s="16" t="s">
        <v>24</v>
      </c>
      <c r="H194" s="16">
        <v>57</v>
      </c>
      <c r="I194" s="17">
        <v>36275</v>
      </c>
      <c r="J194" s="18">
        <v>95061</v>
      </c>
      <c r="K194" s="19">
        <v>0.1</v>
      </c>
      <c r="L194" s="16" t="s">
        <v>33</v>
      </c>
      <c r="M194" s="16" t="s">
        <v>74</v>
      </c>
      <c r="N194" s="17" t="s">
        <v>21</v>
      </c>
      <c r="O194" s="2" t="e">
        <f>#REF!*#REF!</f>
        <v>#REF!</v>
      </c>
      <c r="P194" s="16" t="str" cm="1">
        <f t="array" ref="P194">_xlfn.IFS(H194&lt;=30,"25-30",H194&lt;=35,"30-35",H194&lt;=40,"35-40",H194&lt;=45,"40-45",H194&lt;=50,"45-50",H194&lt;=55,"50-55",H194&lt;=60,"55-60",H194&lt;=65,"60-65")</f>
        <v>55-60</v>
      </c>
      <c r="Q194" s="16">
        <f t="shared" si="2"/>
        <v>1999</v>
      </c>
    </row>
    <row r="195" spans="1:17" x14ac:dyDescent="0.35">
      <c r="A195" s="16" t="s">
        <v>185</v>
      </c>
      <c r="B195" s="16" t="s">
        <v>719</v>
      </c>
      <c r="C195" s="16" t="s">
        <v>40</v>
      </c>
      <c r="D195" s="16" t="s">
        <v>50</v>
      </c>
      <c r="E195" s="16" t="s">
        <v>32</v>
      </c>
      <c r="F195" s="16" t="s">
        <v>17</v>
      </c>
      <c r="G195" s="16" t="s">
        <v>51</v>
      </c>
      <c r="H195" s="16">
        <v>49</v>
      </c>
      <c r="I195" s="17">
        <v>35887</v>
      </c>
      <c r="J195" s="18">
        <v>160832</v>
      </c>
      <c r="K195" s="19">
        <v>0.3</v>
      </c>
      <c r="L195" s="16" t="s">
        <v>19</v>
      </c>
      <c r="M195" s="16" t="s">
        <v>39</v>
      </c>
      <c r="N195" s="17" t="s">
        <v>21</v>
      </c>
      <c r="O195" s="2" t="e">
        <f>#REF!*#REF!</f>
        <v>#REF!</v>
      </c>
      <c r="P195" s="16" t="str" cm="1">
        <f t="array" ref="P195">_xlfn.IFS(H195&lt;=30,"25-30",H195&lt;=35,"30-35",H195&lt;=40,"35-40",H195&lt;=45,"40-45",H195&lt;=50,"45-50",H195&lt;=55,"50-55",H195&lt;=60,"55-60",H195&lt;=65,"60-65")</f>
        <v>45-50</v>
      </c>
      <c r="Q195" s="16">
        <f t="shared" ref="Q195:Q258" si="3">YEAR(I195)</f>
        <v>1998</v>
      </c>
    </row>
    <row r="196" spans="1:17" x14ac:dyDescent="0.35">
      <c r="A196" s="16" t="s">
        <v>720</v>
      </c>
      <c r="B196" s="16" t="s">
        <v>721</v>
      </c>
      <c r="C196" s="16" t="s">
        <v>82</v>
      </c>
      <c r="D196" s="16" t="s">
        <v>27</v>
      </c>
      <c r="E196" s="16" t="s">
        <v>36</v>
      </c>
      <c r="F196" s="16" t="s">
        <v>28</v>
      </c>
      <c r="G196" s="16" t="s">
        <v>47</v>
      </c>
      <c r="H196" s="16">
        <v>54</v>
      </c>
      <c r="I196" s="17">
        <v>40540</v>
      </c>
      <c r="J196" s="18">
        <v>64417</v>
      </c>
      <c r="K196" s="19">
        <v>0</v>
      </c>
      <c r="L196" s="16" t="s">
        <v>19</v>
      </c>
      <c r="M196" s="16" t="s">
        <v>29</v>
      </c>
      <c r="N196" s="17" t="s">
        <v>21</v>
      </c>
      <c r="O196" s="2" t="e">
        <f>#REF!*#REF!</f>
        <v>#REF!</v>
      </c>
      <c r="P196" s="16" t="str" cm="1">
        <f t="array" ref="P196">_xlfn.IFS(H196&lt;=30,"25-30",H196&lt;=35,"30-35",H196&lt;=40,"35-40",H196&lt;=45,"40-45",H196&lt;=50,"45-50",H196&lt;=55,"50-55",H196&lt;=60,"55-60",H196&lt;=65,"60-65")</f>
        <v>50-55</v>
      </c>
      <c r="Q196" s="16">
        <f t="shared" si="3"/>
        <v>2010</v>
      </c>
    </row>
    <row r="197" spans="1:17" x14ac:dyDescent="0.35">
      <c r="A197" s="16" t="s">
        <v>722</v>
      </c>
      <c r="B197" s="16" t="s">
        <v>723</v>
      </c>
      <c r="C197" s="16" t="s">
        <v>62</v>
      </c>
      <c r="D197" s="16" t="s">
        <v>50</v>
      </c>
      <c r="E197" s="16" t="s">
        <v>32</v>
      </c>
      <c r="F197" s="16" t="s">
        <v>28</v>
      </c>
      <c r="G197" s="16" t="s">
        <v>24</v>
      </c>
      <c r="H197" s="16">
        <v>28</v>
      </c>
      <c r="I197" s="17">
        <v>44274</v>
      </c>
      <c r="J197" s="18">
        <v>127543</v>
      </c>
      <c r="K197" s="19">
        <v>0.06</v>
      </c>
      <c r="L197" s="16" t="s">
        <v>33</v>
      </c>
      <c r="M197" s="16" t="s">
        <v>74</v>
      </c>
      <c r="N197" s="17" t="s">
        <v>21</v>
      </c>
      <c r="O197" s="2" t="e">
        <f>#REF!*#REF!</f>
        <v>#REF!</v>
      </c>
      <c r="P197" s="16" t="str" cm="1">
        <f t="array" ref="P197">_xlfn.IFS(H197&lt;=30,"25-30",H197&lt;=35,"30-35",H197&lt;=40,"35-40",H197&lt;=45,"40-45",H197&lt;=50,"45-50",H197&lt;=55,"50-55",H197&lt;=60,"55-60",H197&lt;=65,"60-65")</f>
        <v>25-30</v>
      </c>
      <c r="Q197" s="16">
        <f t="shared" si="3"/>
        <v>2021</v>
      </c>
    </row>
    <row r="198" spans="1:17" x14ac:dyDescent="0.35">
      <c r="A198" s="16" t="s">
        <v>724</v>
      </c>
      <c r="B198" s="16" t="s">
        <v>725</v>
      </c>
      <c r="C198" s="16" t="s">
        <v>68</v>
      </c>
      <c r="D198" s="16" t="s">
        <v>43</v>
      </c>
      <c r="E198" s="16" t="s">
        <v>36</v>
      </c>
      <c r="F198" s="16" t="s">
        <v>28</v>
      </c>
      <c r="G198" s="16" t="s">
        <v>51</v>
      </c>
      <c r="H198" s="16">
        <v>30</v>
      </c>
      <c r="I198" s="17">
        <v>43272</v>
      </c>
      <c r="J198" s="18">
        <v>56154</v>
      </c>
      <c r="K198" s="19">
        <v>0</v>
      </c>
      <c r="L198" s="16" t="s">
        <v>52</v>
      </c>
      <c r="M198" s="16" t="s">
        <v>53</v>
      </c>
      <c r="N198" s="17" t="s">
        <v>21</v>
      </c>
      <c r="O198" s="2" t="e">
        <f>#REF!*#REF!</f>
        <v>#REF!</v>
      </c>
      <c r="P198" s="16" t="str" cm="1">
        <f t="array" ref="P198">_xlfn.IFS(H198&lt;=30,"25-30",H198&lt;=35,"30-35",H198&lt;=40,"35-40",H198&lt;=45,"40-45",H198&lt;=50,"45-50",H198&lt;=55,"50-55",H198&lt;=60,"55-60",H198&lt;=65,"60-65")</f>
        <v>25-30</v>
      </c>
      <c r="Q198" s="16">
        <f t="shared" si="3"/>
        <v>2018</v>
      </c>
    </row>
    <row r="199" spans="1:17" x14ac:dyDescent="0.35">
      <c r="A199" s="16" t="s">
        <v>189</v>
      </c>
      <c r="B199" s="16" t="s">
        <v>726</v>
      </c>
      <c r="C199" s="16" t="s">
        <v>14</v>
      </c>
      <c r="D199" s="16" t="s">
        <v>50</v>
      </c>
      <c r="E199" s="16" t="s">
        <v>36</v>
      </c>
      <c r="F199" s="16" t="s">
        <v>17</v>
      </c>
      <c r="G199" s="16" t="s">
        <v>24</v>
      </c>
      <c r="H199" s="16">
        <v>36</v>
      </c>
      <c r="I199" s="17">
        <v>41692</v>
      </c>
      <c r="J199" s="18">
        <v>218530</v>
      </c>
      <c r="K199" s="19">
        <v>0.3</v>
      </c>
      <c r="L199" s="16" t="s">
        <v>33</v>
      </c>
      <c r="M199" s="16" t="s">
        <v>74</v>
      </c>
      <c r="N199" s="17" t="s">
        <v>21</v>
      </c>
      <c r="O199" s="2" t="e">
        <f>#REF!*#REF!</f>
        <v>#REF!</v>
      </c>
      <c r="P199" s="16" t="str" cm="1">
        <f t="array" ref="P199">_xlfn.IFS(H199&lt;=30,"25-30",H199&lt;=35,"30-35",H199&lt;=40,"35-40",H199&lt;=45,"40-45",H199&lt;=50,"45-50",H199&lt;=55,"50-55",H199&lt;=60,"55-60",H199&lt;=65,"60-65")</f>
        <v>35-40</v>
      </c>
      <c r="Q199" s="16">
        <f t="shared" si="3"/>
        <v>2014</v>
      </c>
    </row>
    <row r="200" spans="1:17" x14ac:dyDescent="0.35">
      <c r="A200" s="16" t="s">
        <v>727</v>
      </c>
      <c r="B200" s="16" t="s">
        <v>728</v>
      </c>
      <c r="C200" s="16" t="s">
        <v>82</v>
      </c>
      <c r="D200" s="16" t="s">
        <v>27</v>
      </c>
      <c r="E200" s="16" t="s">
        <v>36</v>
      </c>
      <c r="F200" s="16" t="s">
        <v>17</v>
      </c>
      <c r="G200" s="16" t="s">
        <v>51</v>
      </c>
      <c r="H200" s="16">
        <v>36</v>
      </c>
      <c r="I200" s="17">
        <v>43818</v>
      </c>
      <c r="J200" s="18">
        <v>91954</v>
      </c>
      <c r="K200" s="19">
        <v>0</v>
      </c>
      <c r="L200" s="16" t="s">
        <v>19</v>
      </c>
      <c r="M200" s="16" t="s">
        <v>29</v>
      </c>
      <c r="N200" s="17" t="s">
        <v>21</v>
      </c>
      <c r="O200" s="2" t="e">
        <f>#REF!*#REF!</f>
        <v>#REF!</v>
      </c>
      <c r="P200" s="16" t="str" cm="1">
        <f t="array" ref="P200">_xlfn.IFS(H200&lt;=30,"25-30",H200&lt;=35,"30-35",H200&lt;=40,"35-40",H200&lt;=45,"40-45",H200&lt;=50,"45-50",H200&lt;=55,"50-55",H200&lt;=60,"55-60",H200&lt;=65,"60-65")</f>
        <v>35-40</v>
      </c>
      <c r="Q200" s="16">
        <f t="shared" si="3"/>
        <v>2019</v>
      </c>
    </row>
    <row r="201" spans="1:17" x14ac:dyDescent="0.35">
      <c r="A201" s="16" t="s">
        <v>729</v>
      </c>
      <c r="B201" s="16" t="s">
        <v>730</v>
      </c>
      <c r="C201" s="16" t="s">
        <v>14</v>
      </c>
      <c r="D201" s="16" t="s">
        <v>43</v>
      </c>
      <c r="E201" s="16" t="s">
        <v>32</v>
      </c>
      <c r="F201" s="16" t="s">
        <v>17</v>
      </c>
      <c r="G201" s="16" t="s">
        <v>47</v>
      </c>
      <c r="H201" s="16">
        <v>30</v>
      </c>
      <c r="I201" s="17">
        <v>42634</v>
      </c>
      <c r="J201" s="18">
        <v>221217</v>
      </c>
      <c r="K201" s="19">
        <v>0.32</v>
      </c>
      <c r="L201" s="16" t="s">
        <v>19</v>
      </c>
      <c r="M201" s="16" t="s">
        <v>29</v>
      </c>
      <c r="N201" s="17">
        <v>43003</v>
      </c>
      <c r="O201" s="2" t="e">
        <f>#REF!*#REF!</f>
        <v>#REF!</v>
      </c>
      <c r="P201" s="16" t="str" cm="1">
        <f t="array" ref="P201">_xlfn.IFS(H201&lt;=30,"25-30",H201&lt;=35,"30-35",H201&lt;=40,"35-40",H201&lt;=45,"40-45",H201&lt;=50,"45-50",H201&lt;=55,"50-55",H201&lt;=60,"55-60",H201&lt;=65,"60-65")</f>
        <v>25-30</v>
      </c>
      <c r="Q201" s="16">
        <f t="shared" si="3"/>
        <v>2016</v>
      </c>
    </row>
    <row r="202" spans="1:17" x14ac:dyDescent="0.35">
      <c r="A202" s="16" t="s">
        <v>332</v>
      </c>
      <c r="B202" s="16" t="s">
        <v>731</v>
      </c>
      <c r="C202" s="16" t="s">
        <v>98</v>
      </c>
      <c r="D202" s="16" t="s">
        <v>27</v>
      </c>
      <c r="E202" s="16" t="s">
        <v>36</v>
      </c>
      <c r="F202" s="16" t="s">
        <v>28</v>
      </c>
      <c r="G202" s="16" t="s">
        <v>51</v>
      </c>
      <c r="H202" s="16">
        <v>29</v>
      </c>
      <c r="I202" s="17">
        <v>42866</v>
      </c>
      <c r="J202" s="18">
        <v>87536</v>
      </c>
      <c r="K202" s="19">
        <v>0</v>
      </c>
      <c r="L202" s="16" t="s">
        <v>19</v>
      </c>
      <c r="M202" s="16" t="s">
        <v>63</v>
      </c>
      <c r="N202" s="17" t="s">
        <v>21</v>
      </c>
      <c r="O202" s="2" t="e">
        <f>#REF!*#REF!</f>
        <v>#REF!</v>
      </c>
      <c r="P202" s="16" t="str" cm="1">
        <f t="array" ref="P202">_xlfn.IFS(H202&lt;=30,"25-30",H202&lt;=35,"30-35",H202&lt;=40,"35-40",H202&lt;=45,"40-45",H202&lt;=50,"45-50",H202&lt;=55,"50-55",H202&lt;=60,"55-60",H202&lt;=65,"60-65")</f>
        <v>25-30</v>
      </c>
      <c r="Q202" s="16">
        <f t="shared" si="3"/>
        <v>2017</v>
      </c>
    </row>
    <row r="203" spans="1:17" x14ac:dyDescent="0.35">
      <c r="A203" s="16" t="s">
        <v>184</v>
      </c>
      <c r="B203" s="16" t="s">
        <v>732</v>
      </c>
      <c r="C203" s="16" t="s">
        <v>68</v>
      </c>
      <c r="D203" s="16" t="s">
        <v>50</v>
      </c>
      <c r="E203" s="16" t="s">
        <v>32</v>
      </c>
      <c r="F203" s="16" t="s">
        <v>17</v>
      </c>
      <c r="G203" s="16" t="s">
        <v>51</v>
      </c>
      <c r="H203" s="16">
        <v>47</v>
      </c>
      <c r="I203" s="17">
        <v>42164</v>
      </c>
      <c r="J203" s="18">
        <v>41429</v>
      </c>
      <c r="K203" s="19">
        <v>0</v>
      </c>
      <c r="L203" s="16" t="s">
        <v>19</v>
      </c>
      <c r="M203" s="16" t="s">
        <v>63</v>
      </c>
      <c r="N203" s="17" t="s">
        <v>21</v>
      </c>
      <c r="O203" s="2" t="e">
        <f>#REF!*#REF!</f>
        <v>#REF!</v>
      </c>
      <c r="P203" s="16" t="str" cm="1">
        <f t="array" ref="P203">_xlfn.IFS(H203&lt;=30,"25-30",H203&lt;=35,"30-35",H203&lt;=40,"35-40",H203&lt;=45,"40-45",H203&lt;=50,"45-50",H203&lt;=55,"50-55",H203&lt;=60,"55-60",H203&lt;=65,"60-65")</f>
        <v>45-50</v>
      </c>
      <c r="Q203" s="16">
        <f t="shared" si="3"/>
        <v>2015</v>
      </c>
    </row>
    <row r="204" spans="1:17" x14ac:dyDescent="0.35">
      <c r="A204" s="16" t="s">
        <v>733</v>
      </c>
      <c r="B204" s="16" t="s">
        <v>734</v>
      </c>
      <c r="C204" s="16" t="s">
        <v>14</v>
      </c>
      <c r="D204" s="16" t="s">
        <v>31</v>
      </c>
      <c r="E204" s="16" t="s">
        <v>36</v>
      </c>
      <c r="F204" s="16" t="s">
        <v>28</v>
      </c>
      <c r="G204" s="16" t="s">
        <v>24</v>
      </c>
      <c r="H204" s="16">
        <v>35</v>
      </c>
      <c r="I204" s="17">
        <v>40826</v>
      </c>
      <c r="J204" s="18">
        <v>245482</v>
      </c>
      <c r="K204" s="19">
        <v>0.39</v>
      </c>
      <c r="L204" s="16" t="s">
        <v>19</v>
      </c>
      <c r="M204" s="16" t="s">
        <v>63</v>
      </c>
      <c r="N204" s="17" t="s">
        <v>21</v>
      </c>
      <c r="O204" s="2" t="e">
        <f>#REF!*#REF!</f>
        <v>#REF!</v>
      </c>
      <c r="P204" s="16" t="str" cm="1">
        <f t="array" ref="P204">_xlfn.IFS(H204&lt;=30,"25-30",H204&lt;=35,"30-35",H204&lt;=40,"35-40",H204&lt;=45,"40-45",H204&lt;=50,"45-50",H204&lt;=55,"50-55",H204&lt;=60,"55-60",H204&lt;=65,"60-65")</f>
        <v>30-35</v>
      </c>
      <c r="Q204" s="16">
        <f t="shared" si="3"/>
        <v>2011</v>
      </c>
    </row>
    <row r="205" spans="1:17" x14ac:dyDescent="0.35">
      <c r="A205" s="16" t="s">
        <v>327</v>
      </c>
      <c r="B205" s="16" t="s">
        <v>735</v>
      </c>
      <c r="C205" s="16" t="s">
        <v>86</v>
      </c>
      <c r="D205" s="16" t="s">
        <v>31</v>
      </c>
      <c r="E205" s="16" t="s">
        <v>36</v>
      </c>
      <c r="F205" s="16" t="s">
        <v>17</v>
      </c>
      <c r="G205" s="16" t="s">
        <v>18</v>
      </c>
      <c r="H205" s="16">
        <v>25</v>
      </c>
      <c r="I205" s="17">
        <v>43850</v>
      </c>
      <c r="J205" s="18">
        <v>71359</v>
      </c>
      <c r="K205" s="19">
        <v>0</v>
      </c>
      <c r="L205" s="16" t="s">
        <v>19</v>
      </c>
      <c r="M205" s="16" t="s">
        <v>39</v>
      </c>
      <c r="N205" s="17" t="s">
        <v>21</v>
      </c>
      <c r="O205" s="2" t="e">
        <f>#REF!*#REF!</f>
        <v>#REF!</v>
      </c>
      <c r="P205" s="16" t="str" cm="1">
        <f t="array" ref="P205">_xlfn.IFS(H205&lt;=30,"25-30",H205&lt;=35,"30-35",H205&lt;=40,"35-40",H205&lt;=45,"40-45",H205&lt;=50,"45-50",H205&lt;=55,"50-55",H205&lt;=60,"55-60",H205&lt;=65,"60-65")</f>
        <v>25-30</v>
      </c>
      <c r="Q205" s="16">
        <f t="shared" si="3"/>
        <v>2020</v>
      </c>
    </row>
    <row r="206" spans="1:17" x14ac:dyDescent="0.35">
      <c r="A206" s="16" t="s">
        <v>736</v>
      </c>
      <c r="B206" s="16" t="s">
        <v>737</v>
      </c>
      <c r="C206" s="16" t="s">
        <v>40</v>
      </c>
      <c r="D206" s="16" t="s">
        <v>31</v>
      </c>
      <c r="E206" s="16" t="s">
        <v>44</v>
      </c>
      <c r="F206" s="16" t="s">
        <v>28</v>
      </c>
      <c r="G206" s="16" t="s">
        <v>24</v>
      </c>
      <c r="H206" s="16">
        <v>45</v>
      </c>
      <c r="I206" s="17">
        <v>41879</v>
      </c>
      <c r="J206" s="18">
        <v>183161</v>
      </c>
      <c r="K206" s="19">
        <v>0.22</v>
      </c>
      <c r="L206" s="16" t="s">
        <v>19</v>
      </c>
      <c r="M206" s="16" t="s">
        <v>45</v>
      </c>
      <c r="N206" s="17" t="s">
        <v>21</v>
      </c>
      <c r="O206" s="2" t="e">
        <f>#REF!*#REF!</f>
        <v>#REF!</v>
      </c>
      <c r="P206" s="16" t="str" cm="1">
        <f t="array" ref="P206">_xlfn.IFS(H206&lt;=30,"25-30",H206&lt;=35,"30-35",H206&lt;=40,"35-40",H206&lt;=45,"40-45",H206&lt;=50,"45-50",H206&lt;=55,"50-55",H206&lt;=60,"55-60",H206&lt;=65,"60-65")</f>
        <v>40-45</v>
      </c>
      <c r="Q206" s="16">
        <f t="shared" si="3"/>
        <v>2014</v>
      </c>
    </row>
    <row r="207" spans="1:17" x14ac:dyDescent="0.35">
      <c r="A207" s="16" t="s">
        <v>738</v>
      </c>
      <c r="B207" s="16" t="s">
        <v>162</v>
      </c>
      <c r="C207" s="16" t="s">
        <v>89</v>
      </c>
      <c r="D207" s="16" t="s">
        <v>27</v>
      </c>
      <c r="E207" s="16" t="s">
        <v>32</v>
      </c>
      <c r="F207" s="16" t="s">
        <v>28</v>
      </c>
      <c r="G207" s="16" t="s">
        <v>18</v>
      </c>
      <c r="H207" s="16">
        <v>58</v>
      </c>
      <c r="I207" s="17">
        <v>34176</v>
      </c>
      <c r="J207" s="18">
        <v>69260</v>
      </c>
      <c r="K207" s="19">
        <v>0</v>
      </c>
      <c r="L207" s="16" t="s">
        <v>19</v>
      </c>
      <c r="M207" s="16" t="s">
        <v>39</v>
      </c>
      <c r="N207" s="17" t="s">
        <v>21</v>
      </c>
      <c r="O207" s="2" t="e">
        <f>#REF!*#REF!</f>
        <v>#REF!</v>
      </c>
      <c r="P207" s="16" t="str" cm="1">
        <f t="array" ref="P207">_xlfn.IFS(H207&lt;=30,"25-30",H207&lt;=35,"30-35",H207&lt;=40,"35-40",H207&lt;=45,"40-45",H207&lt;=50,"45-50",H207&lt;=55,"50-55",H207&lt;=60,"55-60",H207&lt;=65,"60-65")</f>
        <v>55-60</v>
      </c>
      <c r="Q207" s="16">
        <f t="shared" si="3"/>
        <v>1993</v>
      </c>
    </row>
    <row r="208" spans="1:17" x14ac:dyDescent="0.35">
      <c r="A208" s="16" t="s">
        <v>739</v>
      </c>
      <c r="B208" s="16" t="s">
        <v>740</v>
      </c>
      <c r="C208" s="16" t="s">
        <v>69</v>
      </c>
      <c r="D208" s="16" t="s">
        <v>31</v>
      </c>
      <c r="E208" s="16" t="s">
        <v>44</v>
      </c>
      <c r="F208" s="16" t="s">
        <v>28</v>
      </c>
      <c r="G208" s="16" t="s">
        <v>18</v>
      </c>
      <c r="H208" s="16">
        <v>51</v>
      </c>
      <c r="I208" s="17">
        <v>36442</v>
      </c>
      <c r="J208" s="18">
        <v>95639</v>
      </c>
      <c r="K208" s="19">
        <v>0</v>
      </c>
      <c r="L208" s="16" t="s">
        <v>19</v>
      </c>
      <c r="M208" s="16" t="s">
        <v>25</v>
      </c>
      <c r="N208" s="17" t="s">
        <v>21</v>
      </c>
      <c r="O208" s="2" t="e">
        <f>#REF!*#REF!</f>
        <v>#REF!</v>
      </c>
      <c r="P208" s="16" t="str" cm="1">
        <f t="array" ref="P208">_xlfn.IFS(H208&lt;=30,"25-30",H208&lt;=35,"30-35",H208&lt;=40,"35-40",H208&lt;=45,"40-45",H208&lt;=50,"45-50",H208&lt;=55,"50-55",H208&lt;=60,"55-60",H208&lt;=65,"60-65")</f>
        <v>50-55</v>
      </c>
      <c r="Q208" s="16">
        <f t="shared" si="3"/>
        <v>1999</v>
      </c>
    </row>
    <row r="209" spans="1:17" x14ac:dyDescent="0.35">
      <c r="A209" s="16" t="s">
        <v>741</v>
      </c>
      <c r="B209" s="16" t="s">
        <v>742</v>
      </c>
      <c r="C209" s="16" t="s">
        <v>62</v>
      </c>
      <c r="D209" s="16" t="s">
        <v>23</v>
      </c>
      <c r="E209" s="16" t="s">
        <v>16</v>
      </c>
      <c r="F209" s="16" t="s">
        <v>28</v>
      </c>
      <c r="G209" s="16" t="s">
        <v>24</v>
      </c>
      <c r="H209" s="16">
        <v>48</v>
      </c>
      <c r="I209" s="17">
        <v>38168</v>
      </c>
      <c r="J209" s="18">
        <v>120660</v>
      </c>
      <c r="K209" s="19">
        <v>7.0000000000000007E-2</v>
      </c>
      <c r="L209" s="16" t="s">
        <v>33</v>
      </c>
      <c r="M209" s="16" t="s">
        <v>34</v>
      </c>
      <c r="N209" s="17" t="s">
        <v>21</v>
      </c>
      <c r="O209" s="2" t="e">
        <f>#REF!*#REF!</f>
        <v>#REF!</v>
      </c>
      <c r="P209" s="16" t="str" cm="1">
        <f t="array" ref="P209">_xlfn.IFS(H209&lt;=30,"25-30",H209&lt;=35,"30-35",H209&lt;=40,"35-40",H209&lt;=45,"40-45",H209&lt;=50,"45-50",H209&lt;=55,"50-55",H209&lt;=60,"55-60",H209&lt;=65,"60-65")</f>
        <v>45-50</v>
      </c>
      <c r="Q209" s="16">
        <f t="shared" si="3"/>
        <v>2004</v>
      </c>
    </row>
    <row r="210" spans="1:17" x14ac:dyDescent="0.35">
      <c r="A210" s="16" t="s">
        <v>743</v>
      </c>
      <c r="B210" s="16" t="s">
        <v>744</v>
      </c>
      <c r="C210" s="16" t="s">
        <v>42</v>
      </c>
      <c r="D210" s="16" t="s">
        <v>50</v>
      </c>
      <c r="E210" s="16" t="s">
        <v>32</v>
      </c>
      <c r="F210" s="16" t="s">
        <v>28</v>
      </c>
      <c r="G210" s="16" t="s">
        <v>47</v>
      </c>
      <c r="H210" s="16">
        <v>36</v>
      </c>
      <c r="I210" s="17">
        <v>44556</v>
      </c>
      <c r="J210" s="18">
        <v>75119</v>
      </c>
      <c r="K210" s="19">
        <v>0</v>
      </c>
      <c r="L210" s="16" t="s">
        <v>19</v>
      </c>
      <c r="M210" s="16" t="s">
        <v>20</v>
      </c>
      <c r="N210" s="17" t="s">
        <v>21</v>
      </c>
      <c r="O210" s="2" t="e">
        <f>#REF!*#REF!</f>
        <v>#REF!</v>
      </c>
      <c r="P210" s="16" t="str" cm="1">
        <f t="array" ref="P210">_xlfn.IFS(H210&lt;=30,"25-30",H210&lt;=35,"30-35",H210&lt;=40,"35-40",H210&lt;=45,"40-45",H210&lt;=50,"45-50",H210&lt;=55,"50-55",H210&lt;=60,"55-60",H210&lt;=65,"60-65")</f>
        <v>35-40</v>
      </c>
      <c r="Q210" s="16">
        <f t="shared" si="3"/>
        <v>2021</v>
      </c>
    </row>
    <row r="211" spans="1:17" x14ac:dyDescent="0.35">
      <c r="A211" s="16" t="s">
        <v>258</v>
      </c>
      <c r="B211" s="16" t="s">
        <v>745</v>
      </c>
      <c r="C211" s="16" t="s">
        <v>14</v>
      </c>
      <c r="D211" s="16" t="s">
        <v>65</v>
      </c>
      <c r="E211" s="16" t="s">
        <v>16</v>
      </c>
      <c r="F211" s="16" t="s">
        <v>28</v>
      </c>
      <c r="G211" s="16" t="s">
        <v>24</v>
      </c>
      <c r="H211" s="16">
        <v>59</v>
      </c>
      <c r="I211" s="17">
        <v>40681</v>
      </c>
      <c r="J211" s="18">
        <v>192213</v>
      </c>
      <c r="K211" s="19">
        <v>0.4</v>
      </c>
      <c r="L211" s="16" t="s">
        <v>19</v>
      </c>
      <c r="M211" s="16" t="s">
        <v>20</v>
      </c>
      <c r="N211" s="17" t="s">
        <v>21</v>
      </c>
      <c r="O211" s="2" t="e">
        <f>#REF!*#REF!</f>
        <v>#REF!</v>
      </c>
      <c r="P211" s="16" t="str" cm="1">
        <f t="array" ref="P211">_xlfn.IFS(H211&lt;=30,"25-30",H211&lt;=35,"30-35",H211&lt;=40,"35-40",H211&lt;=45,"40-45",H211&lt;=50,"45-50",H211&lt;=55,"50-55",H211&lt;=60,"55-60",H211&lt;=65,"60-65")</f>
        <v>55-60</v>
      </c>
      <c r="Q211" s="16">
        <f t="shared" si="3"/>
        <v>2011</v>
      </c>
    </row>
    <row r="212" spans="1:17" x14ac:dyDescent="0.35">
      <c r="A212" s="16" t="s">
        <v>746</v>
      </c>
      <c r="B212" s="16" t="s">
        <v>747</v>
      </c>
      <c r="C212" s="16" t="s">
        <v>94</v>
      </c>
      <c r="D212" s="16" t="s">
        <v>50</v>
      </c>
      <c r="E212" s="16" t="s">
        <v>44</v>
      </c>
      <c r="F212" s="16" t="s">
        <v>17</v>
      </c>
      <c r="G212" s="16" t="s">
        <v>51</v>
      </c>
      <c r="H212" s="16">
        <v>45</v>
      </c>
      <c r="I212" s="17">
        <v>41769</v>
      </c>
      <c r="J212" s="18">
        <v>65047</v>
      </c>
      <c r="K212" s="19">
        <v>0</v>
      </c>
      <c r="L212" s="16" t="s">
        <v>52</v>
      </c>
      <c r="M212" s="16" t="s">
        <v>53</v>
      </c>
      <c r="N212" s="17" t="s">
        <v>21</v>
      </c>
      <c r="O212" s="2" t="e">
        <f>#REF!*#REF!</f>
        <v>#REF!</v>
      </c>
      <c r="P212" s="16" t="str" cm="1">
        <f t="array" ref="P212">_xlfn.IFS(H212&lt;=30,"25-30",H212&lt;=35,"30-35",H212&lt;=40,"35-40",H212&lt;=45,"40-45",H212&lt;=50,"45-50",H212&lt;=55,"50-55",H212&lt;=60,"55-60",H212&lt;=65,"60-65")</f>
        <v>40-45</v>
      </c>
      <c r="Q212" s="16">
        <f t="shared" si="3"/>
        <v>2014</v>
      </c>
    </row>
    <row r="213" spans="1:17" x14ac:dyDescent="0.35">
      <c r="A213" s="16" t="s">
        <v>748</v>
      </c>
      <c r="B213" s="16" t="s">
        <v>749</v>
      </c>
      <c r="C213" s="16" t="s">
        <v>61</v>
      </c>
      <c r="D213" s="16" t="s">
        <v>50</v>
      </c>
      <c r="E213" s="16" t="s">
        <v>36</v>
      </c>
      <c r="F213" s="16" t="s">
        <v>28</v>
      </c>
      <c r="G213" s="16" t="s">
        <v>18</v>
      </c>
      <c r="H213" s="16">
        <v>29</v>
      </c>
      <c r="I213" s="17">
        <v>42810</v>
      </c>
      <c r="J213" s="18">
        <v>151413</v>
      </c>
      <c r="K213" s="19">
        <v>0.15</v>
      </c>
      <c r="L213" s="16" t="s">
        <v>19</v>
      </c>
      <c r="M213" s="16" t="s">
        <v>63</v>
      </c>
      <c r="N213" s="17" t="s">
        <v>21</v>
      </c>
      <c r="O213" s="2" t="e">
        <f>#REF!*#REF!</f>
        <v>#REF!</v>
      </c>
      <c r="P213" s="16" t="str" cm="1">
        <f t="array" ref="P213">_xlfn.IFS(H213&lt;=30,"25-30",H213&lt;=35,"30-35",H213&lt;=40,"35-40",H213&lt;=45,"40-45",H213&lt;=50,"45-50",H213&lt;=55,"50-55",H213&lt;=60,"55-60",H213&lt;=65,"60-65")</f>
        <v>25-30</v>
      </c>
      <c r="Q213" s="16">
        <f t="shared" si="3"/>
        <v>2017</v>
      </c>
    </row>
    <row r="214" spans="1:17" x14ac:dyDescent="0.35">
      <c r="A214" s="16" t="s">
        <v>750</v>
      </c>
      <c r="B214" s="16" t="s">
        <v>751</v>
      </c>
      <c r="C214" s="16" t="s">
        <v>42</v>
      </c>
      <c r="D214" s="16" t="s">
        <v>65</v>
      </c>
      <c r="E214" s="16" t="s">
        <v>44</v>
      </c>
      <c r="F214" s="16" t="s">
        <v>28</v>
      </c>
      <c r="G214" s="16" t="s">
        <v>18</v>
      </c>
      <c r="H214" s="16">
        <v>62</v>
      </c>
      <c r="I214" s="17">
        <v>37733</v>
      </c>
      <c r="J214" s="18">
        <v>76906</v>
      </c>
      <c r="K214" s="19">
        <v>0</v>
      </c>
      <c r="L214" s="16" t="s">
        <v>19</v>
      </c>
      <c r="M214" s="16" t="s">
        <v>63</v>
      </c>
      <c r="N214" s="17" t="s">
        <v>21</v>
      </c>
      <c r="O214" s="2" t="e">
        <f>#REF!*#REF!</f>
        <v>#REF!</v>
      </c>
      <c r="P214" s="16" t="str" cm="1">
        <f t="array" ref="P214">_xlfn.IFS(H214&lt;=30,"25-30",H214&lt;=35,"30-35",H214&lt;=40,"35-40",H214&lt;=45,"40-45",H214&lt;=50,"45-50",H214&lt;=55,"50-55",H214&lt;=60,"55-60",H214&lt;=65,"60-65")</f>
        <v>60-65</v>
      </c>
      <c r="Q214" s="16">
        <f t="shared" si="3"/>
        <v>2003</v>
      </c>
    </row>
    <row r="215" spans="1:17" x14ac:dyDescent="0.35">
      <c r="A215" s="16" t="s">
        <v>752</v>
      </c>
      <c r="B215" s="16" t="s">
        <v>753</v>
      </c>
      <c r="C215" s="16" t="s">
        <v>62</v>
      </c>
      <c r="D215" s="16" t="s">
        <v>27</v>
      </c>
      <c r="E215" s="16" t="s">
        <v>32</v>
      </c>
      <c r="F215" s="16" t="s">
        <v>28</v>
      </c>
      <c r="G215" s="16" t="s">
        <v>24</v>
      </c>
      <c r="H215" s="16">
        <v>51</v>
      </c>
      <c r="I215" s="17">
        <v>34388</v>
      </c>
      <c r="J215" s="18">
        <v>122802</v>
      </c>
      <c r="K215" s="19">
        <v>0.05</v>
      </c>
      <c r="L215" s="16" t="s">
        <v>33</v>
      </c>
      <c r="M215" s="16" t="s">
        <v>74</v>
      </c>
      <c r="N215" s="17" t="s">
        <v>21</v>
      </c>
      <c r="O215" s="2" t="e">
        <f>#REF!*#REF!</f>
        <v>#REF!</v>
      </c>
      <c r="P215" s="16" t="str" cm="1">
        <f t="array" ref="P215">_xlfn.IFS(H215&lt;=30,"25-30",H215&lt;=35,"30-35",H215&lt;=40,"35-40",H215&lt;=45,"40-45",H215&lt;=50,"45-50",H215&lt;=55,"50-55",H215&lt;=60,"55-60",H215&lt;=65,"60-65")</f>
        <v>50-55</v>
      </c>
      <c r="Q215" s="16">
        <f t="shared" si="3"/>
        <v>1994</v>
      </c>
    </row>
    <row r="216" spans="1:17" x14ac:dyDescent="0.35">
      <c r="A216" s="16" t="s">
        <v>754</v>
      </c>
      <c r="B216" s="16" t="s">
        <v>755</v>
      </c>
      <c r="C216" s="16" t="s">
        <v>86</v>
      </c>
      <c r="D216" s="16" t="s">
        <v>31</v>
      </c>
      <c r="E216" s="16" t="s">
        <v>16</v>
      </c>
      <c r="F216" s="16" t="s">
        <v>28</v>
      </c>
      <c r="G216" s="16" t="s">
        <v>51</v>
      </c>
      <c r="H216" s="16">
        <v>47</v>
      </c>
      <c r="I216" s="17">
        <v>35990</v>
      </c>
      <c r="J216" s="18">
        <v>99091</v>
      </c>
      <c r="K216" s="19">
        <v>0</v>
      </c>
      <c r="L216" s="16" t="s">
        <v>19</v>
      </c>
      <c r="M216" s="16" t="s">
        <v>25</v>
      </c>
      <c r="N216" s="17" t="s">
        <v>21</v>
      </c>
      <c r="O216" s="2" t="e">
        <f>#REF!*#REF!</f>
        <v>#REF!</v>
      </c>
      <c r="P216" s="16" t="str" cm="1">
        <f t="array" ref="P216">_xlfn.IFS(H216&lt;=30,"25-30",H216&lt;=35,"30-35",H216&lt;=40,"35-40",H216&lt;=45,"40-45",H216&lt;=50,"45-50",H216&lt;=55,"50-55",H216&lt;=60,"55-60",H216&lt;=65,"60-65")</f>
        <v>45-50</v>
      </c>
      <c r="Q216" s="16">
        <f t="shared" si="3"/>
        <v>1998</v>
      </c>
    </row>
    <row r="217" spans="1:17" x14ac:dyDescent="0.35">
      <c r="A217" s="16" t="s">
        <v>219</v>
      </c>
      <c r="B217" s="16" t="s">
        <v>756</v>
      </c>
      <c r="C217" s="16" t="s">
        <v>84</v>
      </c>
      <c r="D217" s="16" t="s">
        <v>31</v>
      </c>
      <c r="E217" s="16" t="s">
        <v>36</v>
      </c>
      <c r="F217" s="16" t="s">
        <v>28</v>
      </c>
      <c r="G217" s="16" t="s">
        <v>51</v>
      </c>
      <c r="H217" s="16">
        <v>40</v>
      </c>
      <c r="I217" s="17">
        <v>39506</v>
      </c>
      <c r="J217" s="18">
        <v>113987</v>
      </c>
      <c r="K217" s="19">
        <v>0</v>
      </c>
      <c r="L217" s="16" t="s">
        <v>52</v>
      </c>
      <c r="M217" s="16" t="s">
        <v>81</v>
      </c>
      <c r="N217" s="17" t="s">
        <v>21</v>
      </c>
      <c r="O217" s="2" t="e">
        <f>#REF!*#REF!</f>
        <v>#REF!</v>
      </c>
      <c r="P217" s="16" t="str" cm="1">
        <f t="array" ref="P217">_xlfn.IFS(H217&lt;=30,"25-30",H217&lt;=35,"30-35",H217&lt;=40,"35-40",H217&lt;=45,"40-45",H217&lt;=50,"45-50",H217&lt;=55,"50-55",H217&lt;=60,"55-60",H217&lt;=65,"60-65")</f>
        <v>35-40</v>
      </c>
      <c r="Q217" s="16">
        <f t="shared" si="3"/>
        <v>2008</v>
      </c>
    </row>
    <row r="218" spans="1:17" x14ac:dyDescent="0.35">
      <c r="A218" s="16" t="s">
        <v>322</v>
      </c>
      <c r="B218" s="16" t="s">
        <v>311</v>
      </c>
      <c r="C218" s="16" t="s">
        <v>42</v>
      </c>
      <c r="D218" s="16" t="s">
        <v>15</v>
      </c>
      <c r="E218" s="16" t="s">
        <v>32</v>
      </c>
      <c r="F218" s="16" t="s">
        <v>17</v>
      </c>
      <c r="G218" s="16" t="s">
        <v>18</v>
      </c>
      <c r="H218" s="16">
        <v>28</v>
      </c>
      <c r="I218" s="17">
        <v>44078</v>
      </c>
      <c r="J218" s="18">
        <v>95045</v>
      </c>
      <c r="K218" s="19">
        <v>0</v>
      </c>
      <c r="L218" s="16" t="s">
        <v>19</v>
      </c>
      <c r="M218" s="16" t="s">
        <v>20</v>
      </c>
      <c r="N218" s="17" t="s">
        <v>21</v>
      </c>
      <c r="O218" s="2" t="e">
        <f>#REF!*#REF!</f>
        <v>#REF!</v>
      </c>
      <c r="P218" s="16" t="str" cm="1">
        <f t="array" ref="P218">_xlfn.IFS(H218&lt;=30,"25-30",H218&lt;=35,"30-35",H218&lt;=40,"35-40",H218&lt;=45,"40-45",H218&lt;=50,"45-50",H218&lt;=55,"50-55",H218&lt;=60,"55-60",H218&lt;=65,"60-65")</f>
        <v>25-30</v>
      </c>
      <c r="Q218" s="16">
        <f t="shared" si="3"/>
        <v>2020</v>
      </c>
    </row>
    <row r="219" spans="1:17" x14ac:dyDescent="0.35">
      <c r="A219" s="16" t="s">
        <v>757</v>
      </c>
      <c r="B219" s="16" t="s">
        <v>758</v>
      </c>
      <c r="C219" s="16" t="s">
        <v>14</v>
      </c>
      <c r="D219" s="16" t="s">
        <v>43</v>
      </c>
      <c r="E219" s="16" t="s">
        <v>44</v>
      </c>
      <c r="F219" s="16" t="s">
        <v>17</v>
      </c>
      <c r="G219" s="16" t="s">
        <v>18</v>
      </c>
      <c r="H219" s="16">
        <v>29</v>
      </c>
      <c r="I219" s="17">
        <v>42740</v>
      </c>
      <c r="J219" s="18">
        <v>190401</v>
      </c>
      <c r="K219" s="19">
        <v>0.37</v>
      </c>
      <c r="L219" s="16" t="s">
        <v>19</v>
      </c>
      <c r="M219" s="16" t="s">
        <v>29</v>
      </c>
      <c r="N219" s="17" t="s">
        <v>21</v>
      </c>
      <c r="O219" s="2" t="e">
        <f>#REF!*#REF!</f>
        <v>#REF!</v>
      </c>
      <c r="P219" s="16" t="str" cm="1">
        <f t="array" ref="P219">_xlfn.IFS(H219&lt;=30,"25-30",H219&lt;=35,"30-35",H219&lt;=40,"35-40",H219&lt;=45,"40-45",H219&lt;=50,"45-50",H219&lt;=55,"50-55",H219&lt;=60,"55-60",H219&lt;=65,"60-65")</f>
        <v>25-30</v>
      </c>
      <c r="Q219" s="16">
        <f t="shared" si="3"/>
        <v>2017</v>
      </c>
    </row>
    <row r="220" spans="1:17" x14ac:dyDescent="0.35">
      <c r="A220" s="16" t="s">
        <v>759</v>
      </c>
      <c r="B220" s="16" t="s">
        <v>760</v>
      </c>
      <c r="C220" s="16" t="s">
        <v>42</v>
      </c>
      <c r="D220" s="16" t="s">
        <v>15</v>
      </c>
      <c r="E220" s="16" t="s">
        <v>32</v>
      </c>
      <c r="F220" s="16" t="s">
        <v>28</v>
      </c>
      <c r="G220" s="16" t="s">
        <v>51</v>
      </c>
      <c r="H220" s="16">
        <v>46</v>
      </c>
      <c r="I220" s="17">
        <v>41294</v>
      </c>
      <c r="J220" s="18">
        <v>86061</v>
      </c>
      <c r="K220" s="19">
        <v>0</v>
      </c>
      <c r="L220" s="16" t="s">
        <v>52</v>
      </c>
      <c r="M220" s="16" t="s">
        <v>66</v>
      </c>
      <c r="N220" s="17" t="s">
        <v>21</v>
      </c>
      <c r="O220" s="2" t="e">
        <f>#REF!*#REF!</f>
        <v>#REF!</v>
      </c>
      <c r="P220" s="16" t="str" cm="1">
        <f t="array" ref="P220">_xlfn.IFS(H220&lt;=30,"25-30",H220&lt;=35,"30-35",H220&lt;=40,"35-40",H220&lt;=45,"40-45",H220&lt;=50,"45-50",H220&lt;=55,"50-55",H220&lt;=60,"55-60",H220&lt;=65,"60-65")</f>
        <v>45-50</v>
      </c>
      <c r="Q220" s="16">
        <f t="shared" si="3"/>
        <v>2013</v>
      </c>
    </row>
    <row r="221" spans="1:17" x14ac:dyDescent="0.35">
      <c r="A221" s="16" t="s">
        <v>761</v>
      </c>
      <c r="B221" s="16" t="s">
        <v>762</v>
      </c>
      <c r="C221" s="16" t="s">
        <v>49</v>
      </c>
      <c r="D221" s="16" t="s">
        <v>50</v>
      </c>
      <c r="E221" s="16" t="s">
        <v>44</v>
      </c>
      <c r="F221" s="16" t="s">
        <v>28</v>
      </c>
      <c r="G221" s="16" t="s">
        <v>51</v>
      </c>
      <c r="H221" s="16">
        <v>45</v>
      </c>
      <c r="I221" s="17">
        <v>44237</v>
      </c>
      <c r="J221" s="18">
        <v>79882</v>
      </c>
      <c r="K221" s="19">
        <v>0</v>
      </c>
      <c r="L221" s="16" t="s">
        <v>19</v>
      </c>
      <c r="M221" s="16" t="s">
        <v>39</v>
      </c>
      <c r="N221" s="17" t="s">
        <v>21</v>
      </c>
      <c r="O221" s="2" t="e">
        <f>#REF!*#REF!</f>
        <v>#REF!</v>
      </c>
      <c r="P221" s="16" t="str" cm="1">
        <f t="array" ref="P221">_xlfn.IFS(H221&lt;=30,"25-30",H221&lt;=35,"30-35",H221&lt;=40,"35-40",H221&lt;=45,"40-45",H221&lt;=50,"45-50",H221&lt;=55,"50-55",H221&lt;=60,"55-60",H221&lt;=65,"60-65")</f>
        <v>40-45</v>
      </c>
      <c r="Q221" s="16">
        <f t="shared" si="3"/>
        <v>2021</v>
      </c>
    </row>
    <row r="222" spans="1:17" x14ac:dyDescent="0.35">
      <c r="A222" s="16" t="s">
        <v>102</v>
      </c>
      <c r="B222" s="16" t="s">
        <v>763</v>
      </c>
      <c r="C222" s="16" t="s">
        <v>14</v>
      </c>
      <c r="D222" s="16" t="s">
        <v>31</v>
      </c>
      <c r="E222" s="16" t="s">
        <v>36</v>
      </c>
      <c r="F222" s="16" t="s">
        <v>17</v>
      </c>
      <c r="G222" s="16" t="s">
        <v>18</v>
      </c>
      <c r="H222" s="16">
        <v>30</v>
      </c>
      <c r="I222" s="17">
        <v>43165</v>
      </c>
      <c r="J222" s="18">
        <v>255431</v>
      </c>
      <c r="K222" s="19">
        <v>0.36</v>
      </c>
      <c r="L222" s="16" t="s">
        <v>19</v>
      </c>
      <c r="M222" s="16" t="s">
        <v>29</v>
      </c>
      <c r="N222" s="17" t="s">
        <v>21</v>
      </c>
      <c r="O222" s="2" t="e">
        <f>#REF!*#REF!</f>
        <v>#REF!</v>
      </c>
      <c r="P222" s="16" t="str" cm="1">
        <f t="array" ref="P222">_xlfn.IFS(H222&lt;=30,"25-30",H222&lt;=35,"30-35",H222&lt;=40,"35-40",H222&lt;=45,"40-45",H222&lt;=50,"45-50",H222&lt;=55,"50-55",H222&lt;=60,"55-60",H222&lt;=65,"60-65")</f>
        <v>25-30</v>
      </c>
      <c r="Q222" s="16">
        <f t="shared" si="3"/>
        <v>2018</v>
      </c>
    </row>
    <row r="223" spans="1:17" x14ac:dyDescent="0.35">
      <c r="A223" s="16" t="s">
        <v>764</v>
      </c>
      <c r="B223" s="16" t="s">
        <v>765</v>
      </c>
      <c r="C223" s="16" t="s">
        <v>82</v>
      </c>
      <c r="D223" s="16" t="s">
        <v>27</v>
      </c>
      <c r="E223" s="16" t="s">
        <v>36</v>
      </c>
      <c r="F223" s="16" t="s">
        <v>17</v>
      </c>
      <c r="G223" s="16" t="s">
        <v>24</v>
      </c>
      <c r="H223" s="16">
        <v>48</v>
      </c>
      <c r="I223" s="17">
        <v>37855</v>
      </c>
      <c r="J223" s="18">
        <v>82017</v>
      </c>
      <c r="K223" s="19">
        <v>0</v>
      </c>
      <c r="L223" s="16" t="s">
        <v>33</v>
      </c>
      <c r="M223" s="16" t="s">
        <v>60</v>
      </c>
      <c r="N223" s="17" t="s">
        <v>21</v>
      </c>
      <c r="O223" s="2" t="e">
        <f>#REF!*#REF!</f>
        <v>#REF!</v>
      </c>
      <c r="P223" s="16" t="str" cm="1">
        <f t="array" ref="P223">_xlfn.IFS(H223&lt;=30,"25-30",H223&lt;=35,"30-35",H223&lt;=40,"35-40",H223&lt;=45,"40-45",H223&lt;=50,"45-50",H223&lt;=55,"50-55",H223&lt;=60,"55-60",H223&lt;=65,"60-65")</f>
        <v>45-50</v>
      </c>
      <c r="Q223" s="16">
        <f t="shared" si="3"/>
        <v>2003</v>
      </c>
    </row>
    <row r="224" spans="1:17" x14ac:dyDescent="0.35">
      <c r="A224" s="16" t="s">
        <v>766</v>
      </c>
      <c r="B224" s="16" t="s">
        <v>767</v>
      </c>
      <c r="C224" s="16" t="s">
        <v>68</v>
      </c>
      <c r="D224" s="16" t="s">
        <v>15</v>
      </c>
      <c r="E224" s="16" t="s">
        <v>36</v>
      </c>
      <c r="F224" s="16" t="s">
        <v>17</v>
      </c>
      <c r="G224" s="16" t="s">
        <v>18</v>
      </c>
      <c r="H224" s="16">
        <v>51</v>
      </c>
      <c r="I224" s="17">
        <v>42753</v>
      </c>
      <c r="J224" s="18">
        <v>53799</v>
      </c>
      <c r="K224" s="19">
        <v>0</v>
      </c>
      <c r="L224" s="16" t="s">
        <v>19</v>
      </c>
      <c r="M224" s="16" t="s">
        <v>29</v>
      </c>
      <c r="N224" s="17" t="s">
        <v>21</v>
      </c>
      <c r="O224" s="2" t="e">
        <f>#REF!*#REF!</f>
        <v>#REF!</v>
      </c>
      <c r="P224" s="16" t="str" cm="1">
        <f t="array" ref="P224">_xlfn.IFS(H224&lt;=30,"25-30",H224&lt;=35,"30-35",H224&lt;=40,"35-40",H224&lt;=45,"40-45",H224&lt;=50,"45-50",H224&lt;=55,"50-55",H224&lt;=60,"55-60",H224&lt;=65,"60-65")</f>
        <v>50-55</v>
      </c>
      <c r="Q224" s="16">
        <f t="shared" si="3"/>
        <v>2017</v>
      </c>
    </row>
    <row r="225" spans="1:17" x14ac:dyDescent="0.35">
      <c r="A225" s="16" t="s">
        <v>768</v>
      </c>
      <c r="B225" s="16" t="s">
        <v>769</v>
      </c>
      <c r="C225" s="16" t="s">
        <v>42</v>
      </c>
      <c r="D225" s="16" t="s">
        <v>50</v>
      </c>
      <c r="E225" s="16" t="s">
        <v>32</v>
      </c>
      <c r="F225" s="16" t="s">
        <v>17</v>
      </c>
      <c r="G225" s="16" t="s">
        <v>18</v>
      </c>
      <c r="H225" s="16">
        <v>28</v>
      </c>
      <c r="I225" s="17">
        <v>44380</v>
      </c>
      <c r="J225" s="18">
        <v>82739</v>
      </c>
      <c r="K225" s="19">
        <v>0</v>
      </c>
      <c r="L225" s="16" t="s">
        <v>19</v>
      </c>
      <c r="M225" s="16" t="s">
        <v>39</v>
      </c>
      <c r="N225" s="17" t="s">
        <v>21</v>
      </c>
      <c r="O225" s="2" t="e">
        <f>#REF!*#REF!</f>
        <v>#REF!</v>
      </c>
      <c r="P225" s="16" t="str" cm="1">
        <f t="array" ref="P225">_xlfn.IFS(H225&lt;=30,"25-30",H225&lt;=35,"30-35",H225&lt;=40,"35-40",H225&lt;=45,"40-45",H225&lt;=50,"45-50",H225&lt;=55,"50-55",H225&lt;=60,"55-60",H225&lt;=65,"60-65")</f>
        <v>25-30</v>
      </c>
      <c r="Q225" s="16">
        <f t="shared" si="3"/>
        <v>2021</v>
      </c>
    </row>
    <row r="226" spans="1:17" x14ac:dyDescent="0.35">
      <c r="A226" s="16" t="s">
        <v>770</v>
      </c>
      <c r="B226" s="16" t="s">
        <v>771</v>
      </c>
      <c r="C226" s="16" t="s">
        <v>38</v>
      </c>
      <c r="D226" s="16" t="s">
        <v>27</v>
      </c>
      <c r="E226" s="16" t="s">
        <v>36</v>
      </c>
      <c r="F226" s="16" t="s">
        <v>17</v>
      </c>
      <c r="G226" s="16" t="s">
        <v>18</v>
      </c>
      <c r="H226" s="16">
        <v>36</v>
      </c>
      <c r="I226" s="17">
        <v>41789</v>
      </c>
      <c r="J226" s="18">
        <v>99080</v>
      </c>
      <c r="K226" s="19">
        <v>0</v>
      </c>
      <c r="L226" s="16" t="s">
        <v>19</v>
      </c>
      <c r="M226" s="16" t="s">
        <v>20</v>
      </c>
      <c r="N226" s="17" t="s">
        <v>21</v>
      </c>
      <c r="O226" s="2" t="e">
        <f>#REF!*#REF!</f>
        <v>#REF!</v>
      </c>
      <c r="P226" s="16" t="str" cm="1">
        <f t="array" ref="P226">_xlfn.IFS(H226&lt;=30,"25-30",H226&lt;=35,"30-35",H226&lt;=40,"35-40",H226&lt;=45,"40-45",H226&lt;=50,"45-50",H226&lt;=55,"50-55",H226&lt;=60,"55-60",H226&lt;=65,"60-65")</f>
        <v>35-40</v>
      </c>
      <c r="Q226" s="16">
        <f t="shared" si="3"/>
        <v>2014</v>
      </c>
    </row>
    <row r="227" spans="1:17" x14ac:dyDescent="0.35">
      <c r="A227" s="16" t="s">
        <v>772</v>
      </c>
      <c r="B227" s="16" t="s">
        <v>773</v>
      </c>
      <c r="C227" s="16" t="s">
        <v>49</v>
      </c>
      <c r="D227" s="16" t="s">
        <v>50</v>
      </c>
      <c r="E227" s="16" t="s">
        <v>32</v>
      </c>
      <c r="F227" s="16" t="s">
        <v>17</v>
      </c>
      <c r="G227" s="16" t="s">
        <v>24</v>
      </c>
      <c r="H227" s="16">
        <v>40</v>
      </c>
      <c r="I227" s="17">
        <v>40563</v>
      </c>
      <c r="J227" s="18">
        <v>96719</v>
      </c>
      <c r="K227" s="19">
        <v>0</v>
      </c>
      <c r="L227" s="16" t="s">
        <v>33</v>
      </c>
      <c r="M227" s="16" t="s">
        <v>34</v>
      </c>
      <c r="N227" s="17" t="s">
        <v>21</v>
      </c>
      <c r="O227" s="2" t="e">
        <f>#REF!*#REF!</f>
        <v>#REF!</v>
      </c>
      <c r="P227" s="16" t="str" cm="1">
        <f t="array" ref="P227">_xlfn.IFS(H227&lt;=30,"25-30",H227&lt;=35,"30-35",H227&lt;=40,"35-40",H227&lt;=45,"40-45",H227&lt;=50,"45-50",H227&lt;=55,"50-55",H227&lt;=60,"55-60",H227&lt;=65,"60-65")</f>
        <v>35-40</v>
      </c>
      <c r="Q227" s="16">
        <f t="shared" si="3"/>
        <v>2011</v>
      </c>
    </row>
    <row r="228" spans="1:17" x14ac:dyDescent="0.35">
      <c r="A228" s="16" t="s">
        <v>774</v>
      </c>
      <c r="B228" s="16" t="s">
        <v>775</v>
      </c>
      <c r="C228" s="16" t="s">
        <v>40</v>
      </c>
      <c r="D228" s="16" t="s">
        <v>23</v>
      </c>
      <c r="E228" s="16" t="s">
        <v>16</v>
      </c>
      <c r="F228" s="16" t="s">
        <v>17</v>
      </c>
      <c r="G228" s="16" t="s">
        <v>18</v>
      </c>
      <c r="H228" s="16">
        <v>51</v>
      </c>
      <c r="I228" s="17">
        <v>44283</v>
      </c>
      <c r="J228" s="18">
        <v>180687</v>
      </c>
      <c r="K228" s="19">
        <v>0.19</v>
      </c>
      <c r="L228" s="16" t="s">
        <v>19</v>
      </c>
      <c r="M228" s="16" t="s">
        <v>39</v>
      </c>
      <c r="N228" s="17" t="s">
        <v>21</v>
      </c>
      <c r="O228" s="2" t="e">
        <f>#REF!*#REF!</f>
        <v>#REF!</v>
      </c>
      <c r="P228" s="16" t="str" cm="1">
        <f t="array" ref="P228">_xlfn.IFS(H228&lt;=30,"25-30",H228&lt;=35,"30-35",H228&lt;=40,"35-40",H228&lt;=45,"40-45",H228&lt;=50,"45-50",H228&lt;=55,"50-55",H228&lt;=60,"55-60",H228&lt;=65,"60-65")</f>
        <v>50-55</v>
      </c>
      <c r="Q228" s="16">
        <f t="shared" si="3"/>
        <v>2021</v>
      </c>
    </row>
    <row r="229" spans="1:17" x14ac:dyDescent="0.35">
      <c r="A229" s="16" t="s">
        <v>251</v>
      </c>
      <c r="B229" s="16" t="s">
        <v>776</v>
      </c>
      <c r="C229" s="16" t="s">
        <v>97</v>
      </c>
      <c r="D229" s="16" t="s">
        <v>31</v>
      </c>
      <c r="E229" s="16" t="s">
        <v>32</v>
      </c>
      <c r="F229" s="16" t="s">
        <v>28</v>
      </c>
      <c r="G229" s="16" t="s">
        <v>24</v>
      </c>
      <c r="H229" s="16">
        <v>45</v>
      </c>
      <c r="I229" s="17">
        <v>36993</v>
      </c>
      <c r="J229" s="18">
        <v>95743</v>
      </c>
      <c r="K229" s="19">
        <v>0.15</v>
      </c>
      <c r="L229" s="16" t="s">
        <v>19</v>
      </c>
      <c r="M229" s="16" t="s">
        <v>25</v>
      </c>
      <c r="N229" s="17">
        <v>40193</v>
      </c>
      <c r="O229" s="2" t="e">
        <f>#REF!*#REF!</f>
        <v>#REF!</v>
      </c>
      <c r="P229" s="16" t="str" cm="1">
        <f t="array" ref="P229">_xlfn.IFS(H229&lt;=30,"25-30",H229&lt;=35,"30-35",H229&lt;=40,"35-40",H229&lt;=45,"40-45",H229&lt;=50,"45-50",H229&lt;=55,"50-55",H229&lt;=60,"55-60",H229&lt;=65,"60-65")</f>
        <v>40-45</v>
      </c>
      <c r="Q229" s="16">
        <f t="shared" si="3"/>
        <v>2001</v>
      </c>
    </row>
    <row r="230" spans="1:17" x14ac:dyDescent="0.35">
      <c r="A230" s="16" t="s">
        <v>777</v>
      </c>
      <c r="B230" s="16" t="s">
        <v>778</v>
      </c>
      <c r="C230" s="16" t="s">
        <v>86</v>
      </c>
      <c r="D230" s="16" t="s">
        <v>31</v>
      </c>
      <c r="E230" s="16" t="s">
        <v>16</v>
      </c>
      <c r="F230" s="16" t="s">
        <v>17</v>
      </c>
      <c r="G230" s="16" t="s">
        <v>18</v>
      </c>
      <c r="H230" s="16">
        <v>44</v>
      </c>
      <c r="I230" s="17">
        <v>40060</v>
      </c>
      <c r="J230" s="18">
        <v>89695</v>
      </c>
      <c r="K230" s="19">
        <v>0</v>
      </c>
      <c r="L230" s="16" t="s">
        <v>19</v>
      </c>
      <c r="M230" s="16" t="s">
        <v>25</v>
      </c>
      <c r="N230" s="17" t="s">
        <v>21</v>
      </c>
      <c r="O230" s="2" t="e">
        <f>#REF!*#REF!</f>
        <v>#REF!</v>
      </c>
      <c r="P230" s="16" t="str" cm="1">
        <f t="array" ref="P230">_xlfn.IFS(H230&lt;=30,"25-30",H230&lt;=35,"30-35",H230&lt;=40,"35-40",H230&lt;=45,"40-45",H230&lt;=50,"45-50",H230&lt;=55,"50-55",H230&lt;=60,"55-60",H230&lt;=65,"60-65")</f>
        <v>40-45</v>
      </c>
      <c r="Q230" s="16">
        <f t="shared" si="3"/>
        <v>2009</v>
      </c>
    </row>
    <row r="231" spans="1:17" x14ac:dyDescent="0.35">
      <c r="A231" s="16" t="s">
        <v>110</v>
      </c>
      <c r="B231" s="16" t="s">
        <v>779</v>
      </c>
      <c r="C231" s="16" t="s">
        <v>62</v>
      </c>
      <c r="D231" s="16" t="s">
        <v>15</v>
      </c>
      <c r="E231" s="16" t="s">
        <v>36</v>
      </c>
      <c r="F231" s="16" t="s">
        <v>28</v>
      </c>
      <c r="G231" s="16" t="s">
        <v>24</v>
      </c>
      <c r="H231" s="16">
        <v>64</v>
      </c>
      <c r="I231" s="17">
        <v>35996</v>
      </c>
      <c r="J231" s="18">
        <v>122753</v>
      </c>
      <c r="K231" s="19">
        <v>0.09</v>
      </c>
      <c r="L231" s="16" t="s">
        <v>33</v>
      </c>
      <c r="M231" s="16" t="s">
        <v>80</v>
      </c>
      <c r="N231" s="17" t="s">
        <v>21</v>
      </c>
      <c r="O231" s="2" t="e">
        <f>#REF!*#REF!</f>
        <v>#REF!</v>
      </c>
      <c r="P231" s="16" t="str" cm="1">
        <f t="array" ref="P231">_xlfn.IFS(H231&lt;=30,"25-30",H231&lt;=35,"30-35",H231&lt;=40,"35-40",H231&lt;=45,"40-45",H231&lt;=50,"45-50",H231&lt;=55,"50-55",H231&lt;=60,"55-60",H231&lt;=65,"60-65")</f>
        <v>60-65</v>
      </c>
      <c r="Q231" s="16">
        <f t="shared" si="3"/>
        <v>1998</v>
      </c>
    </row>
    <row r="232" spans="1:17" x14ac:dyDescent="0.35">
      <c r="A232" s="16" t="s">
        <v>780</v>
      </c>
      <c r="B232" s="16" t="s">
        <v>781</v>
      </c>
      <c r="C232" s="16" t="s">
        <v>77</v>
      </c>
      <c r="D232" s="16" t="s">
        <v>23</v>
      </c>
      <c r="E232" s="16" t="s">
        <v>16</v>
      </c>
      <c r="F232" s="16" t="s">
        <v>28</v>
      </c>
      <c r="G232" s="16" t="s">
        <v>18</v>
      </c>
      <c r="H232" s="16">
        <v>30</v>
      </c>
      <c r="I232" s="17">
        <v>42078</v>
      </c>
      <c r="J232" s="18">
        <v>93734</v>
      </c>
      <c r="K232" s="19">
        <v>0</v>
      </c>
      <c r="L232" s="16" t="s">
        <v>19</v>
      </c>
      <c r="M232" s="16" t="s">
        <v>39</v>
      </c>
      <c r="N232" s="17" t="s">
        <v>21</v>
      </c>
      <c r="O232" s="2" t="e">
        <f>#REF!*#REF!</f>
        <v>#REF!</v>
      </c>
      <c r="P232" s="16" t="str" cm="1">
        <f t="array" ref="P232">_xlfn.IFS(H232&lt;=30,"25-30",H232&lt;=35,"30-35",H232&lt;=40,"35-40",H232&lt;=45,"40-45",H232&lt;=50,"45-50",H232&lt;=55,"50-55",H232&lt;=60,"55-60",H232&lt;=65,"60-65")</f>
        <v>25-30</v>
      </c>
      <c r="Q232" s="16">
        <f t="shared" si="3"/>
        <v>2015</v>
      </c>
    </row>
    <row r="233" spans="1:17" x14ac:dyDescent="0.35">
      <c r="A233" s="16" t="s">
        <v>167</v>
      </c>
      <c r="B233" s="16" t="s">
        <v>782</v>
      </c>
      <c r="C233" s="16" t="s">
        <v>68</v>
      </c>
      <c r="D233" s="16" t="s">
        <v>65</v>
      </c>
      <c r="E233" s="16" t="s">
        <v>32</v>
      </c>
      <c r="F233" s="16" t="s">
        <v>28</v>
      </c>
      <c r="G233" s="16" t="s">
        <v>24</v>
      </c>
      <c r="H233" s="16">
        <v>28</v>
      </c>
      <c r="I233" s="17">
        <v>42867</v>
      </c>
      <c r="J233" s="18">
        <v>52069</v>
      </c>
      <c r="K233" s="19">
        <v>0</v>
      </c>
      <c r="L233" s="16" t="s">
        <v>33</v>
      </c>
      <c r="M233" s="16" t="s">
        <v>80</v>
      </c>
      <c r="N233" s="17" t="s">
        <v>21</v>
      </c>
      <c r="O233" s="2" t="e">
        <f>#REF!*#REF!</f>
        <v>#REF!</v>
      </c>
      <c r="P233" s="16" t="str" cm="1">
        <f t="array" ref="P233">_xlfn.IFS(H233&lt;=30,"25-30",H233&lt;=35,"30-35",H233&lt;=40,"35-40",H233&lt;=45,"40-45",H233&lt;=50,"45-50",H233&lt;=55,"50-55",H233&lt;=60,"55-60",H233&lt;=65,"60-65")</f>
        <v>25-30</v>
      </c>
      <c r="Q233" s="16">
        <f t="shared" si="3"/>
        <v>2017</v>
      </c>
    </row>
    <row r="234" spans="1:17" x14ac:dyDescent="0.35">
      <c r="A234" s="16" t="s">
        <v>783</v>
      </c>
      <c r="B234" s="16" t="s">
        <v>784</v>
      </c>
      <c r="C234" s="16" t="s">
        <v>14</v>
      </c>
      <c r="D234" s="16" t="s">
        <v>65</v>
      </c>
      <c r="E234" s="16" t="s">
        <v>32</v>
      </c>
      <c r="F234" s="16" t="s">
        <v>17</v>
      </c>
      <c r="G234" s="16" t="s">
        <v>51</v>
      </c>
      <c r="H234" s="16">
        <v>33</v>
      </c>
      <c r="I234" s="17">
        <v>44181</v>
      </c>
      <c r="J234" s="18">
        <v>258426</v>
      </c>
      <c r="K234" s="19">
        <v>0.4</v>
      </c>
      <c r="L234" s="16" t="s">
        <v>52</v>
      </c>
      <c r="M234" s="16" t="s">
        <v>66</v>
      </c>
      <c r="N234" s="17" t="s">
        <v>21</v>
      </c>
      <c r="O234" s="2" t="e">
        <f>#REF!*#REF!</f>
        <v>#REF!</v>
      </c>
      <c r="P234" s="16" t="str" cm="1">
        <f t="array" ref="P234">_xlfn.IFS(H234&lt;=30,"25-30",H234&lt;=35,"30-35",H234&lt;=40,"35-40",H234&lt;=45,"40-45",H234&lt;=50,"45-50",H234&lt;=55,"50-55",H234&lt;=60,"55-60",H234&lt;=65,"60-65")</f>
        <v>30-35</v>
      </c>
      <c r="Q234" s="16">
        <f t="shared" si="3"/>
        <v>2020</v>
      </c>
    </row>
    <row r="235" spans="1:17" x14ac:dyDescent="0.35">
      <c r="A235" s="16" t="s">
        <v>785</v>
      </c>
      <c r="B235" s="16" t="s">
        <v>786</v>
      </c>
      <c r="C235" s="16" t="s">
        <v>62</v>
      </c>
      <c r="D235" s="16" t="s">
        <v>15</v>
      </c>
      <c r="E235" s="16" t="s">
        <v>44</v>
      </c>
      <c r="F235" s="16" t="s">
        <v>28</v>
      </c>
      <c r="G235" s="16" t="s">
        <v>47</v>
      </c>
      <c r="H235" s="16">
        <v>51</v>
      </c>
      <c r="I235" s="17">
        <v>34746</v>
      </c>
      <c r="J235" s="18">
        <v>125375</v>
      </c>
      <c r="K235" s="19">
        <v>0.09</v>
      </c>
      <c r="L235" s="16" t="s">
        <v>19</v>
      </c>
      <c r="M235" s="16" t="s">
        <v>20</v>
      </c>
      <c r="N235" s="17" t="s">
        <v>21</v>
      </c>
      <c r="O235" s="2" t="e">
        <f>#REF!*#REF!</f>
        <v>#REF!</v>
      </c>
      <c r="P235" s="16" t="str" cm="1">
        <f t="array" ref="P235">_xlfn.IFS(H235&lt;=30,"25-30",H235&lt;=35,"30-35",H235&lt;=40,"35-40",H235&lt;=45,"40-45",H235&lt;=50,"45-50",H235&lt;=55,"50-55",H235&lt;=60,"55-60",H235&lt;=65,"60-65")</f>
        <v>50-55</v>
      </c>
      <c r="Q235" s="16">
        <f t="shared" si="3"/>
        <v>1995</v>
      </c>
    </row>
    <row r="236" spans="1:17" x14ac:dyDescent="0.35">
      <c r="A236" s="16" t="s">
        <v>787</v>
      </c>
      <c r="B236" s="16" t="s">
        <v>788</v>
      </c>
      <c r="C236" s="16" t="s">
        <v>14</v>
      </c>
      <c r="D236" s="16" t="s">
        <v>65</v>
      </c>
      <c r="E236" s="16" t="s">
        <v>36</v>
      </c>
      <c r="F236" s="16" t="s">
        <v>28</v>
      </c>
      <c r="G236" s="16" t="s">
        <v>24</v>
      </c>
      <c r="H236" s="16">
        <v>25</v>
      </c>
      <c r="I236" s="17">
        <v>44235</v>
      </c>
      <c r="J236" s="18">
        <v>198243</v>
      </c>
      <c r="K236" s="19">
        <v>0.31</v>
      </c>
      <c r="L236" s="16" t="s">
        <v>19</v>
      </c>
      <c r="M236" s="16" t="s">
        <v>45</v>
      </c>
      <c r="N236" s="17" t="s">
        <v>21</v>
      </c>
      <c r="O236" s="2" t="e">
        <f>#REF!*#REF!</f>
        <v>#REF!</v>
      </c>
      <c r="P236" s="16" t="str" cm="1">
        <f t="array" ref="P236">_xlfn.IFS(H236&lt;=30,"25-30",H236&lt;=35,"30-35",H236&lt;=40,"35-40",H236&lt;=45,"40-45",H236&lt;=50,"45-50",H236&lt;=55,"50-55",H236&lt;=60,"55-60",H236&lt;=65,"60-65")</f>
        <v>25-30</v>
      </c>
      <c r="Q236" s="16">
        <f t="shared" si="3"/>
        <v>2021</v>
      </c>
    </row>
    <row r="237" spans="1:17" x14ac:dyDescent="0.35">
      <c r="A237" s="16" t="s">
        <v>789</v>
      </c>
      <c r="B237" s="16" t="s">
        <v>790</v>
      </c>
      <c r="C237" s="16" t="s">
        <v>58</v>
      </c>
      <c r="D237" s="16" t="s">
        <v>31</v>
      </c>
      <c r="E237" s="16" t="s">
        <v>16</v>
      </c>
      <c r="F237" s="16" t="s">
        <v>17</v>
      </c>
      <c r="G237" s="16" t="s">
        <v>51</v>
      </c>
      <c r="H237" s="16">
        <v>42</v>
      </c>
      <c r="I237" s="17">
        <v>43062</v>
      </c>
      <c r="J237" s="18">
        <v>96023</v>
      </c>
      <c r="K237" s="19">
        <v>0</v>
      </c>
      <c r="L237" s="16" t="s">
        <v>19</v>
      </c>
      <c r="M237" s="16" t="s">
        <v>45</v>
      </c>
      <c r="N237" s="17" t="s">
        <v>21</v>
      </c>
      <c r="O237" s="2" t="e">
        <f>#REF!*#REF!</f>
        <v>#REF!</v>
      </c>
      <c r="P237" s="16" t="str" cm="1">
        <f t="array" ref="P237">_xlfn.IFS(H237&lt;=30,"25-30",H237&lt;=35,"30-35",H237&lt;=40,"35-40",H237&lt;=45,"40-45",H237&lt;=50,"45-50",H237&lt;=55,"50-55",H237&lt;=60,"55-60",H237&lt;=65,"60-65")</f>
        <v>40-45</v>
      </c>
      <c r="Q237" s="16">
        <f t="shared" si="3"/>
        <v>2017</v>
      </c>
    </row>
    <row r="238" spans="1:17" x14ac:dyDescent="0.35">
      <c r="A238" s="16" t="s">
        <v>205</v>
      </c>
      <c r="B238" s="16" t="s">
        <v>791</v>
      </c>
      <c r="C238" s="16" t="s">
        <v>42</v>
      </c>
      <c r="D238" s="16" t="s">
        <v>43</v>
      </c>
      <c r="E238" s="16" t="s">
        <v>16</v>
      </c>
      <c r="F238" s="16" t="s">
        <v>17</v>
      </c>
      <c r="G238" s="16" t="s">
        <v>18</v>
      </c>
      <c r="H238" s="16">
        <v>34</v>
      </c>
      <c r="I238" s="17">
        <v>41085</v>
      </c>
      <c r="J238" s="18">
        <v>83066</v>
      </c>
      <c r="K238" s="19">
        <v>0</v>
      </c>
      <c r="L238" s="16" t="s">
        <v>19</v>
      </c>
      <c r="M238" s="16" t="s">
        <v>20</v>
      </c>
      <c r="N238" s="17">
        <v>41430</v>
      </c>
      <c r="O238" s="2" t="e">
        <f>#REF!*#REF!</f>
        <v>#REF!</v>
      </c>
      <c r="P238" s="16" t="str" cm="1">
        <f t="array" ref="P238">_xlfn.IFS(H238&lt;=30,"25-30",H238&lt;=35,"30-35",H238&lt;=40,"35-40",H238&lt;=45,"40-45",H238&lt;=50,"45-50",H238&lt;=55,"50-55",H238&lt;=60,"55-60",H238&lt;=65,"60-65")</f>
        <v>30-35</v>
      </c>
      <c r="Q238" s="16">
        <f t="shared" si="3"/>
        <v>2012</v>
      </c>
    </row>
    <row r="239" spans="1:17" x14ac:dyDescent="0.35">
      <c r="A239" s="16" t="s">
        <v>792</v>
      </c>
      <c r="B239" s="16" t="s">
        <v>793</v>
      </c>
      <c r="C239" s="16" t="s">
        <v>64</v>
      </c>
      <c r="D239" s="16" t="s">
        <v>50</v>
      </c>
      <c r="E239" s="16" t="s">
        <v>16</v>
      </c>
      <c r="F239" s="16" t="s">
        <v>17</v>
      </c>
      <c r="G239" s="16" t="s">
        <v>51</v>
      </c>
      <c r="H239" s="16">
        <v>48</v>
      </c>
      <c r="I239" s="17">
        <v>41773</v>
      </c>
      <c r="J239" s="18">
        <v>61216</v>
      </c>
      <c r="K239" s="19">
        <v>0</v>
      </c>
      <c r="L239" s="16" t="s">
        <v>19</v>
      </c>
      <c r="M239" s="16" t="s">
        <v>63</v>
      </c>
      <c r="N239" s="17" t="s">
        <v>21</v>
      </c>
      <c r="O239" s="2" t="e">
        <f>#REF!*#REF!</f>
        <v>#REF!</v>
      </c>
      <c r="P239" s="16" t="str" cm="1">
        <f t="array" ref="P239">_xlfn.IFS(H239&lt;=30,"25-30",H239&lt;=35,"30-35",H239&lt;=40,"35-40",H239&lt;=45,"40-45",H239&lt;=50,"45-50",H239&lt;=55,"50-55",H239&lt;=60,"55-60",H239&lt;=65,"60-65")</f>
        <v>45-50</v>
      </c>
      <c r="Q239" s="16">
        <f t="shared" si="3"/>
        <v>2014</v>
      </c>
    </row>
    <row r="240" spans="1:17" x14ac:dyDescent="0.35">
      <c r="A240" s="16" t="s">
        <v>345</v>
      </c>
      <c r="B240" s="16" t="s">
        <v>794</v>
      </c>
      <c r="C240" s="16" t="s">
        <v>61</v>
      </c>
      <c r="D240" s="16" t="s">
        <v>65</v>
      </c>
      <c r="E240" s="16" t="s">
        <v>32</v>
      </c>
      <c r="F240" s="16" t="s">
        <v>28</v>
      </c>
      <c r="G240" s="16" t="s">
        <v>18</v>
      </c>
      <c r="H240" s="16">
        <v>33</v>
      </c>
      <c r="I240" s="17">
        <v>41315</v>
      </c>
      <c r="J240" s="18">
        <v>144231</v>
      </c>
      <c r="K240" s="19">
        <v>0.14000000000000001</v>
      </c>
      <c r="L240" s="16" t="s">
        <v>19</v>
      </c>
      <c r="M240" s="16" t="s">
        <v>29</v>
      </c>
      <c r="N240" s="17">
        <v>44029</v>
      </c>
      <c r="O240" s="2" t="e">
        <f>#REF!*#REF!</f>
        <v>#REF!</v>
      </c>
      <c r="P240" s="16" t="str" cm="1">
        <f t="array" ref="P240">_xlfn.IFS(H240&lt;=30,"25-30",H240&lt;=35,"30-35",H240&lt;=40,"35-40",H240&lt;=45,"40-45",H240&lt;=50,"45-50",H240&lt;=55,"50-55",H240&lt;=60,"55-60",H240&lt;=65,"60-65")</f>
        <v>30-35</v>
      </c>
      <c r="Q240" s="16">
        <f t="shared" si="3"/>
        <v>2013</v>
      </c>
    </row>
    <row r="241" spans="1:17" x14ac:dyDescent="0.35">
      <c r="A241" s="16" t="s">
        <v>795</v>
      </c>
      <c r="B241" s="16" t="s">
        <v>796</v>
      </c>
      <c r="C241" s="16" t="s">
        <v>22</v>
      </c>
      <c r="D241" s="16" t="s">
        <v>23</v>
      </c>
      <c r="E241" s="16" t="s">
        <v>16</v>
      </c>
      <c r="F241" s="16" t="s">
        <v>28</v>
      </c>
      <c r="G241" s="16" t="s">
        <v>24</v>
      </c>
      <c r="H241" s="16">
        <v>41</v>
      </c>
      <c r="I241" s="17">
        <v>39379</v>
      </c>
      <c r="J241" s="18">
        <v>51630</v>
      </c>
      <c r="K241" s="19">
        <v>0</v>
      </c>
      <c r="L241" s="16" t="s">
        <v>33</v>
      </c>
      <c r="M241" s="16" t="s">
        <v>60</v>
      </c>
      <c r="N241" s="17" t="s">
        <v>21</v>
      </c>
      <c r="O241" s="2" t="e">
        <f>#REF!*#REF!</f>
        <v>#REF!</v>
      </c>
      <c r="P241" s="16" t="str" cm="1">
        <f t="array" ref="P241">_xlfn.IFS(H241&lt;=30,"25-30",H241&lt;=35,"30-35",H241&lt;=40,"35-40",H241&lt;=45,"40-45",H241&lt;=50,"45-50",H241&lt;=55,"50-55",H241&lt;=60,"55-60",H241&lt;=65,"60-65")</f>
        <v>40-45</v>
      </c>
      <c r="Q241" s="16">
        <f t="shared" si="3"/>
        <v>2007</v>
      </c>
    </row>
    <row r="242" spans="1:17" x14ac:dyDescent="0.35">
      <c r="A242" s="16" t="s">
        <v>797</v>
      </c>
      <c r="B242" s="16" t="s">
        <v>798</v>
      </c>
      <c r="C242" s="16" t="s">
        <v>61</v>
      </c>
      <c r="D242" s="16" t="s">
        <v>50</v>
      </c>
      <c r="E242" s="16" t="s">
        <v>32</v>
      </c>
      <c r="F242" s="16" t="s">
        <v>28</v>
      </c>
      <c r="G242" s="16" t="s">
        <v>51</v>
      </c>
      <c r="H242" s="16">
        <v>55</v>
      </c>
      <c r="I242" s="17">
        <v>41594</v>
      </c>
      <c r="J242" s="18">
        <v>124129</v>
      </c>
      <c r="K242" s="19">
        <v>0.15</v>
      </c>
      <c r="L242" s="16" t="s">
        <v>52</v>
      </c>
      <c r="M242" s="16" t="s">
        <v>53</v>
      </c>
      <c r="N242" s="17" t="s">
        <v>21</v>
      </c>
      <c r="O242" s="2" t="e">
        <f>#REF!*#REF!</f>
        <v>#REF!</v>
      </c>
      <c r="P242" s="16" t="str" cm="1">
        <f t="array" ref="P242">_xlfn.IFS(H242&lt;=30,"25-30",H242&lt;=35,"30-35",H242&lt;=40,"35-40",H242&lt;=45,"40-45",H242&lt;=50,"45-50",H242&lt;=55,"50-55",H242&lt;=60,"55-60",H242&lt;=65,"60-65")</f>
        <v>50-55</v>
      </c>
      <c r="Q242" s="16">
        <f t="shared" si="3"/>
        <v>2013</v>
      </c>
    </row>
    <row r="243" spans="1:17" x14ac:dyDescent="0.35">
      <c r="A243" s="16" t="s">
        <v>96</v>
      </c>
      <c r="B243" s="16" t="s">
        <v>799</v>
      </c>
      <c r="C243" s="16" t="s">
        <v>58</v>
      </c>
      <c r="D243" s="16" t="s">
        <v>31</v>
      </c>
      <c r="E243" s="16" t="s">
        <v>36</v>
      </c>
      <c r="F243" s="16" t="s">
        <v>28</v>
      </c>
      <c r="G243" s="16" t="s">
        <v>51</v>
      </c>
      <c r="H243" s="16">
        <v>36</v>
      </c>
      <c r="I243" s="17">
        <v>39912</v>
      </c>
      <c r="J243" s="18">
        <v>60055</v>
      </c>
      <c r="K243" s="19">
        <v>0</v>
      </c>
      <c r="L243" s="16" t="s">
        <v>19</v>
      </c>
      <c r="M243" s="16" t="s">
        <v>63</v>
      </c>
      <c r="N243" s="17" t="s">
        <v>21</v>
      </c>
      <c r="O243" s="2" t="e">
        <f>#REF!*#REF!</f>
        <v>#REF!</v>
      </c>
      <c r="P243" s="16" t="str" cm="1">
        <f t="array" ref="P243">_xlfn.IFS(H243&lt;=30,"25-30",H243&lt;=35,"30-35",H243&lt;=40,"35-40",H243&lt;=45,"40-45",H243&lt;=50,"45-50",H243&lt;=55,"50-55",H243&lt;=60,"55-60",H243&lt;=65,"60-65")</f>
        <v>35-40</v>
      </c>
      <c r="Q243" s="16">
        <f t="shared" si="3"/>
        <v>2009</v>
      </c>
    </row>
    <row r="244" spans="1:17" x14ac:dyDescent="0.35">
      <c r="A244" s="16" t="s">
        <v>108</v>
      </c>
      <c r="B244" s="16" t="s">
        <v>800</v>
      </c>
      <c r="C244" s="16" t="s">
        <v>40</v>
      </c>
      <c r="D244" s="16" t="s">
        <v>31</v>
      </c>
      <c r="E244" s="16" t="s">
        <v>16</v>
      </c>
      <c r="F244" s="16" t="s">
        <v>28</v>
      </c>
      <c r="G244" s="16" t="s">
        <v>51</v>
      </c>
      <c r="H244" s="16">
        <v>31</v>
      </c>
      <c r="I244" s="17">
        <v>44069</v>
      </c>
      <c r="J244" s="18">
        <v>189290</v>
      </c>
      <c r="K244" s="19">
        <v>0.22</v>
      </c>
      <c r="L244" s="16" t="s">
        <v>52</v>
      </c>
      <c r="M244" s="16" t="s">
        <v>53</v>
      </c>
      <c r="N244" s="17">
        <v>44099</v>
      </c>
      <c r="O244" s="2" t="e">
        <f>#REF!*#REF!</f>
        <v>#REF!</v>
      </c>
      <c r="P244" s="16" t="str" cm="1">
        <f t="array" ref="P244">_xlfn.IFS(H244&lt;=30,"25-30",H244&lt;=35,"30-35",H244&lt;=40,"35-40",H244&lt;=45,"40-45",H244&lt;=50,"45-50",H244&lt;=55,"50-55",H244&lt;=60,"55-60",H244&lt;=65,"60-65")</f>
        <v>30-35</v>
      </c>
      <c r="Q244" s="16">
        <f t="shared" si="3"/>
        <v>2020</v>
      </c>
    </row>
    <row r="245" spans="1:17" x14ac:dyDescent="0.35">
      <c r="A245" s="16" t="s">
        <v>801</v>
      </c>
      <c r="B245" s="16" t="s">
        <v>802</v>
      </c>
      <c r="C245" s="16" t="s">
        <v>14</v>
      </c>
      <c r="D245" s="16" t="s">
        <v>27</v>
      </c>
      <c r="E245" s="16" t="s">
        <v>32</v>
      </c>
      <c r="F245" s="16" t="s">
        <v>17</v>
      </c>
      <c r="G245" s="16" t="s">
        <v>24</v>
      </c>
      <c r="H245" s="16">
        <v>53</v>
      </c>
      <c r="I245" s="17">
        <v>39568</v>
      </c>
      <c r="J245" s="18">
        <v>182202</v>
      </c>
      <c r="K245" s="19">
        <v>0.3</v>
      </c>
      <c r="L245" s="16" t="s">
        <v>19</v>
      </c>
      <c r="M245" s="16" t="s">
        <v>25</v>
      </c>
      <c r="N245" s="17" t="s">
        <v>21</v>
      </c>
      <c r="O245" s="2" t="e">
        <f>#REF!*#REF!</f>
        <v>#REF!</v>
      </c>
      <c r="P245" s="16" t="str" cm="1">
        <f t="array" ref="P245">_xlfn.IFS(H245&lt;=30,"25-30",H245&lt;=35,"30-35",H245&lt;=40,"35-40",H245&lt;=45,"40-45",H245&lt;=50,"45-50",H245&lt;=55,"50-55",H245&lt;=60,"55-60",H245&lt;=65,"60-65")</f>
        <v>50-55</v>
      </c>
      <c r="Q245" s="16">
        <f t="shared" si="3"/>
        <v>2008</v>
      </c>
    </row>
    <row r="246" spans="1:17" x14ac:dyDescent="0.35">
      <c r="A246" s="16" t="s">
        <v>803</v>
      </c>
      <c r="B246" s="16" t="s">
        <v>804</v>
      </c>
      <c r="C246" s="16" t="s">
        <v>62</v>
      </c>
      <c r="D246" s="16" t="s">
        <v>50</v>
      </c>
      <c r="E246" s="16" t="s">
        <v>44</v>
      </c>
      <c r="F246" s="16" t="s">
        <v>28</v>
      </c>
      <c r="G246" s="16" t="s">
        <v>18</v>
      </c>
      <c r="H246" s="16">
        <v>43</v>
      </c>
      <c r="I246" s="17">
        <v>38748</v>
      </c>
      <c r="J246" s="18">
        <v>117518</v>
      </c>
      <c r="K246" s="19">
        <v>7.0000000000000007E-2</v>
      </c>
      <c r="L246" s="16" t="s">
        <v>19</v>
      </c>
      <c r="M246" s="16" t="s">
        <v>63</v>
      </c>
      <c r="N246" s="17" t="s">
        <v>21</v>
      </c>
      <c r="O246" s="2" t="e">
        <f>#REF!*#REF!</f>
        <v>#REF!</v>
      </c>
      <c r="P246" s="16" t="str" cm="1">
        <f t="array" ref="P246">_xlfn.IFS(H246&lt;=30,"25-30",H246&lt;=35,"30-35",H246&lt;=40,"35-40",H246&lt;=45,"40-45",H246&lt;=50,"45-50",H246&lt;=55,"50-55",H246&lt;=60,"55-60",H246&lt;=65,"60-65")</f>
        <v>40-45</v>
      </c>
      <c r="Q246" s="16">
        <f t="shared" si="3"/>
        <v>2006</v>
      </c>
    </row>
    <row r="247" spans="1:17" x14ac:dyDescent="0.35">
      <c r="A247" s="16" t="s">
        <v>805</v>
      </c>
      <c r="B247" s="16" t="s">
        <v>806</v>
      </c>
      <c r="C247" s="16" t="s">
        <v>61</v>
      </c>
      <c r="D247" s="16" t="s">
        <v>15</v>
      </c>
      <c r="E247" s="16" t="s">
        <v>36</v>
      </c>
      <c r="F247" s="16" t="s">
        <v>17</v>
      </c>
      <c r="G247" s="16" t="s">
        <v>51</v>
      </c>
      <c r="H247" s="16">
        <v>37</v>
      </c>
      <c r="I247" s="17">
        <v>41329</v>
      </c>
      <c r="J247" s="18">
        <v>157474</v>
      </c>
      <c r="K247" s="19">
        <v>0.11</v>
      </c>
      <c r="L247" s="16" t="s">
        <v>52</v>
      </c>
      <c r="M247" s="16" t="s">
        <v>66</v>
      </c>
      <c r="N247" s="17" t="s">
        <v>21</v>
      </c>
      <c r="O247" s="2" t="e">
        <f>#REF!*#REF!</f>
        <v>#REF!</v>
      </c>
      <c r="P247" s="16" t="str" cm="1">
        <f t="array" ref="P247">_xlfn.IFS(H247&lt;=30,"25-30",H247&lt;=35,"30-35",H247&lt;=40,"35-40",H247&lt;=45,"40-45",H247&lt;=50,"45-50",H247&lt;=55,"50-55",H247&lt;=60,"55-60",H247&lt;=65,"60-65")</f>
        <v>35-40</v>
      </c>
      <c r="Q247" s="16">
        <f t="shared" si="3"/>
        <v>2013</v>
      </c>
    </row>
    <row r="248" spans="1:17" x14ac:dyDescent="0.35">
      <c r="A248" s="16" t="s">
        <v>807</v>
      </c>
      <c r="B248" s="16" t="s">
        <v>808</v>
      </c>
      <c r="C248" s="16" t="s">
        <v>62</v>
      </c>
      <c r="D248" s="16" t="s">
        <v>43</v>
      </c>
      <c r="E248" s="16" t="s">
        <v>36</v>
      </c>
      <c r="F248" s="16" t="s">
        <v>28</v>
      </c>
      <c r="G248" s="16" t="s">
        <v>18</v>
      </c>
      <c r="H248" s="16">
        <v>38</v>
      </c>
      <c r="I248" s="17">
        <v>39544</v>
      </c>
      <c r="J248" s="18">
        <v>126856</v>
      </c>
      <c r="K248" s="19">
        <v>0.06</v>
      </c>
      <c r="L248" s="16" t="s">
        <v>19</v>
      </c>
      <c r="M248" s="16" t="s">
        <v>29</v>
      </c>
      <c r="N248" s="17" t="s">
        <v>21</v>
      </c>
      <c r="O248" s="2" t="e">
        <f>#REF!*#REF!</f>
        <v>#REF!</v>
      </c>
      <c r="P248" s="16" t="str" cm="1">
        <f t="array" ref="P248">_xlfn.IFS(H248&lt;=30,"25-30",H248&lt;=35,"30-35",H248&lt;=40,"35-40",H248&lt;=45,"40-45",H248&lt;=50,"45-50",H248&lt;=55,"50-55",H248&lt;=60,"55-60",H248&lt;=65,"60-65")</f>
        <v>35-40</v>
      </c>
      <c r="Q248" s="16">
        <f t="shared" si="3"/>
        <v>2008</v>
      </c>
    </row>
    <row r="249" spans="1:17" x14ac:dyDescent="0.35">
      <c r="A249" s="16" t="s">
        <v>809</v>
      </c>
      <c r="B249" s="16" t="s">
        <v>810</v>
      </c>
      <c r="C249" s="16" t="s">
        <v>61</v>
      </c>
      <c r="D249" s="16" t="s">
        <v>65</v>
      </c>
      <c r="E249" s="16" t="s">
        <v>36</v>
      </c>
      <c r="F249" s="16" t="s">
        <v>17</v>
      </c>
      <c r="G249" s="16" t="s">
        <v>24</v>
      </c>
      <c r="H249" s="16">
        <v>49</v>
      </c>
      <c r="I249" s="17">
        <v>36983</v>
      </c>
      <c r="J249" s="18">
        <v>129124</v>
      </c>
      <c r="K249" s="19">
        <v>0.12</v>
      </c>
      <c r="L249" s="16" t="s">
        <v>33</v>
      </c>
      <c r="M249" s="16" t="s">
        <v>74</v>
      </c>
      <c r="N249" s="17" t="s">
        <v>21</v>
      </c>
      <c r="O249" s="2" t="e">
        <f>#REF!*#REF!</f>
        <v>#REF!</v>
      </c>
      <c r="P249" s="16" t="str" cm="1">
        <f t="array" ref="P249">_xlfn.IFS(H249&lt;=30,"25-30",H249&lt;=35,"30-35",H249&lt;=40,"35-40",H249&lt;=45,"40-45",H249&lt;=50,"45-50",H249&lt;=55,"50-55",H249&lt;=60,"55-60",H249&lt;=65,"60-65")</f>
        <v>45-50</v>
      </c>
      <c r="Q249" s="16">
        <f t="shared" si="3"/>
        <v>2001</v>
      </c>
    </row>
    <row r="250" spans="1:17" x14ac:dyDescent="0.35">
      <c r="A250" s="16" t="s">
        <v>811</v>
      </c>
      <c r="B250" s="16" t="s">
        <v>812</v>
      </c>
      <c r="C250" s="16" t="s">
        <v>40</v>
      </c>
      <c r="D250" s="16" t="s">
        <v>50</v>
      </c>
      <c r="E250" s="16" t="s">
        <v>16</v>
      </c>
      <c r="F250" s="16" t="s">
        <v>17</v>
      </c>
      <c r="G250" s="16" t="s">
        <v>24</v>
      </c>
      <c r="H250" s="16">
        <v>45</v>
      </c>
      <c r="I250" s="17">
        <v>37316</v>
      </c>
      <c r="J250" s="18">
        <v>165181</v>
      </c>
      <c r="K250" s="19">
        <v>0.16</v>
      </c>
      <c r="L250" s="16" t="s">
        <v>19</v>
      </c>
      <c r="M250" s="16" t="s">
        <v>63</v>
      </c>
      <c r="N250" s="17" t="s">
        <v>21</v>
      </c>
      <c r="O250" s="2" t="e">
        <f>#REF!*#REF!</f>
        <v>#REF!</v>
      </c>
      <c r="P250" s="16" t="str" cm="1">
        <f t="array" ref="P250">_xlfn.IFS(H250&lt;=30,"25-30",H250&lt;=35,"30-35",H250&lt;=40,"35-40",H250&lt;=45,"40-45",H250&lt;=50,"45-50",H250&lt;=55,"50-55",H250&lt;=60,"55-60",H250&lt;=65,"60-65")</f>
        <v>40-45</v>
      </c>
      <c r="Q250" s="16">
        <f t="shared" si="3"/>
        <v>2002</v>
      </c>
    </row>
    <row r="251" spans="1:17" x14ac:dyDescent="0.35">
      <c r="A251" s="16" t="s">
        <v>813</v>
      </c>
      <c r="B251" s="16" t="s">
        <v>814</v>
      </c>
      <c r="C251" s="16" t="s">
        <v>14</v>
      </c>
      <c r="D251" s="16" t="s">
        <v>15</v>
      </c>
      <c r="E251" s="16" t="s">
        <v>32</v>
      </c>
      <c r="F251" s="16" t="s">
        <v>28</v>
      </c>
      <c r="G251" s="16" t="s">
        <v>51</v>
      </c>
      <c r="H251" s="16">
        <v>50</v>
      </c>
      <c r="I251" s="17">
        <v>38004</v>
      </c>
      <c r="J251" s="18">
        <v>247939</v>
      </c>
      <c r="K251" s="19">
        <v>0.35</v>
      </c>
      <c r="L251" s="16" t="s">
        <v>52</v>
      </c>
      <c r="M251" s="16" t="s">
        <v>66</v>
      </c>
      <c r="N251" s="17" t="s">
        <v>21</v>
      </c>
      <c r="O251" s="2" t="e">
        <f>#REF!*#REF!</f>
        <v>#REF!</v>
      </c>
      <c r="P251" s="16" t="str" cm="1">
        <f t="array" ref="P251">_xlfn.IFS(H251&lt;=30,"25-30",H251&lt;=35,"30-35",H251&lt;=40,"35-40",H251&lt;=45,"40-45",H251&lt;=50,"45-50",H251&lt;=55,"50-55",H251&lt;=60,"55-60",H251&lt;=65,"60-65")</f>
        <v>45-50</v>
      </c>
      <c r="Q251" s="16">
        <f t="shared" si="3"/>
        <v>2004</v>
      </c>
    </row>
    <row r="252" spans="1:17" x14ac:dyDescent="0.35">
      <c r="A252" s="16" t="s">
        <v>815</v>
      </c>
      <c r="B252" s="16" t="s">
        <v>816</v>
      </c>
      <c r="C252" s="16" t="s">
        <v>40</v>
      </c>
      <c r="D252" s="16" t="s">
        <v>31</v>
      </c>
      <c r="E252" s="16" t="s">
        <v>44</v>
      </c>
      <c r="F252" s="16" t="s">
        <v>28</v>
      </c>
      <c r="G252" s="16" t="s">
        <v>51</v>
      </c>
      <c r="H252" s="16">
        <v>64</v>
      </c>
      <c r="I252" s="17">
        <v>42972</v>
      </c>
      <c r="J252" s="18">
        <v>169509</v>
      </c>
      <c r="K252" s="19">
        <v>0.18</v>
      </c>
      <c r="L252" s="16" t="s">
        <v>52</v>
      </c>
      <c r="M252" s="16" t="s">
        <v>81</v>
      </c>
      <c r="N252" s="17" t="s">
        <v>21</v>
      </c>
      <c r="O252" s="2" t="e">
        <f>#REF!*#REF!</f>
        <v>#REF!</v>
      </c>
      <c r="P252" s="16" t="str" cm="1">
        <f t="array" ref="P252">_xlfn.IFS(H252&lt;=30,"25-30",H252&lt;=35,"30-35",H252&lt;=40,"35-40",H252&lt;=45,"40-45",H252&lt;=50,"45-50",H252&lt;=55,"50-55",H252&lt;=60,"55-60",H252&lt;=65,"60-65")</f>
        <v>60-65</v>
      </c>
      <c r="Q252" s="16">
        <f t="shared" si="3"/>
        <v>2017</v>
      </c>
    </row>
    <row r="253" spans="1:17" x14ac:dyDescent="0.35">
      <c r="A253" s="16" t="s">
        <v>817</v>
      </c>
      <c r="B253" s="16" t="s">
        <v>818</v>
      </c>
      <c r="C253" s="16" t="s">
        <v>61</v>
      </c>
      <c r="D253" s="16" t="s">
        <v>65</v>
      </c>
      <c r="E253" s="16" t="s">
        <v>36</v>
      </c>
      <c r="F253" s="16" t="s">
        <v>17</v>
      </c>
      <c r="G253" s="16" t="s">
        <v>18</v>
      </c>
      <c r="H253" s="16">
        <v>55</v>
      </c>
      <c r="I253" s="17">
        <v>40552</v>
      </c>
      <c r="J253" s="18">
        <v>138521</v>
      </c>
      <c r="K253" s="19">
        <v>0.1</v>
      </c>
      <c r="L253" s="16" t="s">
        <v>19</v>
      </c>
      <c r="M253" s="16" t="s">
        <v>45</v>
      </c>
      <c r="N253" s="17" t="s">
        <v>21</v>
      </c>
      <c r="O253" s="2" t="e">
        <f>#REF!*#REF!</f>
        <v>#REF!</v>
      </c>
      <c r="P253" s="16" t="str" cm="1">
        <f t="array" ref="P253">_xlfn.IFS(H253&lt;=30,"25-30",H253&lt;=35,"30-35",H253&lt;=40,"35-40",H253&lt;=45,"40-45",H253&lt;=50,"45-50",H253&lt;=55,"50-55",H253&lt;=60,"55-60",H253&lt;=65,"60-65")</f>
        <v>50-55</v>
      </c>
      <c r="Q253" s="16">
        <f t="shared" si="3"/>
        <v>2011</v>
      </c>
    </row>
    <row r="254" spans="1:17" x14ac:dyDescent="0.35">
      <c r="A254" s="16" t="s">
        <v>819</v>
      </c>
      <c r="B254" s="16" t="s">
        <v>820</v>
      </c>
      <c r="C254" s="16" t="s">
        <v>97</v>
      </c>
      <c r="D254" s="16" t="s">
        <v>31</v>
      </c>
      <c r="E254" s="16" t="s">
        <v>44</v>
      </c>
      <c r="F254" s="16" t="s">
        <v>17</v>
      </c>
      <c r="G254" s="16" t="s">
        <v>51</v>
      </c>
      <c r="H254" s="16">
        <v>45</v>
      </c>
      <c r="I254" s="17">
        <v>41712</v>
      </c>
      <c r="J254" s="18">
        <v>113873</v>
      </c>
      <c r="K254" s="19">
        <v>0.11</v>
      </c>
      <c r="L254" s="16" t="s">
        <v>52</v>
      </c>
      <c r="M254" s="16" t="s">
        <v>66</v>
      </c>
      <c r="N254" s="17" t="s">
        <v>21</v>
      </c>
      <c r="O254" s="2" t="e">
        <f>#REF!*#REF!</f>
        <v>#REF!</v>
      </c>
      <c r="P254" s="16" t="str" cm="1">
        <f t="array" ref="P254">_xlfn.IFS(H254&lt;=30,"25-30",H254&lt;=35,"30-35",H254&lt;=40,"35-40",H254&lt;=45,"40-45",H254&lt;=50,"45-50",H254&lt;=55,"50-55",H254&lt;=60,"55-60",H254&lt;=65,"60-65")</f>
        <v>40-45</v>
      </c>
      <c r="Q254" s="16">
        <f t="shared" si="3"/>
        <v>2014</v>
      </c>
    </row>
    <row r="255" spans="1:17" x14ac:dyDescent="0.35">
      <c r="A255" s="16" t="s">
        <v>157</v>
      </c>
      <c r="B255" s="16" t="s">
        <v>821</v>
      </c>
      <c r="C255" s="16" t="s">
        <v>26</v>
      </c>
      <c r="D255" s="16" t="s">
        <v>27</v>
      </c>
      <c r="E255" s="16" t="s">
        <v>32</v>
      </c>
      <c r="F255" s="16" t="s">
        <v>17</v>
      </c>
      <c r="G255" s="16" t="s">
        <v>47</v>
      </c>
      <c r="H255" s="16">
        <v>39</v>
      </c>
      <c r="I255" s="17">
        <v>43229</v>
      </c>
      <c r="J255" s="18">
        <v>73317</v>
      </c>
      <c r="K255" s="19">
        <v>0</v>
      </c>
      <c r="L255" s="16" t="s">
        <v>19</v>
      </c>
      <c r="M255" s="16" t="s">
        <v>45</v>
      </c>
      <c r="N255" s="17" t="s">
        <v>21</v>
      </c>
      <c r="O255" s="2" t="e">
        <f>#REF!*#REF!</f>
        <v>#REF!</v>
      </c>
      <c r="P255" s="16" t="str" cm="1">
        <f t="array" ref="P255">_xlfn.IFS(H255&lt;=30,"25-30",H255&lt;=35,"30-35",H255&lt;=40,"35-40",H255&lt;=45,"40-45",H255&lt;=50,"45-50",H255&lt;=55,"50-55",H255&lt;=60,"55-60",H255&lt;=65,"60-65")</f>
        <v>35-40</v>
      </c>
      <c r="Q255" s="16">
        <f t="shared" si="3"/>
        <v>2018</v>
      </c>
    </row>
    <row r="256" spans="1:17" x14ac:dyDescent="0.35">
      <c r="A256" s="16" t="s">
        <v>822</v>
      </c>
      <c r="B256" s="16" t="s">
        <v>823</v>
      </c>
      <c r="C256" s="16" t="s">
        <v>82</v>
      </c>
      <c r="D256" s="16" t="s">
        <v>27</v>
      </c>
      <c r="E256" s="16" t="s">
        <v>44</v>
      </c>
      <c r="F256" s="16" t="s">
        <v>17</v>
      </c>
      <c r="G256" s="16" t="s">
        <v>24</v>
      </c>
      <c r="H256" s="16">
        <v>40</v>
      </c>
      <c r="I256" s="17">
        <v>41451</v>
      </c>
      <c r="J256" s="18">
        <v>69096</v>
      </c>
      <c r="K256" s="19">
        <v>0</v>
      </c>
      <c r="L256" s="16" t="s">
        <v>19</v>
      </c>
      <c r="M256" s="16" t="s">
        <v>63</v>
      </c>
      <c r="N256" s="17" t="s">
        <v>21</v>
      </c>
      <c r="O256" s="2" t="e">
        <f>#REF!*#REF!</f>
        <v>#REF!</v>
      </c>
      <c r="P256" s="16" t="str" cm="1">
        <f t="array" ref="P256">_xlfn.IFS(H256&lt;=30,"25-30",H256&lt;=35,"30-35",H256&lt;=40,"35-40",H256&lt;=45,"40-45",H256&lt;=50,"45-50",H256&lt;=55,"50-55",H256&lt;=60,"55-60",H256&lt;=65,"60-65")</f>
        <v>35-40</v>
      </c>
      <c r="Q256" s="16">
        <f t="shared" si="3"/>
        <v>2013</v>
      </c>
    </row>
    <row r="257" spans="1:17" x14ac:dyDescent="0.35">
      <c r="A257" s="16" t="s">
        <v>824</v>
      </c>
      <c r="B257" s="16" t="s">
        <v>825</v>
      </c>
      <c r="C257" s="16" t="s">
        <v>77</v>
      </c>
      <c r="D257" s="16" t="s">
        <v>23</v>
      </c>
      <c r="E257" s="16" t="s">
        <v>36</v>
      </c>
      <c r="F257" s="16" t="s">
        <v>28</v>
      </c>
      <c r="G257" s="16" t="s">
        <v>51</v>
      </c>
      <c r="H257" s="16">
        <v>48</v>
      </c>
      <c r="I257" s="17">
        <v>38454</v>
      </c>
      <c r="J257" s="18">
        <v>87158</v>
      </c>
      <c r="K257" s="19">
        <v>0</v>
      </c>
      <c r="L257" s="16" t="s">
        <v>52</v>
      </c>
      <c r="M257" s="16" t="s">
        <v>81</v>
      </c>
      <c r="N257" s="17" t="s">
        <v>21</v>
      </c>
      <c r="O257" s="2" t="e">
        <f>#REF!*#REF!</f>
        <v>#REF!</v>
      </c>
      <c r="P257" s="16" t="str" cm="1">
        <f t="array" ref="P257">_xlfn.IFS(H257&lt;=30,"25-30",H257&lt;=35,"30-35",H257&lt;=40,"35-40",H257&lt;=45,"40-45",H257&lt;=50,"45-50",H257&lt;=55,"50-55",H257&lt;=60,"55-60",H257&lt;=65,"60-65")</f>
        <v>45-50</v>
      </c>
      <c r="Q257" s="16">
        <f t="shared" si="3"/>
        <v>2005</v>
      </c>
    </row>
    <row r="258" spans="1:17" x14ac:dyDescent="0.35">
      <c r="A258" s="16" t="s">
        <v>826</v>
      </c>
      <c r="B258" s="16" t="s">
        <v>827</v>
      </c>
      <c r="C258" s="16" t="s">
        <v>58</v>
      </c>
      <c r="D258" s="16" t="s">
        <v>31</v>
      </c>
      <c r="E258" s="16" t="s">
        <v>32</v>
      </c>
      <c r="F258" s="16" t="s">
        <v>28</v>
      </c>
      <c r="G258" s="16" t="s">
        <v>51</v>
      </c>
      <c r="H258" s="16">
        <v>64</v>
      </c>
      <c r="I258" s="17">
        <v>33875</v>
      </c>
      <c r="J258" s="18">
        <v>70778</v>
      </c>
      <c r="K258" s="19">
        <v>0</v>
      </c>
      <c r="L258" s="16" t="s">
        <v>19</v>
      </c>
      <c r="M258" s="16" t="s">
        <v>25</v>
      </c>
      <c r="N258" s="17" t="s">
        <v>21</v>
      </c>
      <c r="O258" s="2" t="e">
        <f>#REF!*#REF!</f>
        <v>#REF!</v>
      </c>
      <c r="P258" s="16" t="str" cm="1">
        <f t="array" ref="P258">_xlfn.IFS(H258&lt;=30,"25-30",H258&lt;=35,"30-35",H258&lt;=40,"35-40",H258&lt;=45,"40-45",H258&lt;=50,"45-50",H258&lt;=55,"50-55",H258&lt;=60,"55-60",H258&lt;=65,"60-65")</f>
        <v>60-65</v>
      </c>
      <c r="Q258" s="16">
        <f t="shared" si="3"/>
        <v>1992</v>
      </c>
    </row>
    <row r="259" spans="1:17" x14ac:dyDescent="0.35">
      <c r="A259" s="16" t="s">
        <v>828</v>
      </c>
      <c r="B259" s="16" t="s">
        <v>829</v>
      </c>
      <c r="C259" s="16" t="s">
        <v>40</v>
      </c>
      <c r="D259" s="16" t="s">
        <v>23</v>
      </c>
      <c r="E259" s="16" t="s">
        <v>44</v>
      </c>
      <c r="F259" s="16" t="s">
        <v>17</v>
      </c>
      <c r="G259" s="16" t="s">
        <v>51</v>
      </c>
      <c r="H259" s="16">
        <v>65</v>
      </c>
      <c r="I259" s="17">
        <v>38130</v>
      </c>
      <c r="J259" s="18">
        <v>153938</v>
      </c>
      <c r="K259" s="19">
        <v>0.2</v>
      </c>
      <c r="L259" s="16" t="s">
        <v>19</v>
      </c>
      <c r="M259" s="16" t="s">
        <v>39</v>
      </c>
      <c r="N259" s="17" t="s">
        <v>21</v>
      </c>
      <c r="O259" s="2" t="e">
        <f>#REF!*#REF!</f>
        <v>#REF!</v>
      </c>
      <c r="P259" s="16" t="str" cm="1">
        <f t="array" ref="P259">_xlfn.IFS(H259&lt;=30,"25-30",H259&lt;=35,"30-35",H259&lt;=40,"35-40",H259&lt;=45,"40-45",H259&lt;=50,"45-50",H259&lt;=55,"50-55",H259&lt;=60,"55-60",H259&lt;=65,"60-65")</f>
        <v>60-65</v>
      </c>
      <c r="Q259" s="16">
        <f t="shared" ref="Q259:Q322" si="4">YEAR(I259)</f>
        <v>2004</v>
      </c>
    </row>
    <row r="260" spans="1:17" x14ac:dyDescent="0.35">
      <c r="A260" s="16" t="s">
        <v>354</v>
      </c>
      <c r="B260" s="16" t="s">
        <v>830</v>
      </c>
      <c r="C260" s="16" t="s">
        <v>76</v>
      </c>
      <c r="D260" s="16" t="s">
        <v>27</v>
      </c>
      <c r="E260" s="16" t="s">
        <v>16</v>
      </c>
      <c r="F260" s="16" t="s">
        <v>28</v>
      </c>
      <c r="G260" s="16" t="s">
        <v>24</v>
      </c>
      <c r="H260" s="16">
        <v>43</v>
      </c>
      <c r="I260" s="17">
        <v>43224</v>
      </c>
      <c r="J260" s="18">
        <v>59888</v>
      </c>
      <c r="K260" s="19">
        <v>0</v>
      </c>
      <c r="L260" s="16" t="s">
        <v>33</v>
      </c>
      <c r="M260" s="16" t="s">
        <v>60</v>
      </c>
      <c r="N260" s="17" t="s">
        <v>21</v>
      </c>
      <c r="O260" s="2" t="e">
        <f>#REF!*#REF!</f>
        <v>#REF!</v>
      </c>
      <c r="P260" s="16" t="str" cm="1">
        <f t="array" ref="P260">_xlfn.IFS(H260&lt;=30,"25-30",H260&lt;=35,"30-35",H260&lt;=40,"35-40",H260&lt;=45,"40-45",H260&lt;=50,"45-50",H260&lt;=55,"50-55",H260&lt;=60,"55-60",H260&lt;=65,"60-65")</f>
        <v>40-45</v>
      </c>
      <c r="Q260" s="16">
        <f t="shared" si="4"/>
        <v>2018</v>
      </c>
    </row>
    <row r="261" spans="1:17" x14ac:dyDescent="0.35">
      <c r="A261" s="16" t="s">
        <v>113</v>
      </c>
      <c r="B261" s="16" t="s">
        <v>831</v>
      </c>
      <c r="C261" s="16" t="s">
        <v>58</v>
      </c>
      <c r="D261" s="16" t="s">
        <v>31</v>
      </c>
      <c r="E261" s="16" t="s">
        <v>32</v>
      </c>
      <c r="F261" s="16" t="s">
        <v>28</v>
      </c>
      <c r="G261" s="16" t="s">
        <v>18</v>
      </c>
      <c r="H261" s="16">
        <v>50</v>
      </c>
      <c r="I261" s="17">
        <v>43447</v>
      </c>
      <c r="J261" s="18">
        <v>63098</v>
      </c>
      <c r="K261" s="19">
        <v>0</v>
      </c>
      <c r="L261" s="16" t="s">
        <v>19</v>
      </c>
      <c r="M261" s="16" t="s">
        <v>29</v>
      </c>
      <c r="N261" s="17" t="s">
        <v>21</v>
      </c>
      <c r="O261" s="2" t="e">
        <f>#REF!*#REF!</f>
        <v>#REF!</v>
      </c>
      <c r="P261" s="16" t="str" cm="1">
        <f t="array" ref="P261">_xlfn.IFS(H261&lt;=30,"25-30",H261&lt;=35,"30-35",H261&lt;=40,"35-40",H261&lt;=45,"40-45",H261&lt;=50,"45-50",H261&lt;=55,"50-55",H261&lt;=60,"55-60",H261&lt;=65,"60-65")</f>
        <v>45-50</v>
      </c>
      <c r="Q261" s="16">
        <f t="shared" si="4"/>
        <v>2018</v>
      </c>
    </row>
    <row r="262" spans="1:17" x14ac:dyDescent="0.35">
      <c r="A262" s="16" t="s">
        <v>832</v>
      </c>
      <c r="B262" s="16" t="s">
        <v>833</v>
      </c>
      <c r="C262" s="16" t="s">
        <v>14</v>
      </c>
      <c r="D262" s="16" t="s">
        <v>15</v>
      </c>
      <c r="E262" s="16" t="s">
        <v>32</v>
      </c>
      <c r="F262" s="16" t="s">
        <v>17</v>
      </c>
      <c r="G262" s="16" t="s">
        <v>51</v>
      </c>
      <c r="H262" s="16">
        <v>27</v>
      </c>
      <c r="I262" s="17">
        <v>44545</v>
      </c>
      <c r="J262" s="18">
        <v>255369</v>
      </c>
      <c r="K262" s="19">
        <v>0.33</v>
      </c>
      <c r="L262" s="16" t="s">
        <v>52</v>
      </c>
      <c r="M262" s="16" t="s">
        <v>53</v>
      </c>
      <c r="N262" s="17" t="s">
        <v>21</v>
      </c>
      <c r="O262" s="2" t="e">
        <f>#REF!*#REF!</f>
        <v>#REF!</v>
      </c>
      <c r="P262" s="16" t="str" cm="1">
        <f t="array" ref="P262">_xlfn.IFS(H262&lt;=30,"25-30",H262&lt;=35,"30-35",H262&lt;=40,"35-40",H262&lt;=45,"40-45",H262&lt;=50,"45-50",H262&lt;=55,"50-55",H262&lt;=60,"55-60",H262&lt;=65,"60-65")</f>
        <v>25-30</v>
      </c>
      <c r="Q262" s="16">
        <f t="shared" si="4"/>
        <v>2021</v>
      </c>
    </row>
    <row r="263" spans="1:17" x14ac:dyDescent="0.35">
      <c r="A263" s="16" t="s">
        <v>138</v>
      </c>
      <c r="B263" s="16" t="s">
        <v>834</v>
      </c>
      <c r="C263" s="16" t="s">
        <v>61</v>
      </c>
      <c r="D263" s="16" t="s">
        <v>23</v>
      </c>
      <c r="E263" s="16" t="s">
        <v>36</v>
      </c>
      <c r="F263" s="16" t="s">
        <v>17</v>
      </c>
      <c r="G263" s="16" t="s">
        <v>47</v>
      </c>
      <c r="H263" s="16">
        <v>55</v>
      </c>
      <c r="I263" s="17">
        <v>38301</v>
      </c>
      <c r="J263" s="18">
        <v>142318</v>
      </c>
      <c r="K263" s="19">
        <v>0.14000000000000001</v>
      </c>
      <c r="L263" s="16" t="s">
        <v>19</v>
      </c>
      <c r="M263" s="16" t="s">
        <v>20</v>
      </c>
      <c r="N263" s="17" t="s">
        <v>21</v>
      </c>
      <c r="O263" s="2" t="e">
        <f>#REF!*#REF!</f>
        <v>#REF!</v>
      </c>
      <c r="P263" s="16" t="str" cm="1">
        <f t="array" ref="P263">_xlfn.IFS(H263&lt;=30,"25-30",H263&lt;=35,"30-35",H263&lt;=40,"35-40",H263&lt;=45,"40-45",H263&lt;=50,"45-50",H263&lt;=55,"50-55",H263&lt;=60,"55-60",H263&lt;=65,"60-65")</f>
        <v>50-55</v>
      </c>
      <c r="Q263" s="16">
        <f t="shared" si="4"/>
        <v>2004</v>
      </c>
    </row>
    <row r="264" spans="1:17" x14ac:dyDescent="0.35">
      <c r="A264" s="16" t="s">
        <v>319</v>
      </c>
      <c r="B264" s="16" t="s">
        <v>835</v>
      </c>
      <c r="C264" s="16" t="s">
        <v>83</v>
      </c>
      <c r="D264" s="16" t="s">
        <v>23</v>
      </c>
      <c r="E264" s="16" t="s">
        <v>36</v>
      </c>
      <c r="F264" s="16" t="s">
        <v>28</v>
      </c>
      <c r="G264" s="16" t="s">
        <v>47</v>
      </c>
      <c r="H264" s="16">
        <v>41</v>
      </c>
      <c r="I264" s="17">
        <v>38219</v>
      </c>
      <c r="J264" s="18">
        <v>49186</v>
      </c>
      <c r="K264" s="19">
        <v>0</v>
      </c>
      <c r="L264" s="16" t="s">
        <v>19</v>
      </c>
      <c r="M264" s="16" t="s">
        <v>25</v>
      </c>
      <c r="N264" s="17">
        <v>39616</v>
      </c>
      <c r="O264" s="2" t="e">
        <f>#REF!*#REF!</f>
        <v>#REF!</v>
      </c>
      <c r="P264" s="16" t="str" cm="1">
        <f t="array" ref="P264">_xlfn.IFS(H264&lt;=30,"25-30",H264&lt;=35,"30-35",H264&lt;=40,"35-40",H264&lt;=45,"40-45",H264&lt;=50,"45-50",H264&lt;=55,"50-55",H264&lt;=60,"55-60",H264&lt;=65,"60-65")</f>
        <v>40-45</v>
      </c>
      <c r="Q264" s="16">
        <f t="shared" si="4"/>
        <v>2004</v>
      </c>
    </row>
    <row r="265" spans="1:17" x14ac:dyDescent="0.35">
      <c r="A265" s="16" t="s">
        <v>836</v>
      </c>
      <c r="B265" s="16" t="s">
        <v>837</v>
      </c>
      <c r="C265" s="16" t="s">
        <v>14</v>
      </c>
      <c r="D265" s="16" t="s">
        <v>23</v>
      </c>
      <c r="E265" s="16" t="s">
        <v>16</v>
      </c>
      <c r="F265" s="16" t="s">
        <v>17</v>
      </c>
      <c r="G265" s="16" t="s">
        <v>47</v>
      </c>
      <c r="H265" s="16">
        <v>34</v>
      </c>
      <c r="I265" s="17">
        <v>43673</v>
      </c>
      <c r="J265" s="18">
        <v>220937</v>
      </c>
      <c r="K265" s="19">
        <v>0.38</v>
      </c>
      <c r="L265" s="16" t="s">
        <v>19</v>
      </c>
      <c r="M265" s="16" t="s">
        <v>25</v>
      </c>
      <c r="N265" s="17" t="s">
        <v>21</v>
      </c>
      <c r="O265" s="2" t="e">
        <f>#REF!*#REF!</f>
        <v>#REF!</v>
      </c>
      <c r="P265" s="16" t="str" cm="1">
        <f t="array" ref="P265">_xlfn.IFS(H265&lt;=30,"25-30",H265&lt;=35,"30-35",H265&lt;=40,"35-40",H265&lt;=45,"40-45",H265&lt;=50,"45-50",H265&lt;=55,"50-55",H265&lt;=60,"55-60",H265&lt;=65,"60-65")</f>
        <v>30-35</v>
      </c>
      <c r="Q265" s="16">
        <f t="shared" si="4"/>
        <v>2019</v>
      </c>
    </row>
    <row r="266" spans="1:17" x14ac:dyDescent="0.35">
      <c r="A266" s="16" t="s">
        <v>838</v>
      </c>
      <c r="B266" s="16" t="s">
        <v>839</v>
      </c>
      <c r="C266" s="16" t="s">
        <v>40</v>
      </c>
      <c r="D266" s="16" t="s">
        <v>27</v>
      </c>
      <c r="E266" s="16" t="s">
        <v>44</v>
      </c>
      <c r="F266" s="16" t="s">
        <v>17</v>
      </c>
      <c r="G266" s="16" t="s">
        <v>24</v>
      </c>
      <c r="H266" s="16">
        <v>47</v>
      </c>
      <c r="I266" s="17">
        <v>41208</v>
      </c>
      <c r="J266" s="18">
        <v>183156</v>
      </c>
      <c r="K266" s="19">
        <v>0.3</v>
      </c>
      <c r="L266" s="16" t="s">
        <v>19</v>
      </c>
      <c r="M266" s="16" t="s">
        <v>63</v>
      </c>
      <c r="N266" s="17" t="s">
        <v>21</v>
      </c>
      <c r="O266" s="2" t="e">
        <f>#REF!*#REF!</f>
        <v>#REF!</v>
      </c>
      <c r="P266" s="16" t="str" cm="1">
        <f t="array" ref="P266">_xlfn.IFS(H266&lt;=30,"25-30",H266&lt;=35,"30-35",H266&lt;=40,"35-40",H266&lt;=45,"40-45",H266&lt;=50,"45-50",H266&lt;=55,"50-55",H266&lt;=60,"55-60",H266&lt;=65,"60-65")</f>
        <v>45-50</v>
      </c>
      <c r="Q266" s="16">
        <f t="shared" si="4"/>
        <v>2012</v>
      </c>
    </row>
    <row r="267" spans="1:17" x14ac:dyDescent="0.35">
      <c r="A267" s="16" t="s">
        <v>840</v>
      </c>
      <c r="B267" s="16" t="s">
        <v>841</v>
      </c>
      <c r="C267" s="16" t="s">
        <v>14</v>
      </c>
      <c r="D267" s="16" t="s">
        <v>27</v>
      </c>
      <c r="E267" s="16" t="s">
        <v>44</v>
      </c>
      <c r="F267" s="16" t="s">
        <v>17</v>
      </c>
      <c r="G267" s="16" t="s">
        <v>51</v>
      </c>
      <c r="H267" s="16">
        <v>32</v>
      </c>
      <c r="I267" s="17">
        <v>44034</v>
      </c>
      <c r="J267" s="18">
        <v>192749</v>
      </c>
      <c r="K267" s="19">
        <v>0.31</v>
      </c>
      <c r="L267" s="16" t="s">
        <v>19</v>
      </c>
      <c r="M267" s="16" t="s">
        <v>20</v>
      </c>
      <c r="N267" s="17" t="s">
        <v>21</v>
      </c>
      <c r="O267" s="2" t="e">
        <f>#REF!*#REF!</f>
        <v>#REF!</v>
      </c>
      <c r="P267" s="16" t="str" cm="1">
        <f t="array" ref="P267">_xlfn.IFS(H267&lt;=30,"25-30",H267&lt;=35,"30-35",H267&lt;=40,"35-40",H267&lt;=45,"40-45",H267&lt;=50,"45-50",H267&lt;=55,"50-55",H267&lt;=60,"55-60",H267&lt;=65,"60-65")</f>
        <v>30-35</v>
      </c>
      <c r="Q267" s="16">
        <f t="shared" si="4"/>
        <v>2020</v>
      </c>
    </row>
    <row r="268" spans="1:17" x14ac:dyDescent="0.35">
      <c r="A268" s="16" t="s">
        <v>842</v>
      </c>
      <c r="B268" s="16" t="s">
        <v>843</v>
      </c>
      <c r="C268" s="16" t="s">
        <v>61</v>
      </c>
      <c r="D268" s="16" t="s">
        <v>27</v>
      </c>
      <c r="E268" s="16" t="s">
        <v>36</v>
      </c>
      <c r="F268" s="16" t="s">
        <v>17</v>
      </c>
      <c r="G268" s="16" t="s">
        <v>24</v>
      </c>
      <c r="H268" s="16">
        <v>39</v>
      </c>
      <c r="I268" s="17">
        <v>42819</v>
      </c>
      <c r="J268" s="18">
        <v>135325</v>
      </c>
      <c r="K268" s="19">
        <v>0.14000000000000001</v>
      </c>
      <c r="L268" s="16" t="s">
        <v>19</v>
      </c>
      <c r="M268" s="16" t="s">
        <v>39</v>
      </c>
      <c r="N268" s="17" t="s">
        <v>21</v>
      </c>
      <c r="O268" s="2" t="e">
        <f>#REF!*#REF!</f>
        <v>#REF!</v>
      </c>
      <c r="P268" s="16" t="str" cm="1">
        <f t="array" ref="P268">_xlfn.IFS(H268&lt;=30,"25-30",H268&lt;=35,"30-35",H268&lt;=40,"35-40",H268&lt;=45,"40-45",H268&lt;=50,"45-50",H268&lt;=55,"50-55",H268&lt;=60,"55-60",H268&lt;=65,"60-65")</f>
        <v>35-40</v>
      </c>
      <c r="Q268" s="16">
        <f t="shared" si="4"/>
        <v>2017</v>
      </c>
    </row>
    <row r="269" spans="1:17" x14ac:dyDescent="0.35">
      <c r="A269" s="16" t="s">
        <v>844</v>
      </c>
      <c r="B269" s="16" t="s">
        <v>845</v>
      </c>
      <c r="C269" s="16" t="s">
        <v>42</v>
      </c>
      <c r="D269" s="16" t="s">
        <v>50</v>
      </c>
      <c r="E269" s="16" t="s">
        <v>44</v>
      </c>
      <c r="F269" s="16" t="s">
        <v>17</v>
      </c>
      <c r="G269" s="16" t="s">
        <v>18</v>
      </c>
      <c r="H269" s="16">
        <v>26</v>
      </c>
      <c r="I269" s="17">
        <v>43752</v>
      </c>
      <c r="J269" s="18">
        <v>79356</v>
      </c>
      <c r="K269" s="19">
        <v>0</v>
      </c>
      <c r="L269" s="16" t="s">
        <v>19</v>
      </c>
      <c r="M269" s="16" t="s">
        <v>39</v>
      </c>
      <c r="N269" s="17" t="s">
        <v>21</v>
      </c>
      <c r="O269" s="2" t="e">
        <f>#REF!*#REF!</f>
        <v>#REF!</v>
      </c>
      <c r="P269" s="16" t="str" cm="1">
        <f t="array" ref="P269">_xlfn.IFS(H269&lt;=30,"25-30",H269&lt;=35,"30-35",H269&lt;=40,"35-40",H269&lt;=45,"40-45",H269&lt;=50,"45-50",H269&lt;=55,"50-55",H269&lt;=60,"55-60",H269&lt;=65,"60-65")</f>
        <v>25-30</v>
      </c>
      <c r="Q269" s="16">
        <f t="shared" si="4"/>
        <v>2019</v>
      </c>
    </row>
    <row r="270" spans="1:17" x14ac:dyDescent="0.35">
      <c r="A270" s="16" t="s">
        <v>846</v>
      </c>
      <c r="B270" s="16" t="s">
        <v>847</v>
      </c>
      <c r="C270" s="16" t="s">
        <v>86</v>
      </c>
      <c r="D270" s="16" t="s">
        <v>31</v>
      </c>
      <c r="E270" s="16" t="s">
        <v>36</v>
      </c>
      <c r="F270" s="16" t="s">
        <v>28</v>
      </c>
      <c r="G270" s="16" t="s">
        <v>47</v>
      </c>
      <c r="H270" s="16">
        <v>40</v>
      </c>
      <c r="I270" s="17">
        <v>38540</v>
      </c>
      <c r="J270" s="18">
        <v>74412</v>
      </c>
      <c r="K270" s="19">
        <v>0</v>
      </c>
      <c r="L270" s="16" t="s">
        <v>19</v>
      </c>
      <c r="M270" s="16" t="s">
        <v>63</v>
      </c>
      <c r="N270" s="17" t="s">
        <v>21</v>
      </c>
      <c r="O270" s="2" t="e">
        <f>#REF!*#REF!</f>
        <v>#REF!</v>
      </c>
      <c r="P270" s="16" t="str" cm="1">
        <f t="array" ref="P270">_xlfn.IFS(H270&lt;=30,"25-30",H270&lt;=35,"30-35",H270&lt;=40,"35-40",H270&lt;=45,"40-45",H270&lt;=50,"45-50",H270&lt;=55,"50-55",H270&lt;=60,"55-60",H270&lt;=65,"60-65")</f>
        <v>35-40</v>
      </c>
      <c r="Q270" s="16">
        <f t="shared" si="4"/>
        <v>2005</v>
      </c>
    </row>
    <row r="271" spans="1:17" x14ac:dyDescent="0.35">
      <c r="A271" s="16" t="s">
        <v>539</v>
      </c>
      <c r="B271" s="16" t="s">
        <v>848</v>
      </c>
      <c r="C271" s="16" t="s">
        <v>56</v>
      </c>
      <c r="D271" s="16" t="s">
        <v>27</v>
      </c>
      <c r="E271" s="16" t="s">
        <v>36</v>
      </c>
      <c r="F271" s="16" t="s">
        <v>17</v>
      </c>
      <c r="G271" s="16" t="s">
        <v>51</v>
      </c>
      <c r="H271" s="16">
        <v>32</v>
      </c>
      <c r="I271" s="17">
        <v>43010</v>
      </c>
      <c r="J271" s="18">
        <v>61886</v>
      </c>
      <c r="K271" s="19">
        <v>0.09</v>
      </c>
      <c r="L271" s="16" t="s">
        <v>52</v>
      </c>
      <c r="M271" s="16" t="s">
        <v>66</v>
      </c>
      <c r="N271" s="17" t="s">
        <v>21</v>
      </c>
      <c r="O271" s="2" t="e">
        <f>#REF!*#REF!</f>
        <v>#REF!</v>
      </c>
      <c r="P271" s="16" t="str" cm="1">
        <f t="array" ref="P271">_xlfn.IFS(H271&lt;=30,"25-30",H271&lt;=35,"30-35",H271&lt;=40,"35-40",H271&lt;=45,"40-45",H271&lt;=50,"45-50",H271&lt;=55,"50-55",H271&lt;=60,"55-60",H271&lt;=65,"60-65")</f>
        <v>30-35</v>
      </c>
      <c r="Q271" s="16">
        <f t="shared" si="4"/>
        <v>2017</v>
      </c>
    </row>
    <row r="272" spans="1:17" x14ac:dyDescent="0.35">
      <c r="A272" s="16" t="s">
        <v>211</v>
      </c>
      <c r="B272" s="16" t="s">
        <v>849</v>
      </c>
      <c r="C272" s="16" t="s">
        <v>40</v>
      </c>
      <c r="D272" s="16" t="s">
        <v>65</v>
      </c>
      <c r="E272" s="16" t="s">
        <v>16</v>
      </c>
      <c r="F272" s="16" t="s">
        <v>17</v>
      </c>
      <c r="G272" s="16" t="s">
        <v>24</v>
      </c>
      <c r="H272" s="16">
        <v>58</v>
      </c>
      <c r="I272" s="17">
        <v>37755</v>
      </c>
      <c r="J272" s="18">
        <v>173071</v>
      </c>
      <c r="K272" s="19">
        <v>0.28999999999999998</v>
      </c>
      <c r="L272" s="16" t="s">
        <v>19</v>
      </c>
      <c r="M272" s="16" t="s">
        <v>29</v>
      </c>
      <c r="N272" s="17" t="s">
        <v>21</v>
      </c>
      <c r="O272" s="2" t="e">
        <f>#REF!*#REF!</f>
        <v>#REF!</v>
      </c>
      <c r="P272" s="16" t="str" cm="1">
        <f t="array" ref="P272">_xlfn.IFS(H272&lt;=30,"25-30",H272&lt;=35,"30-35",H272&lt;=40,"35-40",H272&lt;=45,"40-45",H272&lt;=50,"45-50",H272&lt;=55,"50-55",H272&lt;=60,"55-60",H272&lt;=65,"60-65")</f>
        <v>55-60</v>
      </c>
      <c r="Q272" s="16">
        <f t="shared" si="4"/>
        <v>2003</v>
      </c>
    </row>
    <row r="273" spans="1:17" x14ac:dyDescent="0.35">
      <c r="A273" s="16" t="s">
        <v>299</v>
      </c>
      <c r="B273" s="16" t="s">
        <v>850</v>
      </c>
      <c r="C273" s="16" t="s">
        <v>129</v>
      </c>
      <c r="D273" s="16" t="s">
        <v>31</v>
      </c>
      <c r="E273" s="16" t="s">
        <v>16</v>
      </c>
      <c r="F273" s="16" t="s">
        <v>17</v>
      </c>
      <c r="G273" s="16" t="s">
        <v>18</v>
      </c>
      <c r="H273" s="16">
        <v>58</v>
      </c>
      <c r="I273" s="17">
        <v>34999</v>
      </c>
      <c r="J273" s="18">
        <v>70189</v>
      </c>
      <c r="K273" s="19">
        <v>0</v>
      </c>
      <c r="L273" s="16" t="s">
        <v>19</v>
      </c>
      <c r="M273" s="16" t="s">
        <v>29</v>
      </c>
      <c r="N273" s="17" t="s">
        <v>21</v>
      </c>
      <c r="O273" s="2" t="e">
        <f>#REF!*#REF!</f>
        <v>#REF!</v>
      </c>
      <c r="P273" s="16" t="str" cm="1">
        <f t="array" ref="P273">_xlfn.IFS(H273&lt;=30,"25-30",H273&lt;=35,"30-35",H273&lt;=40,"35-40",H273&lt;=45,"40-45",H273&lt;=50,"45-50",H273&lt;=55,"50-55",H273&lt;=60,"55-60",H273&lt;=65,"60-65")</f>
        <v>55-60</v>
      </c>
      <c r="Q273" s="16">
        <f t="shared" si="4"/>
        <v>1995</v>
      </c>
    </row>
    <row r="274" spans="1:17" x14ac:dyDescent="0.35">
      <c r="A274" s="16" t="s">
        <v>263</v>
      </c>
      <c r="B274" s="16" t="s">
        <v>851</v>
      </c>
      <c r="C274" s="16" t="s">
        <v>14</v>
      </c>
      <c r="D274" s="16" t="s">
        <v>50</v>
      </c>
      <c r="E274" s="16" t="s">
        <v>16</v>
      </c>
      <c r="F274" s="16" t="s">
        <v>17</v>
      </c>
      <c r="G274" s="16" t="s">
        <v>51</v>
      </c>
      <c r="H274" s="16">
        <v>42</v>
      </c>
      <c r="I274" s="17">
        <v>41528</v>
      </c>
      <c r="J274" s="18">
        <v>181452</v>
      </c>
      <c r="K274" s="19">
        <v>0.3</v>
      </c>
      <c r="L274" s="16" t="s">
        <v>19</v>
      </c>
      <c r="M274" s="16" t="s">
        <v>29</v>
      </c>
      <c r="N274" s="17" t="s">
        <v>21</v>
      </c>
      <c r="O274" s="2" t="e">
        <f>#REF!*#REF!</f>
        <v>#REF!</v>
      </c>
      <c r="P274" s="16" t="str" cm="1">
        <f t="array" ref="P274">_xlfn.IFS(H274&lt;=30,"25-30",H274&lt;=35,"30-35",H274&lt;=40,"35-40",H274&lt;=45,"40-45",H274&lt;=50,"45-50",H274&lt;=55,"50-55",H274&lt;=60,"55-60",H274&lt;=65,"60-65")</f>
        <v>40-45</v>
      </c>
      <c r="Q274" s="16">
        <f t="shared" si="4"/>
        <v>2013</v>
      </c>
    </row>
    <row r="275" spans="1:17" x14ac:dyDescent="0.35">
      <c r="A275" s="16" t="s">
        <v>852</v>
      </c>
      <c r="B275" s="16" t="s">
        <v>853</v>
      </c>
      <c r="C275" s="16" t="s">
        <v>22</v>
      </c>
      <c r="D275" s="16" t="s">
        <v>23</v>
      </c>
      <c r="E275" s="16" t="s">
        <v>44</v>
      </c>
      <c r="F275" s="16" t="s">
        <v>28</v>
      </c>
      <c r="G275" s="16" t="s">
        <v>18</v>
      </c>
      <c r="H275" s="16">
        <v>26</v>
      </c>
      <c r="I275" s="17">
        <v>44267</v>
      </c>
      <c r="J275" s="18">
        <v>70369</v>
      </c>
      <c r="K275" s="19">
        <v>0</v>
      </c>
      <c r="L275" s="16" t="s">
        <v>19</v>
      </c>
      <c r="M275" s="16" t="s">
        <v>63</v>
      </c>
      <c r="N275" s="17" t="s">
        <v>21</v>
      </c>
      <c r="O275" s="2" t="e">
        <f>#REF!*#REF!</f>
        <v>#REF!</v>
      </c>
      <c r="P275" s="16" t="str" cm="1">
        <f t="array" ref="P275">_xlfn.IFS(H275&lt;=30,"25-30",H275&lt;=35,"30-35",H275&lt;=40,"35-40",H275&lt;=45,"40-45",H275&lt;=50,"45-50",H275&lt;=55,"50-55",H275&lt;=60,"55-60",H275&lt;=65,"60-65")</f>
        <v>25-30</v>
      </c>
      <c r="Q275" s="16">
        <f t="shared" si="4"/>
        <v>2021</v>
      </c>
    </row>
    <row r="276" spans="1:17" x14ac:dyDescent="0.35">
      <c r="A276" s="16" t="s">
        <v>854</v>
      </c>
      <c r="B276" s="16" t="s">
        <v>855</v>
      </c>
      <c r="C276" s="16" t="s">
        <v>42</v>
      </c>
      <c r="D276" s="16" t="s">
        <v>65</v>
      </c>
      <c r="E276" s="16" t="s">
        <v>36</v>
      </c>
      <c r="F276" s="16" t="s">
        <v>28</v>
      </c>
      <c r="G276" s="16" t="s">
        <v>51</v>
      </c>
      <c r="H276" s="16">
        <v>38</v>
      </c>
      <c r="I276" s="17">
        <v>39634</v>
      </c>
      <c r="J276" s="18">
        <v>78056</v>
      </c>
      <c r="K276" s="19">
        <v>0</v>
      </c>
      <c r="L276" s="16" t="s">
        <v>52</v>
      </c>
      <c r="M276" s="16" t="s">
        <v>53</v>
      </c>
      <c r="N276" s="17" t="s">
        <v>21</v>
      </c>
      <c r="O276" s="2" t="e">
        <f>#REF!*#REF!</f>
        <v>#REF!</v>
      </c>
      <c r="P276" s="16" t="str" cm="1">
        <f t="array" ref="P276">_xlfn.IFS(H276&lt;=30,"25-30",H276&lt;=35,"30-35",H276&lt;=40,"35-40",H276&lt;=45,"40-45",H276&lt;=50,"45-50",H276&lt;=55,"50-55",H276&lt;=60,"55-60",H276&lt;=65,"60-65")</f>
        <v>35-40</v>
      </c>
      <c r="Q276" s="16">
        <f t="shared" si="4"/>
        <v>2008</v>
      </c>
    </row>
    <row r="277" spans="1:17" x14ac:dyDescent="0.35">
      <c r="A277" s="16" t="s">
        <v>856</v>
      </c>
      <c r="B277" s="16" t="s">
        <v>857</v>
      </c>
      <c r="C277" s="16" t="s">
        <v>40</v>
      </c>
      <c r="D277" s="16" t="s">
        <v>15</v>
      </c>
      <c r="E277" s="16" t="s">
        <v>16</v>
      </c>
      <c r="F277" s="16" t="s">
        <v>28</v>
      </c>
      <c r="G277" s="16" t="s">
        <v>24</v>
      </c>
      <c r="H277" s="16">
        <v>64</v>
      </c>
      <c r="I277" s="17">
        <v>35187</v>
      </c>
      <c r="J277" s="18">
        <v>189933</v>
      </c>
      <c r="K277" s="19">
        <v>0.23</v>
      </c>
      <c r="L277" s="16" t="s">
        <v>19</v>
      </c>
      <c r="M277" s="16" t="s">
        <v>45</v>
      </c>
      <c r="N277" s="17" t="s">
        <v>21</v>
      </c>
      <c r="O277" s="2" t="e">
        <f>#REF!*#REF!</f>
        <v>#REF!</v>
      </c>
      <c r="P277" s="16" t="str" cm="1">
        <f t="array" ref="P277">_xlfn.IFS(H277&lt;=30,"25-30",H277&lt;=35,"30-35",H277&lt;=40,"35-40",H277&lt;=45,"40-45",H277&lt;=50,"45-50",H277&lt;=55,"50-55",H277&lt;=60,"55-60",H277&lt;=65,"60-65")</f>
        <v>60-65</v>
      </c>
      <c r="Q277" s="16">
        <f t="shared" si="4"/>
        <v>1996</v>
      </c>
    </row>
    <row r="278" spans="1:17" x14ac:dyDescent="0.35">
      <c r="A278" s="16" t="s">
        <v>296</v>
      </c>
      <c r="B278" s="16" t="s">
        <v>858</v>
      </c>
      <c r="C278" s="16" t="s">
        <v>59</v>
      </c>
      <c r="D278" s="16" t="s">
        <v>31</v>
      </c>
      <c r="E278" s="16" t="s">
        <v>44</v>
      </c>
      <c r="F278" s="16" t="s">
        <v>28</v>
      </c>
      <c r="G278" s="16" t="s">
        <v>18</v>
      </c>
      <c r="H278" s="16">
        <v>38</v>
      </c>
      <c r="I278" s="17">
        <v>40360</v>
      </c>
      <c r="J278" s="18">
        <v>78237</v>
      </c>
      <c r="K278" s="19">
        <v>0</v>
      </c>
      <c r="L278" s="16" t="s">
        <v>19</v>
      </c>
      <c r="M278" s="16" t="s">
        <v>39</v>
      </c>
      <c r="N278" s="17" t="s">
        <v>21</v>
      </c>
      <c r="O278" s="2" t="e">
        <f>#REF!*#REF!</f>
        <v>#REF!</v>
      </c>
      <c r="P278" s="16" t="str" cm="1">
        <f t="array" ref="P278">_xlfn.IFS(H278&lt;=30,"25-30",H278&lt;=35,"30-35",H278&lt;=40,"35-40",H278&lt;=45,"40-45",H278&lt;=50,"45-50",H278&lt;=55,"50-55",H278&lt;=60,"55-60",H278&lt;=65,"60-65")</f>
        <v>35-40</v>
      </c>
      <c r="Q278" s="16">
        <f t="shared" si="4"/>
        <v>2010</v>
      </c>
    </row>
    <row r="279" spans="1:17" x14ac:dyDescent="0.35">
      <c r="A279" s="16" t="s">
        <v>859</v>
      </c>
      <c r="B279" s="16" t="s">
        <v>860</v>
      </c>
      <c r="C279" s="16" t="s">
        <v>68</v>
      </c>
      <c r="D279" s="16" t="s">
        <v>65</v>
      </c>
      <c r="E279" s="16" t="s">
        <v>16</v>
      </c>
      <c r="F279" s="16" t="s">
        <v>17</v>
      </c>
      <c r="G279" s="16" t="s">
        <v>51</v>
      </c>
      <c r="H279" s="16">
        <v>55</v>
      </c>
      <c r="I279" s="17">
        <v>35242</v>
      </c>
      <c r="J279" s="18">
        <v>48687</v>
      </c>
      <c r="K279" s="19">
        <v>0</v>
      </c>
      <c r="L279" s="16" t="s">
        <v>52</v>
      </c>
      <c r="M279" s="16" t="s">
        <v>66</v>
      </c>
      <c r="N279" s="17" t="s">
        <v>21</v>
      </c>
      <c r="O279" s="2" t="e">
        <f>#REF!*#REF!</f>
        <v>#REF!</v>
      </c>
      <c r="P279" s="16" t="str" cm="1">
        <f t="array" ref="P279">_xlfn.IFS(H279&lt;=30,"25-30",H279&lt;=35,"30-35",H279&lt;=40,"35-40",H279&lt;=45,"40-45",H279&lt;=50,"45-50",H279&lt;=55,"50-55",H279&lt;=60,"55-60",H279&lt;=65,"60-65")</f>
        <v>50-55</v>
      </c>
      <c r="Q279" s="16">
        <f t="shared" si="4"/>
        <v>1996</v>
      </c>
    </row>
    <row r="280" spans="1:17" x14ac:dyDescent="0.35">
      <c r="A280" s="16" t="s">
        <v>861</v>
      </c>
      <c r="B280" s="16" t="s">
        <v>862</v>
      </c>
      <c r="C280" s="16" t="s">
        <v>61</v>
      </c>
      <c r="D280" s="16" t="s">
        <v>43</v>
      </c>
      <c r="E280" s="16" t="s">
        <v>36</v>
      </c>
      <c r="F280" s="16" t="s">
        <v>17</v>
      </c>
      <c r="G280" s="16" t="s">
        <v>51</v>
      </c>
      <c r="H280" s="16">
        <v>45</v>
      </c>
      <c r="I280" s="17">
        <v>38218</v>
      </c>
      <c r="J280" s="18">
        <v>121065</v>
      </c>
      <c r="K280" s="19">
        <v>0.15</v>
      </c>
      <c r="L280" s="16" t="s">
        <v>52</v>
      </c>
      <c r="M280" s="16" t="s">
        <v>66</v>
      </c>
      <c r="N280" s="17" t="s">
        <v>21</v>
      </c>
      <c r="O280" s="2" t="e">
        <f>#REF!*#REF!</f>
        <v>#REF!</v>
      </c>
      <c r="P280" s="16" t="str" cm="1">
        <f t="array" ref="P280">_xlfn.IFS(H280&lt;=30,"25-30",H280&lt;=35,"30-35",H280&lt;=40,"35-40",H280&lt;=45,"40-45",H280&lt;=50,"45-50",H280&lt;=55,"50-55",H280&lt;=60,"55-60",H280&lt;=65,"60-65")</f>
        <v>40-45</v>
      </c>
      <c r="Q280" s="16">
        <f t="shared" si="4"/>
        <v>2004</v>
      </c>
    </row>
    <row r="281" spans="1:17" x14ac:dyDescent="0.35">
      <c r="A281" s="16" t="s">
        <v>863</v>
      </c>
      <c r="B281" s="16" t="s">
        <v>864</v>
      </c>
      <c r="C281" s="16" t="s">
        <v>42</v>
      </c>
      <c r="D281" s="16" t="s">
        <v>50</v>
      </c>
      <c r="E281" s="16" t="s">
        <v>32</v>
      </c>
      <c r="F281" s="16" t="s">
        <v>28</v>
      </c>
      <c r="G281" s="16" t="s">
        <v>47</v>
      </c>
      <c r="H281" s="16">
        <v>43</v>
      </c>
      <c r="I281" s="17">
        <v>38093</v>
      </c>
      <c r="J281" s="18">
        <v>94246</v>
      </c>
      <c r="K281" s="19">
        <v>0</v>
      </c>
      <c r="L281" s="16" t="s">
        <v>19</v>
      </c>
      <c r="M281" s="16" t="s">
        <v>25</v>
      </c>
      <c r="N281" s="17" t="s">
        <v>21</v>
      </c>
      <c r="O281" s="2" t="e">
        <f>#REF!*#REF!</f>
        <v>#REF!</v>
      </c>
      <c r="P281" s="16" t="str" cm="1">
        <f t="array" ref="P281">_xlfn.IFS(H281&lt;=30,"25-30",H281&lt;=35,"30-35",H281&lt;=40,"35-40",H281&lt;=45,"40-45",H281&lt;=50,"45-50",H281&lt;=55,"50-55",H281&lt;=60,"55-60",H281&lt;=65,"60-65")</f>
        <v>40-45</v>
      </c>
      <c r="Q281" s="16">
        <f t="shared" si="4"/>
        <v>2004</v>
      </c>
    </row>
    <row r="282" spans="1:17" x14ac:dyDescent="0.35">
      <c r="A282" s="16" t="s">
        <v>155</v>
      </c>
      <c r="B282" s="16" t="s">
        <v>865</v>
      </c>
      <c r="C282" s="16" t="s">
        <v>76</v>
      </c>
      <c r="D282" s="16" t="s">
        <v>27</v>
      </c>
      <c r="E282" s="16" t="s">
        <v>36</v>
      </c>
      <c r="F282" s="16" t="s">
        <v>17</v>
      </c>
      <c r="G282" s="16" t="s">
        <v>24</v>
      </c>
      <c r="H282" s="16">
        <v>34</v>
      </c>
      <c r="I282" s="17">
        <v>42512</v>
      </c>
      <c r="J282" s="18">
        <v>44614</v>
      </c>
      <c r="K282" s="19">
        <v>0</v>
      </c>
      <c r="L282" s="16" t="s">
        <v>19</v>
      </c>
      <c r="M282" s="16" t="s">
        <v>45</v>
      </c>
      <c r="N282" s="17" t="s">
        <v>21</v>
      </c>
      <c r="O282" s="2" t="e">
        <f>#REF!*#REF!</f>
        <v>#REF!</v>
      </c>
      <c r="P282" s="16" t="str" cm="1">
        <f t="array" ref="P282">_xlfn.IFS(H282&lt;=30,"25-30",H282&lt;=35,"30-35",H282&lt;=40,"35-40",H282&lt;=45,"40-45",H282&lt;=50,"45-50",H282&lt;=55,"50-55",H282&lt;=60,"55-60",H282&lt;=65,"60-65")</f>
        <v>30-35</v>
      </c>
      <c r="Q282" s="16">
        <f t="shared" si="4"/>
        <v>2016</v>
      </c>
    </row>
    <row r="283" spans="1:17" x14ac:dyDescent="0.35">
      <c r="A283" s="16" t="s">
        <v>866</v>
      </c>
      <c r="B283" s="16" t="s">
        <v>867</v>
      </c>
      <c r="C283" s="16" t="s">
        <v>14</v>
      </c>
      <c r="D283" s="16" t="s">
        <v>27</v>
      </c>
      <c r="E283" s="16" t="s">
        <v>16</v>
      </c>
      <c r="F283" s="16" t="s">
        <v>28</v>
      </c>
      <c r="G283" s="16" t="s">
        <v>24</v>
      </c>
      <c r="H283" s="16">
        <v>40</v>
      </c>
      <c r="I283" s="17">
        <v>44143</v>
      </c>
      <c r="J283" s="18">
        <v>234469</v>
      </c>
      <c r="K283" s="19">
        <v>0.31</v>
      </c>
      <c r="L283" s="16" t="s">
        <v>33</v>
      </c>
      <c r="M283" s="16" t="s">
        <v>34</v>
      </c>
      <c r="N283" s="17" t="s">
        <v>21</v>
      </c>
      <c r="O283" s="2" t="e">
        <f>#REF!*#REF!</f>
        <v>#REF!</v>
      </c>
      <c r="P283" s="16" t="str" cm="1">
        <f t="array" ref="P283">_xlfn.IFS(H283&lt;=30,"25-30",H283&lt;=35,"30-35",H283&lt;=40,"35-40",H283&lt;=45,"40-45",H283&lt;=50,"45-50",H283&lt;=55,"50-55",H283&lt;=60,"55-60",H283&lt;=65,"60-65")</f>
        <v>35-40</v>
      </c>
      <c r="Q283" s="16">
        <f t="shared" si="4"/>
        <v>2020</v>
      </c>
    </row>
    <row r="284" spans="1:17" x14ac:dyDescent="0.35">
      <c r="A284" s="16" t="s">
        <v>868</v>
      </c>
      <c r="B284" s="16" t="s">
        <v>132</v>
      </c>
      <c r="C284" s="16" t="s">
        <v>59</v>
      </c>
      <c r="D284" s="16" t="s">
        <v>31</v>
      </c>
      <c r="E284" s="16" t="s">
        <v>16</v>
      </c>
      <c r="F284" s="16" t="s">
        <v>28</v>
      </c>
      <c r="G284" s="16" t="s">
        <v>51</v>
      </c>
      <c r="H284" s="16">
        <v>52</v>
      </c>
      <c r="I284" s="17">
        <v>44022</v>
      </c>
      <c r="J284" s="18">
        <v>88272</v>
      </c>
      <c r="K284" s="19">
        <v>0</v>
      </c>
      <c r="L284" s="16" t="s">
        <v>52</v>
      </c>
      <c r="M284" s="16" t="s">
        <v>53</v>
      </c>
      <c r="N284" s="17" t="s">
        <v>21</v>
      </c>
      <c r="O284" s="2" t="e">
        <f>#REF!*#REF!</f>
        <v>#REF!</v>
      </c>
      <c r="P284" s="16" t="str" cm="1">
        <f t="array" ref="P284">_xlfn.IFS(H284&lt;=30,"25-30",H284&lt;=35,"30-35",H284&lt;=40,"35-40",H284&lt;=45,"40-45",H284&lt;=50,"45-50",H284&lt;=55,"50-55",H284&lt;=60,"55-60",H284&lt;=65,"60-65")</f>
        <v>50-55</v>
      </c>
      <c r="Q284" s="16">
        <f t="shared" si="4"/>
        <v>2020</v>
      </c>
    </row>
    <row r="285" spans="1:17" x14ac:dyDescent="0.35">
      <c r="A285" s="16" t="s">
        <v>869</v>
      </c>
      <c r="B285" s="16" t="s">
        <v>870</v>
      </c>
      <c r="C285" s="16" t="s">
        <v>64</v>
      </c>
      <c r="D285" s="16" t="s">
        <v>15</v>
      </c>
      <c r="E285" s="16" t="s">
        <v>32</v>
      </c>
      <c r="F285" s="16" t="s">
        <v>28</v>
      </c>
      <c r="G285" s="16" t="s">
        <v>24</v>
      </c>
      <c r="H285" s="16">
        <v>52</v>
      </c>
      <c r="I285" s="17">
        <v>42992</v>
      </c>
      <c r="J285" s="18">
        <v>74449</v>
      </c>
      <c r="K285" s="19">
        <v>0</v>
      </c>
      <c r="L285" s="16" t="s">
        <v>33</v>
      </c>
      <c r="M285" s="16" t="s">
        <v>60</v>
      </c>
      <c r="N285" s="17" t="s">
        <v>21</v>
      </c>
      <c r="O285" s="2" t="e">
        <f>#REF!*#REF!</f>
        <v>#REF!</v>
      </c>
      <c r="P285" s="16" t="str" cm="1">
        <f t="array" ref="P285">_xlfn.IFS(H285&lt;=30,"25-30",H285&lt;=35,"30-35",H285&lt;=40,"35-40",H285&lt;=45,"40-45",H285&lt;=50,"45-50",H285&lt;=55,"50-55",H285&lt;=60,"55-60",H285&lt;=65,"60-65")</f>
        <v>50-55</v>
      </c>
      <c r="Q285" s="16">
        <f t="shared" si="4"/>
        <v>2017</v>
      </c>
    </row>
    <row r="286" spans="1:17" x14ac:dyDescent="0.35">
      <c r="A286" s="16" t="s">
        <v>871</v>
      </c>
      <c r="B286" s="16" t="s">
        <v>872</v>
      </c>
      <c r="C286" s="16" t="s">
        <v>14</v>
      </c>
      <c r="D286" s="16" t="s">
        <v>31</v>
      </c>
      <c r="E286" s="16" t="s">
        <v>44</v>
      </c>
      <c r="F286" s="16" t="s">
        <v>28</v>
      </c>
      <c r="G286" s="16" t="s">
        <v>24</v>
      </c>
      <c r="H286" s="16">
        <v>47</v>
      </c>
      <c r="I286" s="17">
        <v>41071</v>
      </c>
      <c r="J286" s="18">
        <v>222941</v>
      </c>
      <c r="K286" s="19">
        <v>0.39</v>
      </c>
      <c r="L286" s="16" t="s">
        <v>33</v>
      </c>
      <c r="M286" s="16" t="s">
        <v>60</v>
      </c>
      <c r="N286" s="17" t="s">
        <v>21</v>
      </c>
      <c r="O286" s="2" t="e">
        <f>#REF!*#REF!</f>
        <v>#REF!</v>
      </c>
      <c r="P286" s="16" t="str" cm="1">
        <f t="array" ref="P286">_xlfn.IFS(H286&lt;=30,"25-30",H286&lt;=35,"30-35",H286&lt;=40,"35-40",H286&lt;=45,"40-45",H286&lt;=50,"45-50",H286&lt;=55,"50-55",H286&lt;=60,"55-60",H286&lt;=65,"60-65")</f>
        <v>45-50</v>
      </c>
      <c r="Q286" s="16">
        <f t="shared" si="4"/>
        <v>2012</v>
      </c>
    </row>
    <row r="287" spans="1:17" x14ac:dyDescent="0.35">
      <c r="A287" s="16" t="s">
        <v>394</v>
      </c>
      <c r="B287" s="16" t="s">
        <v>873</v>
      </c>
      <c r="C287" s="16" t="s">
        <v>68</v>
      </c>
      <c r="D287" s="16" t="s">
        <v>43</v>
      </c>
      <c r="E287" s="16" t="s">
        <v>36</v>
      </c>
      <c r="F287" s="16" t="s">
        <v>17</v>
      </c>
      <c r="G287" s="16" t="s">
        <v>24</v>
      </c>
      <c r="H287" s="16">
        <v>65</v>
      </c>
      <c r="I287" s="17">
        <v>41543</v>
      </c>
      <c r="J287" s="18">
        <v>50341</v>
      </c>
      <c r="K287" s="19">
        <v>0</v>
      </c>
      <c r="L287" s="16" t="s">
        <v>33</v>
      </c>
      <c r="M287" s="16" t="s">
        <v>60</v>
      </c>
      <c r="N287" s="17" t="s">
        <v>21</v>
      </c>
      <c r="O287" s="2" t="e">
        <f>#REF!*#REF!</f>
        <v>#REF!</v>
      </c>
      <c r="P287" s="16" t="str" cm="1">
        <f t="array" ref="P287">_xlfn.IFS(H287&lt;=30,"25-30",H287&lt;=35,"30-35",H287&lt;=40,"35-40",H287&lt;=45,"40-45",H287&lt;=50,"45-50",H287&lt;=55,"50-55",H287&lt;=60,"55-60",H287&lt;=65,"60-65")</f>
        <v>60-65</v>
      </c>
      <c r="Q287" s="16">
        <f t="shared" si="4"/>
        <v>2013</v>
      </c>
    </row>
    <row r="288" spans="1:17" x14ac:dyDescent="0.35">
      <c r="A288" s="16" t="s">
        <v>874</v>
      </c>
      <c r="B288" s="16" t="s">
        <v>875</v>
      </c>
      <c r="C288" s="16" t="s">
        <v>22</v>
      </c>
      <c r="D288" s="16" t="s">
        <v>23</v>
      </c>
      <c r="E288" s="16" t="s">
        <v>32</v>
      </c>
      <c r="F288" s="16" t="s">
        <v>17</v>
      </c>
      <c r="G288" s="16" t="s">
        <v>51</v>
      </c>
      <c r="H288" s="16">
        <v>31</v>
      </c>
      <c r="I288" s="17">
        <v>44297</v>
      </c>
      <c r="J288" s="18">
        <v>72235</v>
      </c>
      <c r="K288" s="19">
        <v>0</v>
      </c>
      <c r="L288" s="16" t="s">
        <v>52</v>
      </c>
      <c r="M288" s="16" t="s">
        <v>81</v>
      </c>
      <c r="N288" s="17" t="s">
        <v>21</v>
      </c>
      <c r="O288" s="2" t="e">
        <f>#REF!*#REF!</f>
        <v>#REF!</v>
      </c>
      <c r="P288" s="16" t="str" cm="1">
        <f t="array" ref="P288">_xlfn.IFS(H288&lt;=30,"25-30",H288&lt;=35,"30-35",H288&lt;=40,"35-40",H288&lt;=45,"40-45",H288&lt;=50,"45-50",H288&lt;=55,"50-55",H288&lt;=60,"55-60",H288&lt;=65,"60-65")</f>
        <v>30-35</v>
      </c>
      <c r="Q288" s="16">
        <f t="shared" si="4"/>
        <v>2021</v>
      </c>
    </row>
    <row r="289" spans="1:17" x14ac:dyDescent="0.35">
      <c r="A289" s="16" t="s">
        <v>876</v>
      </c>
      <c r="B289" s="16" t="s">
        <v>877</v>
      </c>
      <c r="C289" s="16" t="s">
        <v>42</v>
      </c>
      <c r="D289" s="16" t="s">
        <v>65</v>
      </c>
      <c r="E289" s="16" t="s">
        <v>32</v>
      </c>
      <c r="F289" s="16" t="s">
        <v>17</v>
      </c>
      <c r="G289" s="16" t="s">
        <v>51</v>
      </c>
      <c r="H289" s="16">
        <v>41</v>
      </c>
      <c r="I289" s="17">
        <v>42533</v>
      </c>
      <c r="J289" s="18">
        <v>70165</v>
      </c>
      <c r="K289" s="19">
        <v>0</v>
      </c>
      <c r="L289" s="16" t="s">
        <v>19</v>
      </c>
      <c r="M289" s="16" t="s">
        <v>29</v>
      </c>
      <c r="N289" s="17" t="s">
        <v>21</v>
      </c>
      <c r="O289" s="2" t="e">
        <f>#REF!*#REF!</f>
        <v>#REF!</v>
      </c>
      <c r="P289" s="16" t="str" cm="1">
        <f t="array" ref="P289">_xlfn.IFS(H289&lt;=30,"25-30",H289&lt;=35,"30-35",H289&lt;=40,"35-40",H289&lt;=45,"40-45",H289&lt;=50,"45-50",H289&lt;=55,"50-55",H289&lt;=60,"55-60",H289&lt;=65,"60-65")</f>
        <v>40-45</v>
      </c>
      <c r="Q289" s="16">
        <f t="shared" si="4"/>
        <v>2016</v>
      </c>
    </row>
    <row r="290" spans="1:17" x14ac:dyDescent="0.35">
      <c r="A290" s="16" t="s">
        <v>878</v>
      </c>
      <c r="B290" s="16" t="s">
        <v>879</v>
      </c>
      <c r="C290" s="16" t="s">
        <v>61</v>
      </c>
      <c r="D290" s="16" t="s">
        <v>43</v>
      </c>
      <c r="E290" s="16" t="s">
        <v>44</v>
      </c>
      <c r="F290" s="16" t="s">
        <v>28</v>
      </c>
      <c r="G290" s="16" t="s">
        <v>18</v>
      </c>
      <c r="H290" s="16">
        <v>30</v>
      </c>
      <c r="I290" s="17">
        <v>44030</v>
      </c>
      <c r="J290" s="18">
        <v>148485</v>
      </c>
      <c r="K290" s="19">
        <v>0.15</v>
      </c>
      <c r="L290" s="16" t="s">
        <v>19</v>
      </c>
      <c r="M290" s="16" t="s">
        <v>45</v>
      </c>
      <c r="N290" s="17" t="s">
        <v>21</v>
      </c>
      <c r="O290" s="2" t="e">
        <f>#REF!*#REF!</f>
        <v>#REF!</v>
      </c>
      <c r="P290" s="16" t="str" cm="1">
        <f t="array" ref="P290">_xlfn.IFS(H290&lt;=30,"25-30",H290&lt;=35,"30-35",H290&lt;=40,"35-40",H290&lt;=45,"40-45",H290&lt;=50,"45-50",H290&lt;=55,"50-55",H290&lt;=60,"55-60",H290&lt;=65,"60-65")</f>
        <v>25-30</v>
      </c>
      <c r="Q290" s="16">
        <f t="shared" si="4"/>
        <v>2020</v>
      </c>
    </row>
    <row r="291" spans="1:17" x14ac:dyDescent="0.35">
      <c r="A291" s="16" t="s">
        <v>880</v>
      </c>
      <c r="B291" s="16" t="s">
        <v>881</v>
      </c>
      <c r="C291" s="16" t="s">
        <v>55</v>
      </c>
      <c r="D291" s="16" t="s">
        <v>27</v>
      </c>
      <c r="E291" s="16" t="s">
        <v>36</v>
      </c>
      <c r="F291" s="16" t="s">
        <v>17</v>
      </c>
      <c r="G291" s="16" t="s">
        <v>24</v>
      </c>
      <c r="H291" s="16">
        <v>58</v>
      </c>
      <c r="I291" s="17">
        <v>38521</v>
      </c>
      <c r="J291" s="18">
        <v>86089</v>
      </c>
      <c r="K291" s="19">
        <v>0</v>
      </c>
      <c r="L291" s="16" t="s">
        <v>19</v>
      </c>
      <c r="M291" s="16" t="s">
        <v>20</v>
      </c>
      <c r="N291" s="17" t="s">
        <v>21</v>
      </c>
      <c r="O291" s="2" t="e">
        <f>#REF!*#REF!</f>
        <v>#REF!</v>
      </c>
      <c r="P291" s="16" t="str" cm="1">
        <f t="array" ref="P291">_xlfn.IFS(H291&lt;=30,"25-30",H291&lt;=35,"30-35",H291&lt;=40,"35-40",H291&lt;=45,"40-45",H291&lt;=50,"45-50",H291&lt;=55,"50-55",H291&lt;=60,"55-60",H291&lt;=65,"60-65")</f>
        <v>55-60</v>
      </c>
      <c r="Q291" s="16">
        <f t="shared" si="4"/>
        <v>2005</v>
      </c>
    </row>
    <row r="292" spans="1:17" x14ac:dyDescent="0.35">
      <c r="A292" s="16" t="s">
        <v>882</v>
      </c>
      <c r="B292" s="16" t="s">
        <v>883</v>
      </c>
      <c r="C292" s="16" t="s">
        <v>97</v>
      </c>
      <c r="D292" s="16" t="s">
        <v>31</v>
      </c>
      <c r="E292" s="16" t="s">
        <v>16</v>
      </c>
      <c r="F292" s="16" t="s">
        <v>28</v>
      </c>
      <c r="G292" s="16" t="s">
        <v>51</v>
      </c>
      <c r="H292" s="16">
        <v>54</v>
      </c>
      <c r="I292" s="17">
        <v>39382</v>
      </c>
      <c r="J292" s="18">
        <v>106313</v>
      </c>
      <c r="K292" s="19">
        <v>0.15</v>
      </c>
      <c r="L292" s="16" t="s">
        <v>19</v>
      </c>
      <c r="M292" s="16" t="s">
        <v>20</v>
      </c>
      <c r="N292" s="17" t="s">
        <v>21</v>
      </c>
      <c r="O292" s="2" t="e">
        <f>#REF!*#REF!</f>
        <v>#REF!</v>
      </c>
      <c r="P292" s="16" t="str" cm="1">
        <f t="array" ref="P292">_xlfn.IFS(H292&lt;=30,"25-30",H292&lt;=35,"30-35",H292&lt;=40,"35-40",H292&lt;=45,"40-45",H292&lt;=50,"45-50",H292&lt;=55,"50-55",H292&lt;=60,"55-60",H292&lt;=65,"60-65")</f>
        <v>50-55</v>
      </c>
      <c r="Q292" s="16">
        <f t="shared" si="4"/>
        <v>2007</v>
      </c>
    </row>
    <row r="293" spans="1:17" x14ac:dyDescent="0.35">
      <c r="A293" s="16" t="s">
        <v>199</v>
      </c>
      <c r="B293" s="16" t="s">
        <v>884</v>
      </c>
      <c r="C293" s="16" t="s">
        <v>68</v>
      </c>
      <c r="D293" s="16" t="s">
        <v>43</v>
      </c>
      <c r="E293" s="16" t="s">
        <v>16</v>
      </c>
      <c r="F293" s="16" t="s">
        <v>17</v>
      </c>
      <c r="G293" s="16" t="s">
        <v>24</v>
      </c>
      <c r="H293" s="16">
        <v>40</v>
      </c>
      <c r="I293" s="17">
        <v>44251</v>
      </c>
      <c r="J293" s="18">
        <v>46833</v>
      </c>
      <c r="K293" s="19">
        <v>0</v>
      </c>
      <c r="L293" s="16" t="s">
        <v>33</v>
      </c>
      <c r="M293" s="16" t="s">
        <v>34</v>
      </c>
      <c r="N293" s="17">
        <v>44510</v>
      </c>
      <c r="O293" s="2" t="e">
        <f>#REF!*#REF!</f>
        <v>#REF!</v>
      </c>
      <c r="P293" s="16" t="str" cm="1">
        <f t="array" ref="P293">_xlfn.IFS(H293&lt;=30,"25-30",H293&lt;=35,"30-35",H293&lt;=40,"35-40",H293&lt;=45,"40-45",H293&lt;=50,"45-50",H293&lt;=55,"50-55",H293&lt;=60,"55-60",H293&lt;=65,"60-65")</f>
        <v>35-40</v>
      </c>
      <c r="Q293" s="16">
        <f t="shared" si="4"/>
        <v>2021</v>
      </c>
    </row>
    <row r="294" spans="1:17" x14ac:dyDescent="0.35">
      <c r="A294" s="16" t="s">
        <v>294</v>
      </c>
      <c r="B294" s="16" t="s">
        <v>885</v>
      </c>
      <c r="C294" s="16" t="s">
        <v>40</v>
      </c>
      <c r="D294" s="16" t="s">
        <v>15</v>
      </c>
      <c r="E294" s="16" t="s">
        <v>16</v>
      </c>
      <c r="F294" s="16" t="s">
        <v>17</v>
      </c>
      <c r="G294" s="16" t="s">
        <v>24</v>
      </c>
      <c r="H294" s="16">
        <v>63</v>
      </c>
      <c r="I294" s="17">
        <v>36826</v>
      </c>
      <c r="J294" s="18">
        <v>155320</v>
      </c>
      <c r="K294" s="19">
        <v>0.17</v>
      </c>
      <c r="L294" s="16" t="s">
        <v>33</v>
      </c>
      <c r="M294" s="16" t="s">
        <v>80</v>
      </c>
      <c r="N294" s="17" t="s">
        <v>21</v>
      </c>
      <c r="O294" s="2" t="e">
        <f>#REF!*#REF!</f>
        <v>#REF!</v>
      </c>
      <c r="P294" s="16" t="str" cm="1">
        <f t="array" ref="P294">_xlfn.IFS(H294&lt;=30,"25-30",H294&lt;=35,"30-35",H294&lt;=40,"35-40",H294&lt;=45,"40-45",H294&lt;=50,"45-50",H294&lt;=55,"50-55",H294&lt;=60,"55-60",H294&lt;=65,"60-65")</f>
        <v>60-65</v>
      </c>
      <c r="Q294" s="16">
        <f t="shared" si="4"/>
        <v>2000</v>
      </c>
    </row>
    <row r="295" spans="1:17" x14ac:dyDescent="0.35">
      <c r="A295" s="16" t="s">
        <v>886</v>
      </c>
      <c r="B295" s="16" t="s">
        <v>887</v>
      </c>
      <c r="C295" s="16" t="s">
        <v>42</v>
      </c>
      <c r="D295" s="16" t="s">
        <v>65</v>
      </c>
      <c r="E295" s="16" t="s">
        <v>36</v>
      </c>
      <c r="F295" s="16" t="s">
        <v>28</v>
      </c>
      <c r="G295" s="16" t="s">
        <v>24</v>
      </c>
      <c r="H295" s="16">
        <v>40</v>
      </c>
      <c r="I295" s="17">
        <v>42384</v>
      </c>
      <c r="J295" s="18">
        <v>89984</v>
      </c>
      <c r="K295" s="19">
        <v>0</v>
      </c>
      <c r="L295" s="16" t="s">
        <v>33</v>
      </c>
      <c r="M295" s="16" t="s">
        <v>34</v>
      </c>
      <c r="N295" s="17" t="s">
        <v>21</v>
      </c>
      <c r="O295" s="2" t="e">
        <f>#REF!*#REF!</f>
        <v>#REF!</v>
      </c>
      <c r="P295" s="16" t="str" cm="1">
        <f t="array" ref="P295">_xlfn.IFS(H295&lt;=30,"25-30",H295&lt;=35,"30-35",H295&lt;=40,"35-40",H295&lt;=45,"40-45",H295&lt;=50,"45-50",H295&lt;=55,"50-55",H295&lt;=60,"55-60",H295&lt;=65,"60-65")</f>
        <v>35-40</v>
      </c>
      <c r="Q295" s="16">
        <f t="shared" si="4"/>
        <v>2016</v>
      </c>
    </row>
    <row r="296" spans="1:17" x14ac:dyDescent="0.35">
      <c r="A296" s="16" t="s">
        <v>888</v>
      </c>
      <c r="B296" s="16" t="s">
        <v>889</v>
      </c>
      <c r="C296" s="16" t="s">
        <v>97</v>
      </c>
      <c r="D296" s="16" t="s">
        <v>31</v>
      </c>
      <c r="E296" s="16" t="s">
        <v>44</v>
      </c>
      <c r="F296" s="16" t="s">
        <v>17</v>
      </c>
      <c r="G296" s="16" t="s">
        <v>24</v>
      </c>
      <c r="H296" s="16">
        <v>65</v>
      </c>
      <c r="I296" s="17">
        <v>38792</v>
      </c>
      <c r="J296" s="18">
        <v>83756</v>
      </c>
      <c r="K296" s="19">
        <v>0.14000000000000001</v>
      </c>
      <c r="L296" s="16" t="s">
        <v>33</v>
      </c>
      <c r="M296" s="16" t="s">
        <v>74</v>
      </c>
      <c r="N296" s="17" t="s">
        <v>21</v>
      </c>
      <c r="O296" s="2" t="e">
        <f>#REF!*#REF!</f>
        <v>#REF!</v>
      </c>
      <c r="P296" s="16" t="str" cm="1">
        <f t="array" ref="P296">_xlfn.IFS(H296&lt;=30,"25-30",H296&lt;=35,"30-35",H296&lt;=40,"35-40",H296&lt;=45,"40-45",H296&lt;=50,"45-50",H296&lt;=55,"50-55",H296&lt;=60,"55-60",H296&lt;=65,"60-65")</f>
        <v>60-65</v>
      </c>
      <c r="Q296" s="16">
        <f t="shared" si="4"/>
        <v>2006</v>
      </c>
    </row>
    <row r="297" spans="1:17" x14ac:dyDescent="0.35">
      <c r="A297" s="16" t="s">
        <v>890</v>
      </c>
      <c r="B297" s="16" t="s">
        <v>891</v>
      </c>
      <c r="C297" s="16" t="s">
        <v>40</v>
      </c>
      <c r="D297" s="16" t="s">
        <v>23</v>
      </c>
      <c r="E297" s="16" t="s">
        <v>32</v>
      </c>
      <c r="F297" s="16" t="s">
        <v>17</v>
      </c>
      <c r="G297" s="16" t="s">
        <v>24</v>
      </c>
      <c r="H297" s="16">
        <v>57</v>
      </c>
      <c r="I297" s="17">
        <v>42667</v>
      </c>
      <c r="J297" s="18">
        <v>176324</v>
      </c>
      <c r="K297" s="19">
        <v>0.23</v>
      </c>
      <c r="L297" s="16" t="s">
        <v>33</v>
      </c>
      <c r="M297" s="16" t="s">
        <v>74</v>
      </c>
      <c r="N297" s="17" t="s">
        <v>21</v>
      </c>
      <c r="O297" s="2" t="e">
        <f>#REF!*#REF!</f>
        <v>#REF!</v>
      </c>
      <c r="P297" s="16" t="str" cm="1">
        <f t="array" ref="P297">_xlfn.IFS(H297&lt;=30,"25-30",H297&lt;=35,"30-35",H297&lt;=40,"35-40",H297&lt;=45,"40-45",H297&lt;=50,"45-50",H297&lt;=55,"50-55",H297&lt;=60,"55-60",H297&lt;=65,"60-65")</f>
        <v>55-60</v>
      </c>
      <c r="Q297" s="16">
        <f t="shared" si="4"/>
        <v>2016</v>
      </c>
    </row>
    <row r="298" spans="1:17" x14ac:dyDescent="0.35">
      <c r="A298" s="16" t="s">
        <v>892</v>
      </c>
      <c r="B298" s="16" t="s">
        <v>893</v>
      </c>
      <c r="C298" s="16" t="s">
        <v>42</v>
      </c>
      <c r="D298" s="16" t="s">
        <v>65</v>
      </c>
      <c r="E298" s="16" t="s">
        <v>44</v>
      </c>
      <c r="F298" s="16" t="s">
        <v>28</v>
      </c>
      <c r="G298" s="16" t="s">
        <v>18</v>
      </c>
      <c r="H298" s="16">
        <v>27</v>
      </c>
      <c r="I298" s="17">
        <v>44482</v>
      </c>
      <c r="J298" s="18">
        <v>74077</v>
      </c>
      <c r="K298" s="19">
        <v>0</v>
      </c>
      <c r="L298" s="16" t="s">
        <v>19</v>
      </c>
      <c r="M298" s="16" t="s">
        <v>63</v>
      </c>
      <c r="N298" s="17" t="s">
        <v>21</v>
      </c>
      <c r="O298" s="2" t="e">
        <f>#REF!*#REF!</f>
        <v>#REF!</v>
      </c>
      <c r="P298" s="16" t="str" cm="1">
        <f t="array" ref="P298">_xlfn.IFS(H298&lt;=30,"25-30",H298&lt;=35,"30-35",H298&lt;=40,"35-40",H298&lt;=45,"40-45",H298&lt;=50,"45-50",H298&lt;=55,"50-55",H298&lt;=60,"55-60",H298&lt;=65,"60-65")</f>
        <v>25-30</v>
      </c>
      <c r="Q298" s="16">
        <f t="shared" si="4"/>
        <v>2021</v>
      </c>
    </row>
    <row r="299" spans="1:17" x14ac:dyDescent="0.35">
      <c r="A299" s="16" t="s">
        <v>894</v>
      </c>
      <c r="B299" s="16" t="s">
        <v>895</v>
      </c>
      <c r="C299" s="16" t="s">
        <v>62</v>
      </c>
      <c r="D299" s="16" t="s">
        <v>23</v>
      </c>
      <c r="E299" s="16" t="s">
        <v>36</v>
      </c>
      <c r="F299" s="16" t="s">
        <v>17</v>
      </c>
      <c r="G299" s="16" t="s">
        <v>18</v>
      </c>
      <c r="H299" s="16">
        <v>31</v>
      </c>
      <c r="I299" s="17">
        <v>44214</v>
      </c>
      <c r="J299" s="18">
        <v>104162</v>
      </c>
      <c r="K299" s="19">
        <v>7.0000000000000007E-2</v>
      </c>
      <c r="L299" s="16" t="s">
        <v>19</v>
      </c>
      <c r="M299" s="16" t="s">
        <v>25</v>
      </c>
      <c r="N299" s="17" t="s">
        <v>21</v>
      </c>
      <c r="O299" s="2" t="e">
        <f>#REF!*#REF!</f>
        <v>#REF!</v>
      </c>
      <c r="P299" s="16" t="str" cm="1">
        <f t="array" ref="P299">_xlfn.IFS(H299&lt;=30,"25-30",H299&lt;=35,"30-35",H299&lt;=40,"35-40",H299&lt;=45,"40-45",H299&lt;=50,"45-50",H299&lt;=55,"50-55",H299&lt;=60,"55-60",H299&lt;=65,"60-65")</f>
        <v>30-35</v>
      </c>
      <c r="Q299" s="16">
        <f t="shared" si="4"/>
        <v>2021</v>
      </c>
    </row>
    <row r="300" spans="1:17" x14ac:dyDescent="0.35">
      <c r="A300" s="16" t="s">
        <v>381</v>
      </c>
      <c r="B300" s="16" t="s">
        <v>896</v>
      </c>
      <c r="C300" s="16" t="s">
        <v>91</v>
      </c>
      <c r="D300" s="16" t="s">
        <v>27</v>
      </c>
      <c r="E300" s="16" t="s">
        <v>32</v>
      </c>
      <c r="F300" s="16" t="s">
        <v>17</v>
      </c>
      <c r="G300" s="16" t="s">
        <v>24</v>
      </c>
      <c r="H300" s="16">
        <v>45</v>
      </c>
      <c r="I300" s="17">
        <v>40418</v>
      </c>
      <c r="J300" s="18">
        <v>82162</v>
      </c>
      <c r="K300" s="19">
        <v>0</v>
      </c>
      <c r="L300" s="16" t="s">
        <v>33</v>
      </c>
      <c r="M300" s="16" t="s">
        <v>60</v>
      </c>
      <c r="N300" s="17">
        <v>44107</v>
      </c>
      <c r="O300" s="2" t="e">
        <f>#REF!*#REF!</f>
        <v>#REF!</v>
      </c>
      <c r="P300" s="16" t="str" cm="1">
        <f t="array" ref="P300">_xlfn.IFS(H300&lt;=30,"25-30",H300&lt;=35,"30-35",H300&lt;=40,"35-40",H300&lt;=45,"40-45",H300&lt;=50,"45-50",H300&lt;=55,"50-55",H300&lt;=60,"55-60",H300&lt;=65,"60-65")</f>
        <v>40-45</v>
      </c>
      <c r="Q300" s="16">
        <f t="shared" si="4"/>
        <v>2010</v>
      </c>
    </row>
    <row r="301" spans="1:17" x14ac:dyDescent="0.35">
      <c r="A301" s="16" t="s">
        <v>370</v>
      </c>
      <c r="B301" s="16" t="s">
        <v>897</v>
      </c>
      <c r="C301" s="16" t="s">
        <v>94</v>
      </c>
      <c r="D301" s="16" t="s">
        <v>50</v>
      </c>
      <c r="E301" s="16" t="s">
        <v>44</v>
      </c>
      <c r="F301" s="16" t="s">
        <v>17</v>
      </c>
      <c r="G301" s="16" t="s">
        <v>24</v>
      </c>
      <c r="H301" s="16">
        <v>47</v>
      </c>
      <c r="I301" s="17">
        <v>42195</v>
      </c>
      <c r="J301" s="18">
        <v>63880</v>
      </c>
      <c r="K301" s="19">
        <v>0</v>
      </c>
      <c r="L301" s="16" t="s">
        <v>33</v>
      </c>
      <c r="M301" s="16" t="s">
        <v>80</v>
      </c>
      <c r="N301" s="17" t="s">
        <v>21</v>
      </c>
      <c r="O301" s="2" t="e">
        <f>#REF!*#REF!</f>
        <v>#REF!</v>
      </c>
      <c r="P301" s="16" t="str" cm="1">
        <f t="array" ref="P301">_xlfn.IFS(H301&lt;=30,"25-30",H301&lt;=35,"30-35",H301&lt;=40,"35-40",H301&lt;=45,"40-45",H301&lt;=50,"45-50",H301&lt;=55,"50-55",H301&lt;=60,"55-60",H301&lt;=65,"60-65")</f>
        <v>45-50</v>
      </c>
      <c r="Q301" s="16">
        <f t="shared" si="4"/>
        <v>2015</v>
      </c>
    </row>
    <row r="302" spans="1:17" x14ac:dyDescent="0.35">
      <c r="A302" s="16" t="s">
        <v>387</v>
      </c>
      <c r="B302" s="16" t="s">
        <v>378</v>
      </c>
      <c r="C302" s="16" t="s">
        <v>58</v>
      </c>
      <c r="D302" s="16" t="s">
        <v>31</v>
      </c>
      <c r="E302" s="16" t="s">
        <v>16</v>
      </c>
      <c r="F302" s="16" t="s">
        <v>17</v>
      </c>
      <c r="G302" s="16" t="s">
        <v>24</v>
      </c>
      <c r="H302" s="16">
        <v>55</v>
      </c>
      <c r="I302" s="17">
        <v>41525</v>
      </c>
      <c r="J302" s="18">
        <v>73248</v>
      </c>
      <c r="K302" s="19">
        <v>0</v>
      </c>
      <c r="L302" s="16" t="s">
        <v>19</v>
      </c>
      <c r="M302" s="16" t="s">
        <v>29</v>
      </c>
      <c r="N302" s="17" t="s">
        <v>21</v>
      </c>
      <c r="O302" s="2" t="e">
        <f>#REF!*#REF!</f>
        <v>#REF!</v>
      </c>
      <c r="P302" s="16" t="str" cm="1">
        <f t="array" ref="P302">_xlfn.IFS(H302&lt;=30,"25-30",H302&lt;=35,"30-35",H302&lt;=40,"35-40",H302&lt;=45,"40-45",H302&lt;=50,"45-50",H302&lt;=55,"50-55",H302&lt;=60,"55-60",H302&lt;=65,"60-65")</f>
        <v>50-55</v>
      </c>
      <c r="Q302" s="16">
        <f t="shared" si="4"/>
        <v>2013</v>
      </c>
    </row>
    <row r="303" spans="1:17" x14ac:dyDescent="0.35">
      <c r="A303" s="16" t="s">
        <v>898</v>
      </c>
      <c r="B303" s="16" t="s">
        <v>899</v>
      </c>
      <c r="C303" s="16" t="s">
        <v>42</v>
      </c>
      <c r="D303" s="16" t="s">
        <v>65</v>
      </c>
      <c r="E303" s="16" t="s">
        <v>36</v>
      </c>
      <c r="F303" s="16" t="s">
        <v>28</v>
      </c>
      <c r="G303" s="16" t="s">
        <v>47</v>
      </c>
      <c r="H303" s="16">
        <v>51</v>
      </c>
      <c r="I303" s="17">
        <v>44113</v>
      </c>
      <c r="J303" s="18">
        <v>91853</v>
      </c>
      <c r="K303" s="19">
        <v>0</v>
      </c>
      <c r="L303" s="16" t="s">
        <v>19</v>
      </c>
      <c r="M303" s="16" t="s">
        <v>20</v>
      </c>
      <c r="N303" s="17" t="s">
        <v>21</v>
      </c>
      <c r="O303" s="2" t="e">
        <f>#REF!*#REF!</f>
        <v>#REF!</v>
      </c>
      <c r="P303" s="16" t="str" cm="1">
        <f t="array" ref="P303">_xlfn.IFS(H303&lt;=30,"25-30",H303&lt;=35,"30-35",H303&lt;=40,"35-40",H303&lt;=45,"40-45",H303&lt;=50,"45-50",H303&lt;=55,"50-55",H303&lt;=60,"55-60",H303&lt;=65,"60-65")</f>
        <v>50-55</v>
      </c>
      <c r="Q303" s="16">
        <f t="shared" si="4"/>
        <v>2020</v>
      </c>
    </row>
    <row r="304" spans="1:17" x14ac:dyDescent="0.35">
      <c r="A304" s="16" t="s">
        <v>900</v>
      </c>
      <c r="B304" s="16" t="s">
        <v>901</v>
      </c>
      <c r="C304" s="16" t="s">
        <v>40</v>
      </c>
      <c r="D304" s="16" t="s">
        <v>15</v>
      </c>
      <c r="E304" s="16" t="s">
        <v>44</v>
      </c>
      <c r="F304" s="16" t="s">
        <v>28</v>
      </c>
      <c r="G304" s="16" t="s">
        <v>18</v>
      </c>
      <c r="H304" s="16">
        <v>25</v>
      </c>
      <c r="I304" s="17">
        <v>43844</v>
      </c>
      <c r="J304" s="18">
        <v>168014</v>
      </c>
      <c r="K304" s="19">
        <v>0.27</v>
      </c>
      <c r="L304" s="16" t="s">
        <v>19</v>
      </c>
      <c r="M304" s="16" t="s">
        <v>20</v>
      </c>
      <c r="N304" s="17">
        <v>44404</v>
      </c>
      <c r="O304" s="2" t="e">
        <f>#REF!*#REF!</f>
        <v>#REF!</v>
      </c>
      <c r="P304" s="16" t="str" cm="1">
        <f t="array" ref="P304">_xlfn.IFS(H304&lt;=30,"25-30",H304&lt;=35,"30-35",H304&lt;=40,"35-40",H304&lt;=45,"40-45",H304&lt;=50,"45-50",H304&lt;=55,"50-55",H304&lt;=60,"55-60",H304&lt;=65,"60-65")</f>
        <v>25-30</v>
      </c>
      <c r="Q304" s="16">
        <f t="shared" si="4"/>
        <v>2020</v>
      </c>
    </row>
    <row r="305" spans="1:17" x14ac:dyDescent="0.35">
      <c r="A305" s="16" t="s">
        <v>305</v>
      </c>
      <c r="B305" s="16" t="s">
        <v>902</v>
      </c>
      <c r="C305" s="16" t="s">
        <v>86</v>
      </c>
      <c r="D305" s="16" t="s">
        <v>31</v>
      </c>
      <c r="E305" s="16" t="s">
        <v>32</v>
      </c>
      <c r="F305" s="16" t="s">
        <v>17</v>
      </c>
      <c r="G305" s="16" t="s">
        <v>18</v>
      </c>
      <c r="H305" s="16">
        <v>37</v>
      </c>
      <c r="I305" s="17">
        <v>42995</v>
      </c>
      <c r="J305" s="18">
        <v>70770</v>
      </c>
      <c r="K305" s="19">
        <v>0</v>
      </c>
      <c r="L305" s="16" t="s">
        <v>19</v>
      </c>
      <c r="M305" s="16" t="s">
        <v>45</v>
      </c>
      <c r="N305" s="17" t="s">
        <v>21</v>
      </c>
      <c r="O305" s="2" t="e">
        <f>#REF!*#REF!</f>
        <v>#REF!</v>
      </c>
      <c r="P305" s="16" t="str" cm="1">
        <f t="array" ref="P305">_xlfn.IFS(H305&lt;=30,"25-30",H305&lt;=35,"30-35",H305&lt;=40,"35-40",H305&lt;=45,"40-45",H305&lt;=50,"45-50",H305&lt;=55,"50-55",H305&lt;=60,"55-60",H305&lt;=65,"60-65")</f>
        <v>35-40</v>
      </c>
      <c r="Q305" s="16">
        <f t="shared" si="4"/>
        <v>2017</v>
      </c>
    </row>
    <row r="306" spans="1:17" x14ac:dyDescent="0.35">
      <c r="A306" s="16" t="s">
        <v>316</v>
      </c>
      <c r="B306" s="16" t="s">
        <v>903</v>
      </c>
      <c r="C306" s="16" t="s">
        <v>22</v>
      </c>
      <c r="D306" s="16" t="s">
        <v>23</v>
      </c>
      <c r="E306" s="16" t="s">
        <v>32</v>
      </c>
      <c r="F306" s="16" t="s">
        <v>28</v>
      </c>
      <c r="G306" s="16" t="s">
        <v>18</v>
      </c>
      <c r="H306" s="16">
        <v>62</v>
      </c>
      <c r="I306" s="17">
        <v>38271</v>
      </c>
      <c r="J306" s="18">
        <v>50825</v>
      </c>
      <c r="K306" s="19">
        <v>0</v>
      </c>
      <c r="L306" s="16" t="s">
        <v>19</v>
      </c>
      <c r="M306" s="16" t="s">
        <v>63</v>
      </c>
      <c r="N306" s="17" t="s">
        <v>21</v>
      </c>
      <c r="O306" s="2" t="e">
        <f>#REF!*#REF!</f>
        <v>#REF!</v>
      </c>
      <c r="P306" s="16" t="str" cm="1">
        <f t="array" ref="P306">_xlfn.IFS(H306&lt;=30,"25-30",H306&lt;=35,"30-35",H306&lt;=40,"35-40",H306&lt;=45,"40-45",H306&lt;=50,"45-50",H306&lt;=55,"50-55",H306&lt;=60,"55-60",H306&lt;=65,"60-65")</f>
        <v>60-65</v>
      </c>
      <c r="Q306" s="16">
        <f t="shared" si="4"/>
        <v>2004</v>
      </c>
    </row>
    <row r="307" spans="1:17" x14ac:dyDescent="0.35">
      <c r="A307" s="16" t="s">
        <v>904</v>
      </c>
      <c r="B307" s="16" t="s">
        <v>905</v>
      </c>
      <c r="C307" s="16" t="s">
        <v>61</v>
      </c>
      <c r="D307" s="16" t="s">
        <v>15</v>
      </c>
      <c r="E307" s="16" t="s">
        <v>16</v>
      </c>
      <c r="F307" s="16" t="s">
        <v>28</v>
      </c>
      <c r="G307" s="16" t="s">
        <v>51</v>
      </c>
      <c r="H307" s="16">
        <v>31</v>
      </c>
      <c r="I307" s="17">
        <v>42266</v>
      </c>
      <c r="J307" s="18">
        <v>145846</v>
      </c>
      <c r="K307" s="19">
        <v>0.15</v>
      </c>
      <c r="L307" s="16" t="s">
        <v>52</v>
      </c>
      <c r="M307" s="16" t="s">
        <v>81</v>
      </c>
      <c r="N307" s="17" t="s">
        <v>21</v>
      </c>
      <c r="O307" s="2" t="e">
        <f>#REF!*#REF!</f>
        <v>#REF!</v>
      </c>
      <c r="P307" s="16" t="str" cm="1">
        <f t="array" ref="P307">_xlfn.IFS(H307&lt;=30,"25-30",H307&lt;=35,"30-35",H307&lt;=40,"35-40",H307&lt;=45,"40-45",H307&lt;=50,"45-50",H307&lt;=55,"50-55",H307&lt;=60,"55-60",H307&lt;=65,"60-65")</f>
        <v>30-35</v>
      </c>
      <c r="Q307" s="16">
        <f t="shared" si="4"/>
        <v>2015</v>
      </c>
    </row>
    <row r="308" spans="1:17" x14ac:dyDescent="0.35">
      <c r="A308" s="16" t="s">
        <v>274</v>
      </c>
      <c r="B308" s="16" t="s">
        <v>906</v>
      </c>
      <c r="C308" s="16" t="s">
        <v>61</v>
      </c>
      <c r="D308" s="16" t="s">
        <v>23</v>
      </c>
      <c r="E308" s="16" t="s">
        <v>16</v>
      </c>
      <c r="F308" s="16" t="s">
        <v>17</v>
      </c>
      <c r="G308" s="16" t="s">
        <v>24</v>
      </c>
      <c r="H308" s="16">
        <v>64</v>
      </c>
      <c r="I308" s="17">
        <v>37962</v>
      </c>
      <c r="J308" s="18">
        <v>125807</v>
      </c>
      <c r="K308" s="19">
        <v>0.15</v>
      </c>
      <c r="L308" s="16" t="s">
        <v>19</v>
      </c>
      <c r="M308" s="16" t="s">
        <v>20</v>
      </c>
      <c r="N308" s="17" t="s">
        <v>21</v>
      </c>
      <c r="O308" s="2" t="e">
        <f>#REF!*#REF!</f>
        <v>#REF!</v>
      </c>
      <c r="P308" s="16" t="str" cm="1">
        <f t="array" ref="P308">_xlfn.IFS(H308&lt;=30,"25-30",H308&lt;=35,"30-35",H308&lt;=40,"35-40",H308&lt;=45,"40-45",H308&lt;=50,"45-50",H308&lt;=55,"50-55",H308&lt;=60,"55-60",H308&lt;=65,"60-65")</f>
        <v>60-65</v>
      </c>
      <c r="Q308" s="16">
        <f t="shared" si="4"/>
        <v>2003</v>
      </c>
    </row>
    <row r="309" spans="1:17" x14ac:dyDescent="0.35">
      <c r="A309" s="16" t="s">
        <v>179</v>
      </c>
      <c r="B309" s="16" t="s">
        <v>907</v>
      </c>
      <c r="C309" s="16" t="s">
        <v>68</v>
      </c>
      <c r="D309" s="16" t="s">
        <v>50</v>
      </c>
      <c r="E309" s="16" t="s">
        <v>44</v>
      </c>
      <c r="F309" s="16" t="s">
        <v>28</v>
      </c>
      <c r="G309" s="16" t="s">
        <v>24</v>
      </c>
      <c r="H309" s="16">
        <v>25</v>
      </c>
      <c r="I309" s="17">
        <v>44405</v>
      </c>
      <c r="J309" s="18">
        <v>46845</v>
      </c>
      <c r="K309" s="19">
        <v>0</v>
      </c>
      <c r="L309" s="16" t="s">
        <v>19</v>
      </c>
      <c r="M309" s="16" t="s">
        <v>45</v>
      </c>
      <c r="N309" s="17" t="s">
        <v>21</v>
      </c>
      <c r="O309" s="2" t="e">
        <f>#REF!*#REF!</f>
        <v>#REF!</v>
      </c>
      <c r="P309" s="16" t="str" cm="1">
        <f t="array" ref="P309">_xlfn.IFS(H309&lt;=30,"25-30",H309&lt;=35,"30-35",H309&lt;=40,"35-40",H309&lt;=45,"40-45",H309&lt;=50,"45-50",H309&lt;=55,"50-55",H309&lt;=60,"55-60",H309&lt;=65,"60-65")</f>
        <v>25-30</v>
      </c>
      <c r="Q309" s="16">
        <f t="shared" si="4"/>
        <v>2021</v>
      </c>
    </row>
    <row r="310" spans="1:17" x14ac:dyDescent="0.35">
      <c r="A310" s="16" t="s">
        <v>908</v>
      </c>
      <c r="B310" s="16" t="s">
        <v>909</v>
      </c>
      <c r="C310" s="16" t="s">
        <v>61</v>
      </c>
      <c r="D310" s="16" t="s">
        <v>43</v>
      </c>
      <c r="E310" s="16" t="s">
        <v>32</v>
      </c>
      <c r="F310" s="16" t="s">
        <v>17</v>
      </c>
      <c r="G310" s="16" t="s">
        <v>24</v>
      </c>
      <c r="H310" s="16">
        <v>59</v>
      </c>
      <c r="I310" s="17">
        <v>39689</v>
      </c>
      <c r="J310" s="18">
        <v>157969</v>
      </c>
      <c r="K310" s="19">
        <v>0.1</v>
      </c>
      <c r="L310" s="16" t="s">
        <v>33</v>
      </c>
      <c r="M310" s="16" t="s">
        <v>80</v>
      </c>
      <c r="N310" s="17" t="s">
        <v>21</v>
      </c>
      <c r="O310" s="2" t="e">
        <f>#REF!*#REF!</f>
        <v>#REF!</v>
      </c>
      <c r="P310" s="16" t="str" cm="1">
        <f t="array" ref="P310">_xlfn.IFS(H310&lt;=30,"25-30",H310&lt;=35,"30-35",H310&lt;=40,"35-40",H310&lt;=45,"40-45",H310&lt;=50,"45-50",H310&lt;=55,"50-55",H310&lt;=60,"55-60",H310&lt;=65,"60-65")</f>
        <v>55-60</v>
      </c>
      <c r="Q310" s="16">
        <f t="shared" si="4"/>
        <v>2008</v>
      </c>
    </row>
    <row r="311" spans="1:17" x14ac:dyDescent="0.35">
      <c r="A311" s="16" t="s">
        <v>910</v>
      </c>
      <c r="B311" s="16" t="s">
        <v>911</v>
      </c>
      <c r="C311" s="16" t="s">
        <v>88</v>
      </c>
      <c r="D311" s="16" t="s">
        <v>27</v>
      </c>
      <c r="E311" s="16" t="s">
        <v>32</v>
      </c>
      <c r="F311" s="16" t="s">
        <v>17</v>
      </c>
      <c r="G311" s="16" t="s">
        <v>18</v>
      </c>
      <c r="H311" s="16">
        <v>40</v>
      </c>
      <c r="I311" s="17">
        <v>40522</v>
      </c>
      <c r="J311" s="18">
        <v>97807</v>
      </c>
      <c r="K311" s="19">
        <v>0</v>
      </c>
      <c r="L311" s="16" t="s">
        <v>19</v>
      </c>
      <c r="M311" s="16" t="s">
        <v>20</v>
      </c>
      <c r="N311" s="17" t="s">
        <v>21</v>
      </c>
      <c r="O311" s="2" t="e">
        <f>#REF!*#REF!</f>
        <v>#REF!</v>
      </c>
      <c r="P311" s="16" t="str" cm="1">
        <f t="array" ref="P311">_xlfn.IFS(H311&lt;=30,"25-30",H311&lt;=35,"30-35",H311&lt;=40,"35-40",H311&lt;=45,"40-45",H311&lt;=50,"45-50",H311&lt;=55,"50-55",H311&lt;=60,"55-60",H311&lt;=65,"60-65")</f>
        <v>35-40</v>
      </c>
      <c r="Q311" s="16">
        <f t="shared" si="4"/>
        <v>2010</v>
      </c>
    </row>
    <row r="312" spans="1:17" x14ac:dyDescent="0.35">
      <c r="A312" s="16" t="s">
        <v>79</v>
      </c>
      <c r="B312" s="16" t="s">
        <v>912</v>
      </c>
      <c r="C312" s="16" t="s">
        <v>22</v>
      </c>
      <c r="D312" s="16" t="s">
        <v>23</v>
      </c>
      <c r="E312" s="16" t="s">
        <v>36</v>
      </c>
      <c r="F312" s="16" t="s">
        <v>28</v>
      </c>
      <c r="G312" s="16" t="s">
        <v>51</v>
      </c>
      <c r="H312" s="16">
        <v>31</v>
      </c>
      <c r="I312" s="17">
        <v>42347</v>
      </c>
      <c r="J312" s="18">
        <v>73854</v>
      </c>
      <c r="K312" s="19">
        <v>0</v>
      </c>
      <c r="L312" s="16" t="s">
        <v>19</v>
      </c>
      <c r="M312" s="16" t="s">
        <v>63</v>
      </c>
      <c r="N312" s="17" t="s">
        <v>21</v>
      </c>
      <c r="O312" s="2" t="e">
        <f>#REF!*#REF!</f>
        <v>#REF!</v>
      </c>
      <c r="P312" s="16" t="str" cm="1">
        <f t="array" ref="P312">_xlfn.IFS(H312&lt;=30,"25-30",H312&lt;=35,"30-35",H312&lt;=40,"35-40",H312&lt;=45,"40-45",H312&lt;=50,"45-50",H312&lt;=55,"50-55",H312&lt;=60,"55-60",H312&lt;=65,"60-65")</f>
        <v>30-35</v>
      </c>
      <c r="Q312" s="16">
        <f t="shared" si="4"/>
        <v>2015</v>
      </c>
    </row>
    <row r="313" spans="1:17" x14ac:dyDescent="0.35">
      <c r="A313" s="16" t="s">
        <v>913</v>
      </c>
      <c r="B313" s="16" t="s">
        <v>914</v>
      </c>
      <c r="C313" s="16" t="s">
        <v>61</v>
      </c>
      <c r="D313" s="16" t="s">
        <v>65</v>
      </c>
      <c r="E313" s="16" t="s">
        <v>36</v>
      </c>
      <c r="F313" s="16" t="s">
        <v>28</v>
      </c>
      <c r="G313" s="16" t="s">
        <v>24</v>
      </c>
      <c r="H313" s="16">
        <v>45</v>
      </c>
      <c r="I313" s="17">
        <v>39063</v>
      </c>
      <c r="J313" s="18">
        <v>149537</v>
      </c>
      <c r="K313" s="19">
        <v>0.14000000000000001</v>
      </c>
      <c r="L313" s="16" t="s">
        <v>19</v>
      </c>
      <c r="M313" s="16" t="s">
        <v>63</v>
      </c>
      <c r="N313" s="17" t="s">
        <v>21</v>
      </c>
      <c r="O313" s="2" t="e">
        <f>#REF!*#REF!</f>
        <v>#REF!</v>
      </c>
      <c r="P313" s="16" t="str" cm="1">
        <f t="array" ref="P313">_xlfn.IFS(H313&lt;=30,"25-30",H313&lt;=35,"30-35",H313&lt;=40,"35-40",H313&lt;=45,"40-45",H313&lt;=50,"45-50",H313&lt;=55,"50-55",H313&lt;=60,"55-60",H313&lt;=65,"60-65")</f>
        <v>40-45</v>
      </c>
      <c r="Q313" s="16">
        <f t="shared" si="4"/>
        <v>2006</v>
      </c>
    </row>
    <row r="314" spans="1:17" x14ac:dyDescent="0.35">
      <c r="A314" s="16" t="s">
        <v>915</v>
      </c>
      <c r="B314" s="16" t="s">
        <v>916</v>
      </c>
      <c r="C314" s="16" t="s">
        <v>61</v>
      </c>
      <c r="D314" s="16" t="s">
        <v>50</v>
      </c>
      <c r="E314" s="16" t="s">
        <v>36</v>
      </c>
      <c r="F314" s="16" t="s">
        <v>17</v>
      </c>
      <c r="G314" s="16" t="s">
        <v>18</v>
      </c>
      <c r="H314" s="16">
        <v>49</v>
      </c>
      <c r="I314" s="17">
        <v>41379</v>
      </c>
      <c r="J314" s="18">
        <v>128303</v>
      </c>
      <c r="K314" s="19">
        <v>0.15</v>
      </c>
      <c r="L314" s="16" t="s">
        <v>19</v>
      </c>
      <c r="M314" s="16" t="s">
        <v>39</v>
      </c>
      <c r="N314" s="17" t="s">
        <v>21</v>
      </c>
      <c r="O314" s="2" t="e">
        <f>#REF!*#REF!</f>
        <v>#REF!</v>
      </c>
      <c r="P314" s="16" t="str" cm="1">
        <f t="array" ref="P314">_xlfn.IFS(H314&lt;=30,"25-30",H314&lt;=35,"30-35",H314&lt;=40,"35-40",H314&lt;=45,"40-45",H314&lt;=50,"45-50",H314&lt;=55,"50-55",H314&lt;=60,"55-60",H314&lt;=65,"60-65")</f>
        <v>45-50</v>
      </c>
      <c r="Q314" s="16">
        <f t="shared" si="4"/>
        <v>2013</v>
      </c>
    </row>
    <row r="315" spans="1:17" x14ac:dyDescent="0.35">
      <c r="A315" s="16" t="s">
        <v>216</v>
      </c>
      <c r="B315" s="16" t="s">
        <v>917</v>
      </c>
      <c r="C315" s="16" t="s">
        <v>71</v>
      </c>
      <c r="D315" s="16" t="s">
        <v>27</v>
      </c>
      <c r="E315" s="16" t="s">
        <v>44</v>
      </c>
      <c r="F315" s="16" t="s">
        <v>28</v>
      </c>
      <c r="G315" s="16" t="s">
        <v>47</v>
      </c>
      <c r="H315" s="16">
        <v>46</v>
      </c>
      <c r="I315" s="17">
        <v>38513</v>
      </c>
      <c r="J315" s="18">
        <v>67374</v>
      </c>
      <c r="K315" s="19">
        <v>0</v>
      </c>
      <c r="L315" s="16" t="s">
        <v>19</v>
      </c>
      <c r="M315" s="16" t="s">
        <v>25</v>
      </c>
      <c r="N315" s="17" t="s">
        <v>21</v>
      </c>
      <c r="O315" s="2" t="e">
        <f>#REF!*#REF!</f>
        <v>#REF!</v>
      </c>
      <c r="P315" s="16" t="str" cm="1">
        <f t="array" ref="P315">_xlfn.IFS(H315&lt;=30,"25-30",H315&lt;=35,"30-35",H315&lt;=40,"35-40",H315&lt;=45,"40-45",H315&lt;=50,"45-50",H315&lt;=55,"50-55",H315&lt;=60,"55-60",H315&lt;=65,"60-65")</f>
        <v>45-50</v>
      </c>
      <c r="Q315" s="16">
        <f t="shared" si="4"/>
        <v>2005</v>
      </c>
    </row>
    <row r="316" spans="1:17" x14ac:dyDescent="0.35">
      <c r="A316" s="16" t="s">
        <v>85</v>
      </c>
      <c r="B316" s="16" t="s">
        <v>918</v>
      </c>
      <c r="C316" s="16" t="s">
        <v>62</v>
      </c>
      <c r="D316" s="16" t="s">
        <v>23</v>
      </c>
      <c r="E316" s="16" t="s">
        <v>32</v>
      </c>
      <c r="F316" s="16" t="s">
        <v>28</v>
      </c>
      <c r="G316" s="16" t="s">
        <v>51</v>
      </c>
      <c r="H316" s="16">
        <v>46</v>
      </c>
      <c r="I316" s="17">
        <v>40810</v>
      </c>
      <c r="J316" s="18">
        <v>102167</v>
      </c>
      <c r="K316" s="19">
        <v>0.06</v>
      </c>
      <c r="L316" s="16" t="s">
        <v>52</v>
      </c>
      <c r="M316" s="16" t="s">
        <v>66</v>
      </c>
      <c r="N316" s="17" t="s">
        <v>21</v>
      </c>
      <c r="O316" s="2" t="e">
        <f>#REF!*#REF!</f>
        <v>#REF!</v>
      </c>
      <c r="P316" s="16" t="str" cm="1">
        <f t="array" ref="P316">_xlfn.IFS(H316&lt;=30,"25-30",H316&lt;=35,"30-35",H316&lt;=40,"35-40",H316&lt;=45,"40-45",H316&lt;=50,"45-50",H316&lt;=55,"50-55",H316&lt;=60,"55-60",H316&lt;=65,"60-65")</f>
        <v>45-50</v>
      </c>
      <c r="Q316" s="16">
        <f t="shared" si="4"/>
        <v>2011</v>
      </c>
    </row>
    <row r="317" spans="1:17" x14ac:dyDescent="0.35">
      <c r="A317" s="16" t="s">
        <v>124</v>
      </c>
      <c r="B317" s="16" t="s">
        <v>919</v>
      </c>
      <c r="C317" s="16" t="s">
        <v>61</v>
      </c>
      <c r="D317" s="16" t="s">
        <v>50</v>
      </c>
      <c r="E317" s="16" t="s">
        <v>36</v>
      </c>
      <c r="F317" s="16" t="s">
        <v>28</v>
      </c>
      <c r="G317" s="16" t="s">
        <v>24</v>
      </c>
      <c r="H317" s="16">
        <v>45</v>
      </c>
      <c r="I317" s="17">
        <v>39332</v>
      </c>
      <c r="J317" s="18">
        <v>151027</v>
      </c>
      <c r="K317" s="19">
        <v>0.1</v>
      </c>
      <c r="L317" s="16" t="s">
        <v>33</v>
      </c>
      <c r="M317" s="16" t="s">
        <v>74</v>
      </c>
      <c r="N317" s="17" t="s">
        <v>21</v>
      </c>
      <c r="O317" s="2" t="e">
        <f>#REF!*#REF!</f>
        <v>#REF!</v>
      </c>
      <c r="P317" s="16" t="str" cm="1">
        <f t="array" ref="P317">_xlfn.IFS(H317&lt;=30,"25-30",H317&lt;=35,"30-35",H317&lt;=40,"35-40",H317&lt;=45,"40-45",H317&lt;=50,"45-50",H317&lt;=55,"50-55",H317&lt;=60,"55-60",H317&lt;=65,"60-65")</f>
        <v>40-45</v>
      </c>
      <c r="Q317" s="16">
        <f t="shared" si="4"/>
        <v>2007</v>
      </c>
    </row>
    <row r="318" spans="1:17" x14ac:dyDescent="0.35">
      <c r="A318" s="16" t="s">
        <v>920</v>
      </c>
      <c r="B318" s="16" t="s">
        <v>921</v>
      </c>
      <c r="C318" s="16" t="s">
        <v>62</v>
      </c>
      <c r="D318" s="16" t="s">
        <v>65</v>
      </c>
      <c r="E318" s="16" t="s">
        <v>44</v>
      </c>
      <c r="F318" s="16" t="s">
        <v>28</v>
      </c>
      <c r="G318" s="16" t="s">
        <v>24</v>
      </c>
      <c r="H318" s="16">
        <v>40</v>
      </c>
      <c r="I318" s="17">
        <v>43147</v>
      </c>
      <c r="J318" s="18">
        <v>120905</v>
      </c>
      <c r="K318" s="19">
        <v>0.05</v>
      </c>
      <c r="L318" s="16" t="s">
        <v>19</v>
      </c>
      <c r="M318" s="16" t="s">
        <v>63</v>
      </c>
      <c r="N318" s="17" t="s">
        <v>21</v>
      </c>
      <c r="O318" s="2" t="e">
        <f>#REF!*#REF!</f>
        <v>#REF!</v>
      </c>
      <c r="P318" s="16" t="str" cm="1">
        <f t="array" ref="P318">_xlfn.IFS(H318&lt;=30,"25-30",H318&lt;=35,"30-35",H318&lt;=40,"35-40",H318&lt;=45,"40-45",H318&lt;=50,"45-50",H318&lt;=55,"50-55",H318&lt;=60,"55-60",H318&lt;=65,"60-65")</f>
        <v>35-40</v>
      </c>
      <c r="Q318" s="16">
        <f t="shared" si="4"/>
        <v>2018</v>
      </c>
    </row>
    <row r="319" spans="1:17" x14ac:dyDescent="0.35">
      <c r="A319" s="16" t="s">
        <v>922</v>
      </c>
      <c r="B319" s="16" t="s">
        <v>923</v>
      </c>
      <c r="C319" s="16" t="s">
        <v>14</v>
      </c>
      <c r="D319" s="16" t="s">
        <v>15</v>
      </c>
      <c r="E319" s="16" t="s">
        <v>36</v>
      </c>
      <c r="F319" s="16" t="s">
        <v>17</v>
      </c>
      <c r="G319" s="16" t="s">
        <v>18</v>
      </c>
      <c r="H319" s="16">
        <v>48</v>
      </c>
      <c r="I319" s="17">
        <v>43253</v>
      </c>
      <c r="J319" s="18">
        <v>231567</v>
      </c>
      <c r="K319" s="19">
        <v>0.36</v>
      </c>
      <c r="L319" s="16" t="s">
        <v>19</v>
      </c>
      <c r="M319" s="16" t="s">
        <v>63</v>
      </c>
      <c r="N319" s="17" t="s">
        <v>21</v>
      </c>
      <c r="O319" s="2" t="e">
        <f>#REF!*#REF!</f>
        <v>#REF!</v>
      </c>
      <c r="P319" s="16" t="str" cm="1">
        <f t="array" ref="P319">_xlfn.IFS(H319&lt;=30,"25-30",H319&lt;=35,"30-35",H319&lt;=40,"35-40",H319&lt;=45,"40-45",H319&lt;=50,"45-50",H319&lt;=55,"50-55",H319&lt;=60,"55-60",H319&lt;=65,"60-65")</f>
        <v>45-50</v>
      </c>
      <c r="Q319" s="16">
        <f t="shared" si="4"/>
        <v>2018</v>
      </c>
    </row>
    <row r="320" spans="1:17" x14ac:dyDescent="0.35">
      <c r="A320" s="16" t="s">
        <v>683</v>
      </c>
      <c r="B320" s="16" t="s">
        <v>924</v>
      </c>
      <c r="C320" s="16" t="s">
        <v>14</v>
      </c>
      <c r="D320" s="16" t="s">
        <v>27</v>
      </c>
      <c r="E320" s="16" t="s">
        <v>16</v>
      </c>
      <c r="F320" s="16" t="s">
        <v>28</v>
      </c>
      <c r="G320" s="16" t="s">
        <v>24</v>
      </c>
      <c r="H320" s="16">
        <v>31</v>
      </c>
      <c r="I320" s="17">
        <v>42197</v>
      </c>
      <c r="J320" s="18">
        <v>215388</v>
      </c>
      <c r="K320" s="19">
        <v>0.33</v>
      </c>
      <c r="L320" s="16" t="s">
        <v>19</v>
      </c>
      <c r="M320" s="16" t="s">
        <v>45</v>
      </c>
      <c r="N320" s="17" t="s">
        <v>21</v>
      </c>
      <c r="O320" s="2" t="e">
        <f>#REF!*#REF!</f>
        <v>#REF!</v>
      </c>
      <c r="P320" s="16" t="str" cm="1">
        <f t="array" ref="P320">_xlfn.IFS(H320&lt;=30,"25-30",H320&lt;=35,"30-35",H320&lt;=40,"35-40",H320&lt;=45,"40-45",H320&lt;=50,"45-50",H320&lt;=55,"50-55",H320&lt;=60,"55-60",H320&lt;=65,"60-65")</f>
        <v>30-35</v>
      </c>
      <c r="Q320" s="16">
        <f t="shared" si="4"/>
        <v>2015</v>
      </c>
    </row>
    <row r="321" spans="1:17" x14ac:dyDescent="0.35">
      <c r="A321" s="16" t="s">
        <v>368</v>
      </c>
      <c r="B321" s="16" t="s">
        <v>925</v>
      </c>
      <c r="C321" s="16" t="s">
        <v>61</v>
      </c>
      <c r="D321" s="16" t="s">
        <v>50</v>
      </c>
      <c r="E321" s="16" t="s">
        <v>44</v>
      </c>
      <c r="F321" s="16" t="s">
        <v>17</v>
      </c>
      <c r="G321" s="16" t="s">
        <v>24</v>
      </c>
      <c r="H321" s="16">
        <v>30</v>
      </c>
      <c r="I321" s="17">
        <v>42168</v>
      </c>
      <c r="J321" s="18">
        <v>127972</v>
      </c>
      <c r="K321" s="19">
        <v>0.11</v>
      </c>
      <c r="L321" s="16" t="s">
        <v>19</v>
      </c>
      <c r="M321" s="16" t="s">
        <v>63</v>
      </c>
      <c r="N321" s="17" t="s">
        <v>21</v>
      </c>
      <c r="O321" s="2" t="e">
        <f>#REF!*#REF!</f>
        <v>#REF!</v>
      </c>
      <c r="P321" s="16" t="str" cm="1">
        <f t="array" ref="P321">_xlfn.IFS(H321&lt;=30,"25-30",H321&lt;=35,"30-35",H321&lt;=40,"35-40",H321&lt;=45,"40-45",H321&lt;=50,"45-50",H321&lt;=55,"50-55",H321&lt;=60,"55-60",H321&lt;=65,"60-65")</f>
        <v>25-30</v>
      </c>
      <c r="Q321" s="16">
        <f t="shared" si="4"/>
        <v>2015</v>
      </c>
    </row>
    <row r="322" spans="1:17" x14ac:dyDescent="0.35">
      <c r="A322" s="16" t="s">
        <v>926</v>
      </c>
      <c r="B322" s="16" t="s">
        <v>927</v>
      </c>
      <c r="C322" s="16" t="s">
        <v>69</v>
      </c>
      <c r="D322" s="16" t="s">
        <v>31</v>
      </c>
      <c r="E322" s="16" t="s">
        <v>32</v>
      </c>
      <c r="F322" s="16" t="s">
        <v>17</v>
      </c>
      <c r="G322" s="16" t="s">
        <v>24</v>
      </c>
      <c r="H322" s="16">
        <v>55</v>
      </c>
      <c r="I322" s="17">
        <v>34915</v>
      </c>
      <c r="J322" s="18">
        <v>80701</v>
      </c>
      <c r="K322" s="19">
        <v>0</v>
      </c>
      <c r="L322" s="16" t="s">
        <v>19</v>
      </c>
      <c r="M322" s="16" t="s">
        <v>20</v>
      </c>
      <c r="N322" s="17">
        <v>38456</v>
      </c>
      <c r="O322" s="2" t="e">
        <f>#REF!*#REF!</f>
        <v>#REF!</v>
      </c>
      <c r="P322" s="16" t="str" cm="1">
        <f t="array" ref="P322">_xlfn.IFS(H322&lt;=30,"25-30",H322&lt;=35,"30-35",H322&lt;=40,"35-40",H322&lt;=45,"40-45",H322&lt;=50,"45-50",H322&lt;=55,"50-55",H322&lt;=60,"55-60",H322&lt;=65,"60-65")</f>
        <v>50-55</v>
      </c>
      <c r="Q322" s="16">
        <f t="shared" si="4"/>
        <v>1995</v>
      </c>
    </row>
    <row r="323" spans="1:17" x14ac:dyDescent="0.35">
      <c r="A323" s="16" t="s">
        <v>320</v>
      </c>
      <c r="B323" s="16" t="s">
        <v>928</v>
      </c>
      <c r="C323" s="16" t="s">
        <v>62</v>
      </c>
      <c r="D323" s="16" t="s">
        <v>43</v>
      </c>
      <c r="E323" s="16" t="s">
        <v>32</v>
      </c>
      <c r="F323" s="16" t="s">
        <v>28</v>
      </c>
      <c r="G323" s="16" t="s">
        <v>24</v>
      </c>
      <c r="H323" s="16">
        <v>28</v>
      </c>
      <c r="I323" s="17">
        <v>43863</v>
      </c>
      <c r="J323" s="18">
        <v>115417</v>
      </c>
      <c r="K323" s="19">
        <v>0.06</v>
      </c>
      <c r="L323" s="16" t="s">
        <v>33</v>
      </c>
      <c r="M323" s="16" t="s">
        <v>74</v>
      </c>
      <c r="N323" s="17" t="s">
        <v>21</v>
      </c>
      <c r="O323" s="2" t="e">
        <f>#REF!*#REF!</f>
        <v>#REF!</v>
      </c>
      <c r="P323" s="16" t="str" cm="1">
        <f t="array" ref="P323">_xlfn.IFS(H323&lt;=30,"25-30",H323&lt;=35,"30-35",H323&lt;=40,"35-40",H323&lt;=45,"40-45",H323&lt;=50,"45-50",H323&lt;=55,"50-55",H323&lt;=60,"55-60",H323&lt;=65,"60-65")</f>
        <v>25-30</v>
      </c>
      <c r="Q323" s="16">
        <f t="shared" ref="Q323:Q386" si="5">YEAR(I323)</f>
        <v>2020</v>
      </c>
    </row>
    <row r="324" spans="1:17" x14ac:dyDescent="0.35">
      <c r="A324" s="16" t="s">
        <v>629</v>
      </c>
      <c r="B324" s="16" t="s">
        <v>929</v>
      </c>
      <c r="C324" s="16" t="s">
        <v>30</v>
      </c>
      <c r="D324" s="16" t="s">
        <v>31</v>
      </c>
      <c r="E324" s="16" t="s">
        <v>32</v>
      </c>
      <c r="F324" s="16" t="s">
        <v>17</v>
      </c>
      <c r="G324" s="16" t="s">
        <v>18</v>
      </c>
      <c r="H324" s="16">
        <v>45</v>
      </c>
      <c r="I324" s="17">
        <v>43635</v>
      </c>
      <c r="J324" s="18">
        <v>88045</v>
      </c>
      <c r="K324" s="19">
        <v>0</v>
      </c>
      <c r="L324" s="16" t="s">
        <v>19</v>
      </c>
      <c r="M324" s="16" t="s">
        <v>20</v>
      </c>
      <c r="N324" s="17" t="s">
        <v>21</v>
      </c>
      <c r="O324" s="2" t="e">
        <f>#REF!*#REF!</f>
        <v>#REF!</v>
      </c>
      <c r="P324" s="16" t="str" cm="1">
        <f t="array" ref="P324">_xlfn.IFS(H324&lt;=30,"25-30",H324&lt;=35,"30-35",H324&lt;=40,"35-40",H324&lt;=45,"40-45",H324&lt;=50,"45-50",H324&lt;=55,"50-55",H324&lt;=60,"55-60",H324&lt;=65,"60-65")</f>
        <v>40-45</v>
      </c>
      <c r="Q324" s="16">
        <f t="shared" si="5"/>
        <v>2019</v>
      </c>
    </row>
    <row r="325" spans="1:17" x14ac:dyDescent="0.35">
      <c r="A325" s="16" t="s">
        <v>75</v>
      </c>
      <c r="B325" s="16" t="s">
        <v>930</v>
      </c>
      <c r="C325" s="16" t="s">
        <v>56</v>
      </c>
      <c r="D325" s="16" t="s">
        <v>27</v>
      </c>
      <c r="E325" s="16" t="s">
        <v>44</v>
      </c>
      <c r="F325" s="16" t="s">
        <v>17</v>
      </c>
      <c r="G325" s="16" t="s">
        <v>47</v>
      </c>
      <c r="H325" s="16">
        <v>45</v>
      </c>
      <c r="I325" s="17">
        <v>43185</v>
      </c>
      <c r="J325" s="18">
        <v>86478</v>
      </c>
      <c r="K325" s="19">
        <v>0.06</v>
      </c>
      <c r="L325" s="16" t="s">
        <v>19</v>
      </c>
      <c r="M325" s="16" t="s">
        <v>25</v>
      </c>
      <c r="N325" s="17" t="s">
        <v>21</v>
      </c>
      <c r="O325" s="2" t="e">
        <f>#REF!*#REF!</f>
        <v>#REF!</v>
      </c>
      <c r="P325" s="16" t="str" cm="1">
        <f t="array" ref="P325">_xlfn.IFS(H325&lt;=30,"25-30",H325&lt;=35,"30-35",H325&lt;=40,"35-40",H325&lt;=45,"40-45",H325&lt;=50,"45-50",H325&lt;=55,"50-55",H325&lt;=60,"55-60",H325&lt;=65,"60-65")</f>
        <v>40-45</v>
      </c>
      <c r="Q325" s="16">
        <f t="shared" si="5"/>
        <v>2018</v>
      </c>
    </row>
    <row r="326" spans="1:17" x14ac:dyDescent="0.35">
      <c r="A326" s="16" t="s">
        <v>931</v>
      </c>
      <c r="B326" s="16" t="s">
        <v>932</v>
      </c>
      <c r="C326" s="16" t="s">
        <v>14</v>
      </c>
      <c r="D326" s="16" t="s">
        <v>31</v>
      </c>
      <c r="E326" s="16" t="s">
        <v>36</v>
      </c>
      <c r="F326" s="16" t="s">
        <v>28</v>
      </c>
      <c r="G326" s="16" t="s">
        <v>18</v>
      </c>
      <c r="H326" s="16">
        <v>63</v>
      </c>
      <c r="I326" s="17">
        <v>42387</v>
      </c>
      <c r="J326" s="18">
        <v>180994</v>
      </c>
      <c r="K326" s="19">
        <v>0.39</v>
      </c>
      <c r="L326" s="16" t="s">
        <v>19</v>
      </c>
      <c r="M326" s="16" t="s">
        <v>63</v>
      </c>
      <c r="N326" s="17" t="s">
        <v>21</v>
      </c>
      <c r="O326" s="2" t="e">
        <f>#REF!*#REF!</f>
        <v>#REF!</v>
      </c>
      <c r="P326" s="16" t="str" cm="1">
        <f t="array" ref="P326">_xlfn.IFS(H326&lt;=30,"25-30",H326&lt;=35,"30-35",H326&lt;=40,"35-40",H326&lt;=45,"40-45",H326&lt;=50,"45-50",H326&lt;=55,"50-55",H326&lt;=60,"55-60",H326&lt;=65,"60-65")</f>
        <v>60-65</v>
      </c>
      <c r="Q326" s="16">
        <f t="shared" si="5"/>
        <v>2016</v>
      </c>
    </row>
    <row r="327" spans="1:17" x14ac:dyDescent="0.35">
      <c r="A327" s="16" t="s">
        <v>933</v>
      </c>
      <c r="B327" s="16" t="s">
        <v>934</v>
      </c>
      <c r="C327" s="16" t="s">
        <v>64</v>
      </c>
      <c r="D327" s="16" t="s">
        <v>15</v>
      </c>
      <c r="E327" s="16" t="s">
        <v>16</v>
      </c>
      <c r="F327" s="16" t="s">
        <v>17</v>
      </c>
      <c r="G327" s="16" t="s">
        <v>24</v>
      </c>
      <c r="H327" s="16">
        <v>55</v>
      </c>
      <c r="I327" s="17">
        <v>39418</v>
      </c>
      <c r="J327" s="18">
        <v>64494</v>
      </c>
      <c r="K327" s="19">
        <v>0</v>
      </c>
      <c r="L327" s="16" t="s">
        <v>19</v>
      </c>
      <c r="M327" s="16" t="s">
        <v>29</v>
      </c>
      <c r="N327" s="17" t="s">
        <v>21</v>
      </c>
      <c r="O327" s="2" t="e">
        <f>#REF!*#REF!</f>
        <v>#REF!</v>
      </c>
      <c r="P327" s="16" t="str" cm="1">
        <f t="array" ref="P327">_xlfn.IFS(H327&lt;=30,"25-30",H327&lt;=35,"30-35",H327&lt;=40,"35-40",H327&lt;=45,"40-45",H327&lt;=50,"45-50",H327&lt;=55,"50-55",H327&lt;=60,"55-60",H327&lt;=65,"60-65")</f>
        <v>50-55</v>
      </c>
      <c r="Q327" s="16">
        <f t="shared" si="5"/>
        <v>2007</v>
      </c>
    </row>
    <row r="328" spans="1:17" x14ac:dyDescent="0.35">
      <c r="A328" s="16" t="s">
        <v>252</v>
      </c>
      <c r="B328" s="16" t="s">
        <v>935</v>
      </c>
      <c r="C328" s="16" t="s">
        <v>94</v>
      </c>
      <c r="D328" s="16" t="s">
        <v>50</v>
      </c>
      <c r="E328" s="16" t="s">
        <v>36</v>
      </c>
      <c r="F328" s="16" t="s">
        <v>28</v>
      </c>
      <c r="G328" s="16" t="s">
        <v>47</v>
      </c>
      <c r="H328" s="16">
        <v>47</v>
      </c>
      <c r="I328" s="17">
        <v>37550</v>
      </c>
      <c r="J328" s="18">
        <v>70122</v>
      </c>
      <c r="K328" s="19">
        <v>0</v>
      </c>
      <c r="L328" s="16" t="s">
        <v>19</v>
      </c>
      <c r="M328" s="16" t="s">
        <v>29</v>
      </c>
      <c r="N328" s="17" t="s">
        <v>21</v>
      </c>
      <c r="O328" s="2" t="e">
        <f>#REF!*#REF!</f>
        <v>#REF!</v>
      </c>
      <c r="P328" s="16" t="str" cm="1">
        <f t="array" ref="P328">_xlfn.IFS(H328&lt;=30,"25-30",H328&lt;=35,"30-35",H328&lt;=40,"35-40",H328&lt;=45,"40-45",H328&lt;=50,"45-50",H328&lt;=55,"50-55",H328&lt;=60,"55-60",H328&lt;=65,"60-65")</f>
        <v>45-50</v>
      </c>
      <c r="Q328" s="16">
        <f t="shared" si="5"/>
        <v>2002</v>
      </c>
    </row>
    <row r="329" spans="1:17" x14ac:dyDescent="0.35">
      <c r="A329" s="16" t="s">
        <v>301</v>
      </c>
      <c r="B329" s="16" t="s">
        <v>936</v>
      </c>
      <c r="C329" s="16" t="s">
        <v>40</v>
      </c>
      <c r="D329" s="16" t="s">
        <v>65</v>
      </c>
      <c r="E329" s="16" t="s">
        <v>36</v>
      </c>
      <c r="F329" s="16" t="s">
        <v>28</v>
      </c>
      <c r="G329" s="16" t="s">
        <v>18</v>
      </c>
      <c r="H329" s="16">
        <v>29</v>
      </c>
      <c r="I329" s="17">
        <v>42785</v>
      </c>
      <c r="J329" s="18">
        <v>181854</v>
      </c>
      <c r="K329" s="19">
        <v>0.28999999999999998</v>
      </c>
      <c r="L329" s="16" t="s">
        <v>19</v>
      </c>
      <c r="M329" s="16" t="s">
        <v>63</v>
      </c>
      <c r="N329" s="17">
        <v>43945</v>
      </c>
      <c r="O329" s="2" t="e">
        <f>#REF!*#REF!</f>
        <v>#REF!</v>
      </c>
      <c r="P329" s="16" t="str" cm="1">
        <f t="array" ref="P329">_xlfn.IFS(H329&lt;=30,"25-30",H329&lt;=35,"30-35",H329&lt;=40,"35-40",H329&lt;=45,"40-45",H329&lt;=50,"45-50",H329&lt;=55,"50-55",H329&lt;=60,"55-60",H329&lt;=65,"60-65")</f>
        <v>25-30</v>
      </c>
      <c r="Q329" s="16">
        <f t="shared" si="5"/>
        <v>2017</v>
      </c>
    </row>
    <row r="330" spans="1:17" x14ac:dyDescent="0.35">
      <c r="A330" s="16" t="s">
        <v>937</v>
      </c>
      <c r="B330" s="16" t="s">
        <v>938</v>
      </c>
      <c r="C330" s="16" t="s">
        <v>83</v>
      </c>
      <c r="D330" s="16" t="s">
        <v>23</v>
      </c>
      <c r="E330" s="16" t="s">
        <v>44</v>
      </c>
      <c r="F330" s="16" t="s">
        <v>17</v>
      </c>
      <c r="G330" s="16" t="s">
        <v>51</v>
      </c>
      <c r="H330" s="16">
        <v>34</v>
      </c>
      <c r="I330" s="17">
        <v>42664</v>
      </c>
      <c r="J330" s="18">
        <v>52811</v>
      </c>
      <c r="K330" s="19">
        <v>0</v>
      </c>
      <c r="L330" s="16" t="s">
        <v>19</v>
      </c>
      <c r="M330" s="16" t="s">
        <v>45</v>
      </c>
      <c r="N330" s="17" t="s">
        <v>21</v>
      </c>
      <c r="O330" s="2" t="e">
        <f>#REF!*#REF!</f>
        <v>#REF!</v>
      </c>
      <c r="P330" s="16" t="str" cm="1">
        <f t="array" ref="P330">_xlfn.IFS(H330&lt;=30,"25-30",H330&lt;=35,"30-35",H330&lt;=40,"35-40",H330&lt;=45,"40-45",H330&lt;=50,"45-50",H330&lt;=55,"50-55",H330&lt;=60,"55-60",H330&lt;=65,"60-65")</f>
        <v>30-35</v>
      </c>
      <c r="Q330" s="16">
        <f t="shared" si="5"/>
        <v>2016</v>
      </c>
    </row>
    <row r="331" spans="1:17" x14ac:dyDescent="0.35">
      <c r="A331" s="16" t="s">
        <v>939</v>
      </c>
      <c r="B331" s="16" t="s">
        <v>940</v>
      </c>
      <c r="C331" s="16" t="s">
        <v>76</v>
      </c>
      <c r="D331" s="16" t="s">
        <v>27</v>
      </c>
      <c r="E331" s="16" t="s">
        <v>16</v>
      </c>
      <c r="F331" s="16" t="s">
        <v>17</v>
      </c>
      <c r="G331" s="16" t="s">
        <v>24</v>
      </c>
      <c r="H331" s="16">
        <v>28</v>
      </c>
      <c r="I331" s="17">
        <v>43763</v>
      </c>
      <c r="J331" s="18">
        <v>50111</v>
      </c>
      <c r="K331" s="19">
        <v>0</v>
      </c>
      <c r="L331" s="16" t="s">
        <v>33</v>
      </c>
      <c r="M331" s="16" t="s">
        <v>34</v>
      </c>
      <c r="N331" s="17" t="s">
        <v>21</v>
      </c>
      <c r="O331" s="2" t="e">
        <f>#REF!*#REF!</f>
        <v>#REF!</v>
      </c>
      <c r="P331" s="16" t="str" cm="1">
        <f t="array" ref="P331">_xlfn.IFS(H331&lt;=30,"25-30",H331&lt;=35,"30-35",H331&lt;=40,"35-40",H331&lt;=45,"40-45",H331&lt;=50,"45-50",H331&lt;=55,"50-55",H331&lt;=60,"55-60",H331&lt;=65,"60-65")</f>
        <v>25-30</v>
      </c>
      <c r="Q331" s="16">
        <f t="shared" si="5"/>
        <v>2019</v>
      </c>
    </row>
    <row r="332" spans="1:17" x14ac:dyDescent="0.35">
      <c r="A332" s="16" t="s">
        <v>941</v>
      </c>
      <c r="B332" s="16" t="s">
        <v>858</v>
      </c>
      <c r="C332" s="16" t="s">
        <v>89</v>
      </c>
      <c r="D332" s="16" t="s">
        <v>27</v>
      </c>
      <c r="E332" s="16" t="s">
        <v>36</v>
      </c>
      <c r="F332" s="16" t="s">
        <v>28</v>
      </c>
      <c r="G332" s="16" t="s">
        <v>47</v>
      </c>
      <c r="H332" s="16">
        <v>31</v>
      </c>
      <c r="I332" s="17">
        <v>42497</v>
      </c>
      <c r="J332" s="18">
        <v>71192</v>
      </c>
      <c r="K332" s="19">
        <v>0</v>
      </c>
      <c r="L332" s="16" t="s">
        <v>19</v>
      </c>
      <c r="M332" s="16" t="s">
        <v>25</v>
      </c>
      <c r="N332" s="17" t="s">
        <v>21</v>
      </c>
      <c r="O332" s="2" t="e">
        <f>#REF!*#REF!</f>
        <v>#REF!</v>
      </c>
      <c r="P332" s="16" t="str" cm="1">
        <f t="array" ref="P332">_xlfn.IFS(H332&lt;=30,"25-30",H332&lt;=35,"30-35",H332&lt;=40,"35-40",H332&lt;=45,"40-45",H332&lt;=50,"45-50",H332&lt;=55,"50-55",H332&lt;=60,"55-60",H332&lt;=65,"60-65")</f>
        <v>30-35</v>
      </c>
      <c r="Q332" s="16">
        <f t="shared" si="5"/>
        <v>2016</v>
      </c>
    </row>
    <row r="333" spans="1:17" x14ac:dyDescent="0.35">
      <c r="A333" s="16" t="s">
        <v>942</v>
      </c>
      <c r="B333" s="16" t="s">
        <v>943</v>
      </c>
      <c r="C333" s="16" t="s">
        <v>40</v>
      </c>
      <c r="D333" s="16" t="s">
        <v>50</v>
      </c>
      <c r="E333" s="16" t="s">
        <v>36</v>
      </c>
      <c r="F333" s="16" t="s">
        <v>17</v>
      </c>
      <c r="G333" s="16" t="s">
        <v>51</v>
      </c>
      <c r="H333" s="16">
        <v>50</v>
      </c>
      <c r="I333" s="17">
        <v>43452</v>
      </c>
      <c r="J333" s="18">
        <v>155351</v>
      </c>
      <c r="K333" s="19">
        <v>0.2</v>
      </c>
      <c r="L333" s="16" t="s">
        <v>19</v>
      </c>
      <c r="M333" s="16" t="s">
        <v>63</v>
      </c>
      <c r="N333" s="17" t="s">
        <v>21</v>
      </c>
      <c r="O333" s="2" t="e">
        <f>#REF!*#REF!</f>
        <v>#REF!</v>
      </c>
      <c r="P333" s="16" t="str" cm="1">
        <f t="array" ref="P333">_xlfn.IFS(H333&lt;=30,"25-30",H333&lt;=35,"30-35",H333&lt;=40,"35-40",H333&lt;=45,"40-45",H333&lt;=50,"45-50",H333&lt;=55,"50-55",H333&lt;=60,"55-60",H333&lt;=65,"60-65")</f>
        <v>45-50</v>
      </c>
      <c r="Q333" s="16">
        <f t="shared" si="5"/>
        <v>2018</v>
      </c>
    </row>
    <row r="334" spans="1:17" x14ac:dyDescent="0.35">
      <c r="A334" s="16" t="s">
        <v>944</v>
      </c>
      <c r="B334" s="16" t="s">
        <v>945</v>
      </c>
      <c r="C334" s="16" t="s">
        <v>40</v>
      </c>
      <c r="D334" s="16" t="s">
        <v>23</v>
      </c>
      <c r="E334" s="16" t="s">
        <v>44</v>
      </c>
      <c r="F334" s="16" t="s">
        <v>28</v>
      </c>
      <c r="G334" s="16" t="s">
        <v>24</v>
      </c>
      <c r="H334" s="16">
        <v>39</v>
      </c>
      <c r="I334" s="17">
        <v>39049</v>
      </c>
      <c r="J334" s="18">
        <v>161690</v>
      </c>
      <c r="K334" s="19">
        <v>0.28999999999999998</v>
      </c>
      <c r="L334" s="16" t="s">
        <v>33</v>
      </c>
      <c r="M334" s="16" t="s">
        <v>60</v>
      </c>
      <c r="N334" s="17" t="s">
        <v>21</v>
      </c>
      <c r="O334" s="2" t="e">
        <f>#REF!*#REF!</f>
        <v>#REF!</v>
      </c>
      <c r="P334" s="16" t="str" cm="1">
        <f t="array" ref="P334">_xlfn.IFS(H334&lt;=30,"25-30",H334&lt;=35,"30-35",H334&lt;=40,"35-40",H334&lt;=45,"40-45",H334&lt;=50,"45-50",H334&lt;=55,"50-55",H334&lt;=60,"55-60",H334&lt;=65,"60-65")</f>
        <v>35-40</v>
      </c>
      <c r="Q334" s="16">
        <f t="shared" si="5"/>
        <v>2006</v>
      </c>
    </row>
    <row r="335" spans="1:17" x14ac:dyDescent="0.35">
      <c r="A335" s="16" t="s">
        <v>946</v>
      </c>
      <c r="B335" s="16" t="s">
        <v>947</v>
      </c>
      <c r="C335" s="16" t="s">
        <v>86</v>
      </c>
      <c r="D335" s="16" t="s">
        <v>31</v>
      </c>
      <c r="E335" s="16" t="s">
        <v>44</v>
      </c>
      <c r="F335" s="16" t="s">
        <v>17</v>
      </c>
      <c r="G335" s="16" t="s">
        <v>24</v>
      </c>
      <c r="H335" s="16">
        <v>35</v>
      </c>
      <c r="I335" s="17">
        <v>42776</v>
      </c>
      <c r="J335" s="18">
        <v>60132</v>
      </c>
      <c r="K335" s="19">
        <v>0</v>
      </c>
      <c r="L335" s="16" t="s">
        <v>33</v>
      </c>
      <c r="M335" s="16" t="s">
        <v>80</v>
      </c>
      <c r="N335" s="17" t="s">
        <v>21</v>
      </c>
      <c r="O335" s="2" t="e">
        <f>#REF!*#REF!</f>
        <v>#REF!</v>
      </c>
      <c r="P335" s="16" t="str" cm="1">
        <f t="array" ref="P335">_xlfn.IFS(H335&lt;=30,"25-30",H335&lt;=35,"30-35",H335&lt;=40,"35-40",H335&lt;=45,"40-45",H335&lt;=50,"45-50",H335&lt;=55,"50-55",H335&lt;=60,"55-60",H335&lt;=65,"60-65")</f>
        <v>30-35</v>
      </c>
      <c r="Q335" s="16">
        <f t="shared" si="5"/>
        <v>2017</v>
      </c>
    </row>
    <row r="336" spans="1:17" x14ac:dyDescent="0.35">
      <c r="A336" s="16" t="s">
        <v>209</v>
      </c>
      <c r="B336" s="16" t="s">
        <v>948</v>
      </c>
      <c r="C336" s="16" t="s">
        <v>71</v>
      </c>
      <c r="D336" s="16" t="s">
        <v>27</v>
      </c>
      <c r="E336" s="16" t="s">
        <v>36</v>
      </c>
      <c r="F336" s="16" t="s">
        <v>28</v>
      </c>
      <c r="G336" s="16" t="s">
        <v>18</v>
      </c>
      <c r="H336" s="16">
        <v>54</v>
      </c>
      <c r="I336" s="17">
        <v>34631</v>
      </c>
      <c r="J336" s="18">
        <v>87216</v>
      </c>
      <c r="K336" s="19">
        <v>0</v>
      </c>
      <c r="L336" s="16" t="s">
        <v>19</v>
      </c>
      <c r="M336" s="16" t="s">
        <v>45</v>
      </c>
      <c r="N336" s="17" t="s">
        <v>21</v>
      </c>
      <c r="O336" s="2" t="e">
        <f>#REF!*#REF!</f>
        <v>#REF!</v>
      </c>
      <c r="P336" s="16" t="str" cm="1">
        <f t="array" ref="P336">_xlfn.IFS(H336&lt;=30,"25-30",H336&lt;=35,"30-35",H336&lt;=40,"35-40",H336&lt;=45,"40-45",H336&lt;=50,"45-50",H336&lt;=55,"50-55",H336&lt;=60,"55-60",H336&lt;=65,"60-65")</f>
        <v>50-55</v>
      </c>
      <c r="Q336" s="16">
        <f t="shared" si="5"/>
        <v>1994</v>
      </c>
    </row>
    <row r="337" spans="1:17" x14ac:dyDescent="0.35">
      <c r="A337" s="16" t="s">
        <v>949</v>
      </c>
      <c r="B337" s="16" t="s">
        <v>950</v>
      </c>
      <c r="C337" s="16" t="s">
        <v>76</v>
      </c>
      <c r="D337" s="16" t="s">
        <v>27</v>
      </c>
      <c r="E337" s="16" t="s">
        <v>32</v>
      </c>
      <c r="F337" s="16" t="s">
        <v>28</v>
      </c>
      <c r="G337" s="16" t="s">
        <v>18</v>
      </c>
      <c r="H337" s="16">
        <v>47</v>
      </c>
      <c r="I337" s="17">
        <v>43944</v>
      </c>
      <c r="J337" s="18">
        <v>50069</v>
      </c>
      <c r="K337" s="19">
        <v>0</v>
      </c>
      <c r="L337" s="16" t="s">
        <v>19</v>
      </c>
      <c r="M337" s="16" t="s">
        <v>63</v>
      </c>
      <c r="N337" s="17" t="s">
        <v>21</v>
      </c>
      <c r="O337" s="2" t="e">
        <f>#REF!*#REF!</f>
        <v>#REF!</v>
      </c>
      <c r="P337" s="16" t="str" cm="1">
        <f t="array" ref="P337">_xlfn.IFS(H337&lt;=30,"25-30",H337&lt;=35,"30-35",H337&lt;=40,"35-40",H337&lt;=45,"40-45",H337&lt;=50,"45-50",H337&lt;=55,"50-55",H337&lt;=60,"55-60",H337&lt;=65,"60-65")</f>
        <v>45-50</v>
      </c>
      <c r="Q337" s="16">
        <f t="shared" si="5"/>
        <v>2020</v>
      </c>
    </row>
    <row r="338" spans="1:17" x14ac:dyDescent="0.35">
      <c r="A338" s="16" t="s">
        <v>326</v>
      </c>
      <c r="B338" s="16" t="s">
        <v>951</v>
      </c>
      <c r="C338" s="16" t="s">
        <v>40</v>
      </c>
      <c r="D338" s="16" t="s">
        <v>27</v>
      </c>
      <c r="E338" s="16" t="s">
        <v>44</v>
      </c>
      <c r="F338" s="16" t="s">
        <v>17</v>
      </c>
      <c r="G338" s="16" t="s">
        <v>18</v>
      </c>
      <c r="H338" s="16">
        <v>26</v>
      </c>
      <c r="I338" s="17">
        <v>44403</v>
      </c>
      <c r="J338" s="18">
        <v>151108</v>
      </c>
      <c r="K338" s="19">
        <v>0.22</v>
      </c>
      <c r="L338" s="16" t="s">
        <v>19</v>
      </c>
      <c r="M338" s="16" t="s">
        <v>39</v>
      </c>
      <c r="N338" s="17" t="s">
        <v>21</v>
      </c>
      <c r="O338" s="2" t="e">
        <f>#REF!*#REF!</f>
        <v>#REF!</v>
      </c>
      <c r="P338" s="16" t="str" cm="1">
        <f t="array" ref="P338">_xlfn.IFS(H338&lt;=30,"25-30",H338&lt;=35,"30-35",H338&lt;=40,"35-40",H338&lt;=45,"40-45",H338&lt;=50,"45-50",H338&lt;=55,"50-55",H338&lt;=60,"55-60",H338&lt;=65,"60-65")</f>
        <v>25-30</v>
      </c>
      <c r="Q338" s="16">
        <f t="shared" si="5"/>
        <v>2021</v>
      </c>
    </row>
    <row r="339" spans="1:17" x14ac:dyDescent="0.35">
      <c r="A339" s="16" t="s">
        <v>952</v>
      </c>
      <c r="B339" s="16" t="s">
        <v>953</v>
      </c>
      <c r="C339" s="16" t="s">
        <v>56</v>
      </c>
      <c r="D339" s="16" t="s">
        <v>27</v>
      </c>
      <c r="E339" s="16" t="s">
        <v>36</v>
      </c>
      <c r="F339" s="16" t="s">
        <v>17</v>
      </c>
      <c r="G339" s="16" t="s">
        <v>24</v>
      </c>
      <c r="H339" s="16">
        <v>42</v>
      </c>
      <c r="I339" s="17">
        <v>38640</v>
      </c>
      <c r="J339" s="18">
        <v>67398</v>
      </c>
      <c r="K339" s="19">
        <v>7.0000000000000007E-2</v>
      </c>
      <c r="L339" s="16" t="s">
        <v>19</v>
      </c>
      <c r="M339" s="16" t="s">
        <v>39</v>
      </c>
      <c r="N339" s="17" t="s">
        <v>21</v>
      </c>
      <c r="O339" s="2" t="e">
        <f>#REF!*#REF!</f>
        <v>#REF!</v>
      </c>
      <c r="P339" s="16" t="str" cm="1">
        <f t="array" ref="P339">_xlfn.IFS(H339&lt;=30,"25-30",H339&lt;=35,"30-35",H339&lt;=40,"35-40",H339&lt;=45,"40-45",H339&lt;=50,"45-50",H339&lt;=55,"50-55",H339&lt;=60,"55-60",H339&lt;=65,"60-65")</f>
        <v>40-45</v>
      </c>
      <c r="Q339" s="16">
        <f t="shared" si="5"/>
        <v>2005</v>
      </c>
    </row>
    <row r="340" spans="1:17" x14ac:dyDescent="0.35">
      <c r="A340" s="16" t="s">
        <v>351</v>
      </c>
      <c r="B340" s="16" t="s">
        <v>954</v>
      </c>
      <c r="C340" s="16" t="s">
        <v>86</v>
      </c>
      <c r="D340" s="16" t="s">
        <v>31</v>
      </c>
      <c r="E340" s="16" t="s">
        <v>16</v>
      </c>
      <c r="F340" s="16" t="s">
        <v>17</v>
      </c>
      <c r="G340" s="16" t="s">
        <v>51</v>
      </c>
      <c r="H340" s="16">
        <v>47</v>
      </c>
      <c r="I340" s="17">
        <v>42245</v>
      </c>
      <c r="J340" s="18">
        <v>68488</v>
      </c>
      <c r="K340" s="19">
        <v>0</v>
      </c>
      <c r="L340" s="16" t="s">
        <v>19</v>
      </c>
      <c r="M340" s="16" t="s">
        <v>63</v>
      </c>
      <c r="N340" s="17" t="s">
        <v>21</v>
      </c>
      <c r="O340" s="2" t="e">
        <f>#REF!*#REF!</f>
        <v>#REF!</v>
      </c>
      <c r="P340" s="16" t="str" cm="1">
        <f t="array" ref="P340">_xlfn.IFS(H340&lt;=30,"25-30",H340&lt;=35,"30-35",H340&lt;=40,"35-40",H340&lt;=45,"40-45",H340&lt;=50,"45-50",H340&lt;=55,"50-55",H340&lt;=60,"55-60",H340&lt;=65,"60-65")</f>
        <v>45-50</v>
      </c>
      <c r="Q340" s="16">
        <f t="shared" si="5"/>
        <v>2015</v>
      </c>
    </row>
    <row r="341" spans="1:17" x14ac:dyDescent="0.35">
      <c r="A341" s="16" t="s">
        <v>336</v>
      </c>
      <c r="B341" s="16" t="s">
        <v>955</v>
      </c>
      <c r="C341" s="16" t="s">
        <v>30</v>
      </c>
      <c r="D341" s="16" t="s">
        <v>31</v>
      </c>
      <c r="E341" s="16" t="s">
        <v>36</v>
      </c>
      <c r="F341" s="16" t="s">
        <v>17</v>
      </c>
      <c r="G341" s="16" t="s">
        <v>51</v>
      </c>
      <c r="H341" s="16">
        <v>60</v>
      </c>
      <c r="I341" s="17">
        <v>35992</v>
      </c>
      <c r="J341" s="18">
        <v>92932</v>
      </c>
      <c r="K341" s="19">
        <v>0</v>
      </c>
      <c r="L341" s="16" t="s">
        <v>19</v>
      </c>
      <c r="M341" s="16" t="s">
        <v>29</v>
      </c>
      <c r="N341" s="17" t="s">
        <v>21</v>
      </c>
      <c r="O341" s="2" t="e">
        <f>#REF!*#REF!</f>
        <v>#REF!</v>
      </c>
      <c r="P341" s="16" t="str" cm="1">
        <f t="array" ref="P341">_xlfn.IFS(H341&lt;=30,"25-30",H341&lt;=35,"30-35",H341&lt;=40,"35-40",H341&lt;=45,"40-45",H341&lt;=50,"45-50",H341&lt;=55,"50-55",H341&lt;=60,"55-60",H341&lt;=65,"60-65")</f>
        <v>55-60</v>
      </c>
      <c r="Q341" s="16">
        <f t="shared" si="5"/>
        <v>1998</v>
      </c>
    </row>
    <row r="342" spans="1:17" x14ac:dyDescent="0.35">
      <c r="A342" s="16" t="s">
        <v>289</v>
      </c>
      <c r="B342" s="16" t="s">
        <v>956</v>
      </c>
      <c r="C342" s="16" t="s">
        <v>68</v>
      </c>
      <c r="D342" s="16" t="s">
        <v>15</v>
      </c>
      <c r="E342" s="16" t="s">
        <v>32</v>
      </c>
      <c r="F342" s="16" t="s">
        <v>17</v>
      </c>
      <c r="G342" s="16" t="s">
        <v>51</v>
      </c>
      <c r="H342" s="16">
        <v>36</v>
      </c>
      <c r="I342" s="17">
        <v>39994</v>
      </c>
      <c r="J342" s="18">
        <v>43363</v>
      </c>
      <c r="K342" s="19">
        <v>0</v>
      </c>
      <c r="L342" s="16" t="s">
        <v>19</v>
      </c>
      <c r="M342" s="16" t="s">
        <v>25</v>
      </c>
      <c r="N342" s="17" t="s">
        <v>21</v>
      </c>
      <c r="O342" s="2" t="e">
        <f>#REF!*#REF!</f>
        <v>#REF!</v>
      </c>
      <c r="P342" s="16" t="str" cm="1">
        <f t="array" ref="P342">_xlfn.IFS(H342&lt;=30,"25-30",H342&lt;=35,"30-35",H342&lt;=40,"35-40",H342&lt;=45,"40-45",H342&lt;=50,"45-50",H342&lt;=55,"50-55",H342&lt;=60,"55-60",H342&lt;=65,"60-65")</f>
        <v>35-40</v>
      </c>
      <c r="Q342" s="16">
        <f t="shared" si="5"/>
        <v>2009</v>
      </c>
    </row>
    <row r="343" spans="1:17" x14ac:dyDescent="0.35">
      <c r="A343" s="16" t="s">
        <v>957</v>
      </c>
      <c r="B343" s="16" t="s">
        <v>958</v>
      </c>
      <c r="C343" s="16" t="s">
        <v>82</v>
      </c>
      <c r="D343" s="16" t="s">
        <v>27</v>
      </c>
      <c r="E343" s="16" t="s">
        <v>44</v>
      </c>
      <c r="F343" s="16" t="s">
        <v>28</v>
      </c>
      <c r="G343" s="16" t="s">
        <v>24</v>
      </c>
      <c r="H343" s="16">
        <v>31</v>
      </c>
      <c r="I343" s="17">
        <v>42780</v>
      </c>
      <c r="J343" s="18">
        <v>95963</v>
      </c>
      <c r="K343" s="19">
        <v>0</v>
      </c>
      <c r="L343" s="16" t="s">
        <v>33</v>
      </c>
      <c r="M343" s="16" t="s">
        <v>34</v>
      </c>
      <c r="N343" s="17" t="s">
        <v>21</v>
      </c>
      <c r="O343" s="2" t="e">
        <f>#REF!*#REF!</f>
        <v>#REF!</v>
      </c>
      <c r="P343" s="16" t="str" cm="1">
        <f t="array" ref="P343">_xlfn.IFS(H343&lt;=30,"25-30",H343&lt;=35,"30-35",H343&lt;=40,"35-40",H343&lt;=45,"40-45",H343&lt;=50,"45-50",H343&lt;=55,"50-55",H343&lt;=60,"55-60",H343&lt;=65,"60-65")</f>
        <v>30-35</v>
      </c>
      <c r="Q343" s="16">
        <f t="shared" si="5"/>
        <v>2017</v>
      </c>
    </row>
    <row r="344" spans="1:17" x14ac:dyDescent="0.35">
      <c r="A344" s="16" t="s">
        <v>372</v>
      </c>
      <c r="B344" s="16" t="s">
        <v>959</v>
      </c>
      <c r="C344" s="16" t="s">
        <v>62</v>
      </c>
      <c r="D344" s="16" t="s">
        <v>15</v>
      </c>
      <c r="E344" s="16" t="s">
        <v>44</v>
      </c>
      <c r="F344" s="16" t="s">
        <v>17</v>
      </c>
      <c r="G344" s="16" t="s">
        <v>51</v>
      </c>
      <c r="H344" s="16">
        <v>55</v>
      </c>
      <c r="I344" s="17">
        <v>40297</v>
      </c>
      <c r="J344" s="18">
        <v>111038</v>
      </c>
      <c r="K344" s="19">
        <v>0.05</v>
      </c>
      <c r="L344" s="16" t="s">
        <v>52</v>
      </c>
      <c r="M344" s="16" t="s">
        <v>53</v>
      </c>
      <c r="N344" s="17" t="s">
        <v>21</v>
      </c>
      <c r="O344" s="2" t="e">
        <f>#REF!*#REF!</f>
        <v>#REF!</v>
      </c>
      <c r="P344" s="16" t="str" cm="1">
        <f t="array" ref="P344">_xlfn.IFS(H344&lt;=30,"25-30",H344&lt;=35,"30-35",H344&lt;=40,"35-40",H344&lt;=45,"40-45",H344&lt;=50,"45-50",H344&lt;=55,"50-55",H344&lt;=60,"55-60",H344&lt;=65,"60-65")</f>
        <v>50-55</v>
      </c>
      <c r="Q344" s="16">
        <f t="shared" si="5"/>
        <v>2010</v>
      </c>
    </row>
    <row r="345" spans="1:17" x14ac:dyDescent="0.35">
      <c r="A345" s="16" t="s">
        <v>960</v>
      </c>
      <c r="B345" s="16" t="s">
        <v>961</v>
      </c>
      <c r="C345" s="16" t="s">
        <v>14</v>
      </c>
      <c r="D345" s="16" t="s">
        <v>31</v>
      </c>
      <c r="E345" s="16" t="s">
        <v>16</v>
      </c>
      <c r="F345" s="16" t="s">
        <v>17</v>
      </c>
      <c r="G345" s="16" t="s">
        <v>18</v>
      </c>
      <c r="H345" s="16">
        <v>51</v>
      </c>
      <c r="I345" s="17">
        <v>35230</v>
      </c>
      <c r="J345" s="18">
        <v>200246</v>
      </c>
      <c r="K345" s="19">
        <v>0.34</v>
      </c>
      <c r="L345" s="16" t="s">
        <v>19</v>
      </c>
      <c r="M345" s="16" t="s">
        <v>29</v>
      </c>
      <c r="N345" s="17" t="s">
        <v>21</v>
      </c>
      <c r="O345" s="2" t="e">
        <f>#REF!*#REF!</f>
        <v>#REF!</v>
      </c>
      <c r="P345" s="16" t="str" cm="1">
        <f t="array" ref="P345">_xlfn.IFS(H345&lt;=30,"25-30",H345&lt;=35,"30-35",H345&lt;=40,"35-40",H345&lt;=45,"40-45",H345&lt;=50,"45-50",H345&lt;=55,"50-55",H345&lt;=60,"55-60",H345&lt;=65,"60-65")</f>
        <v>50-55</v>
      </c>
      <c r="Q345" s="16">
        <f t="shared" si="5"/>
        <v>1996</v>
      </c>
    </row>
    <row r="346" spans="1:17" x14ac:dyDescent="0.35">
      <c r="A346" s="16" t="s">
        <v>789</v>
      </c>
      <c r="B346" s="16" t="s">
        <v>962</v>
      </c>
      <c r="C346" s="16" t="s">
        <v>14</v>
      </c>
      <c r="D346" s="16" t="s">
        <v>27</v>
      </c>
      <c r="E346" s="16" t="s">
        <v>32</v>
      </c>
      <c r="F346" s="16" t="s">
        <v>17</v>
      </c>
      <c r="G346" s="16" t="s">
        <v>18</v>
      </c>
      <c r="H346" s="16">
        <v>48</v>
      </c>
      <c r="I346" s="17">
        <v>42053</v>
      </c>
      <c r="J346" s="18">
        <v>194871</v>
      </c>
      <c r="K346" s="19">
        <v>0.35</v>
      </c>
      <c r="L346" s="16" t="s">
        <v>19</v>
      </c>
      <c r="M346" s="16" t="s">
        <v>29</v>
      </c>
      <c r="N346" s="17" t="s">
        <v>21</v>
      </c>
      <c r="O346" s="2" t="e">
        <f>#REF!*#REF!</f>
        <v>#REF!</v>
      </c>
      <c r="P346" s="16" t="str" cm="1">
        <f t="array" ref="P346">_xlfn.IFS(H346&lt;=30,"25-30",H346&lt;=35,"30-35",H346&lt;=40,"35-40",H346&lt;=45,"40-45",H346&lt;=50,"45-50",H346&lt;=55,"50-55",H346&lt;=60,"55-60",H346&lt;=65,"60-65")</f>
        <v>45-50</v>
      </c>
      <c r="Q346" s="16">
        <f t="shared" si="5"/>
        <v>2015</v>
      </c>
    </row>
    <row r="347" spans="1:17" x14ac:dyDescent="0.35">
      <c r="A347" s="16" t="s">
        <v>317</v>
      </c>
      <c r="B347" s="16" t="s">
        <v>963</v>
      </c>
      <c r="C347" s="16" t="s">
        <v>42</v>
      </c>
      <c r="D347" s="16" t="s">
        <v>65</v>
      </c>
      <c r="E347" s="16" t="s">
        <v>16</v>
      </c>
      <c r="F347" s="16" t="s">
        <v>28</v>
      </c>
      <c r="G347" s="16" t="s">
        <v>51</v>
      </c>
      <c r="H347" s="16">
        <v>58</v>
      </c>
      <c r="I347" s="17">
        <v>34592</v>
      </c>
      <c r="J347" s="18">
        <v>98769</v>
      </c>
      <c r="K347" s="19">
        <v>0</v>
      </c>
      <c r="L347" s="16" t="s">
        <v>52</v>
      </c>
      <c r="M347" s="16" t="s">
        <v>66</v>
      </c>
      <c r="N347" s="17">
        <v>42646</v>
      </c>
      <c r="O347" s="2" t="e">
        <f>#REF!*#REF!</f>
        <v>#REF!</v>
      </c>
      <c r="P347" s="16" t="str" cm="1">
        <f t="array" ref="P347">_xlfn.IFS(H347&lt;=30,"25-30",H347&lt;=35,"30-35",H347&lt;=40,"35-40",H347&lt;=45,"40-45",H347&lt;=50,"45-50",H347&lt;=55,"50-55",H347&lt;=60,"55-60",H347&lt;=65,"60-65")</f>
        <v>55-60</v>
      </c>
      <c r="Q347" s="16">
        <f t="shared" si="5"/>
        <v>1994</v>
      </c>
    </row>
    <row r="348" spans="1:17" x14ac:dyDescent="0.35">
      <c r="A348" s="16" t="s">
        <v>377</v>
      </c>
      <c r="B348" s="16" t="s">
        <v>964</v>
      </c>
      <c r="C348" s="16" t="s">
        <v>94</v>
      </c>
      <c r="D348" s="16" t="s">
        <v>50</v>
      </c>
      <c r="E348" s="16" t="s">
        <v>16</v>
      </c>
      <c r="F348" s="16" t="s">
        <v>17</v>
      </c>
      <c r="G348" s="16" t="s">
        <v>51</v>
      </c>
      <c r="H348" s="16">
        <v>29</v>
      </c>
      <c r="I348" s="17">
        <v>43239</v>
      </c>
      <c r="J348" s="18">
        <v>65334</v>
      </c>
      <c r="K348" s="19">
        <v>0</v>
      </c>
      <c r="L348" s="16" t="s">
        <v>52</v>
      </c>
      <c r="M348" s="16" t="s">
        <v>66</v>
      </c>
      <c r="N348" s="17" t="s">
        <v>21</v>
      </c>
      <c r="O348" s="2" t="e">
        <f>#REF!*#REF!</f>
        <v>#REF!</v>
      </c>
      <c r="P348" s="16" t="str" cm="1">
        <f t="array" ref="P348">_xlfn.IFS(H348&lt;=30,"25-30",H348&lt;=35,"30-35",H348&lt;=40,"35-40",H348&lt;=45,"40-45",H348&lt;=50,"45-50",H348&lt;=55,"50-55",H348&lt;=60,"55-60",H348&lt;=65,"60-65")</f>
        <v>25-30</v>
      </c>
      <c r="Q348" s="16">
        <f t="shared" si="5"/>
        <v>2018</v>
      </c>
    </row>
    <row r="349" spans="1:17" x14ac:dyDescent="0.35">
      <c r="A349" s="16" t="s">
        <v>144</v>
      </c>
      <c r="B349" s="16" t="s">
        <v>965</v>
      </c>
      <c r="C349" s="16" t="s">
        <v>55</v>
      </c>
      <c r="D349" s="16" t="s">
        <v>27</v>
      </c>
      <c r="E349" s="16" t="s">
        <v>36</v>
      </c>
      <c r="F349" s="16" t="s">
        <v>17</v>
      </c>
      <c r="G349" s="16" t="s">
        <v>51</v>
      </c>
      <c r="H349" s="16">
        <v>25</v>
      </c>
      <c r="I349" s="17">
        <v>44327</v>
      </c>
      <c r="J349" s="18">
        <v>83934</v>
      </c>
      <c r="K349" s="19">
        <v>0</v>
      </c>
      <c r="L349" s="16" t="s">
        <v>19</v>
      </c>
      <c r="M349" s="16" t="s">
        <v>45</v>
      </c>
      <c r="N349" s="17" t="s">
        <v>21</v>
      </c>
      <c r="O349" s="2" t="e">
        <f>#REF!*#REF!</f>
        <v>#REF!</v>
      </c>
      <c r="P349" s="16" t="str" cm="1">
        <f t="array" ref="P349">_xlfn.IFS(H349&lt;=30,"25-30",H349&lt;=35,"30-35",H349&lt;=40,"35-40",H349&lt;=45,"40-45",H349&lt;=50,"45-50",H349&lt;=55,"50-55",H349&lt;=60,"55-60",H349&lt;=65,"60-65")</f>
        <v>25-30</v>
      </c>
      <c r="Q349" s="16">
        <f t="shared" si="5"/>
        <v>2021</v>
      </c>
    </row>
    <row r="350" spans="1:17" x14ac:dyDescent="0.35">
      <c r="A350" s="16" t="s">
        <v>966</v>
      </c>
      <c r="B350" s="16" t="s">
        <v>967</v>
      </c>
      <c r="C350" s="16" t="s">
        <v>40</v>
      </c>
      <c r="D350" s="16" t="s">
        <v>65</v>
      </c>
      <c r="E350" s="16" t="s">
        <v>16</v>
      </c>
      <c r="F350" s="16" t="s">
        <v>28</v>
      </c>
      <c r="G350" s="16" t="s">
        <v>18</v>
      </c>
      <c r="H350" s="16">
        <v>36</v>
      </c>
      <c r="I350" s="17">
        <v>42616</v>
      </c>
      <c r="J350" s="18">
        <v>150399</v>
      </c>
      <c r="K350" s="19">
        <v>0.28000000000000003</v>
      </c>
      <c r="L350" s="16" t="s">
        <v>19</v>
      </c>
      <c r="M350" s="16" t="s">
        <v>20</v>
      </c>
      <c r="N350" s="17" t="s">
        <v>21</v>
      </c>
      <c r="O350" s="2" t="e">
        <f>#REF!*#REF!</f>
        <v>#REF!</v>
      </c>
      <c r="P350" s="16" t="str" cm="1">
        <f t="array" ref="P350">_xlfn.IFS(H350&lt;=30,"25-30",H350&lt;=35,"30-35",H350&lt;=40,"35-40",H350&lt;=45,"40-45",H350&lt;=50,"45-50",H350&lt;=55,"50-55",H350&lt;=60,"55-60",H350&lt;=65,"60-65")</f>
        <v>35-40</v>
      </c>
      <c r="Q350" s="16">
        <f t="shared" si="5"/>
        <v>2016</v>
      </c>
    </row>
    <row r="351" spans="1:17" x14ac:dyDescent="0.35">
      <c r="A351" s="16" t="s">
        <v>321</v>
      </c>
      <c r="B351" s="16" t="s">
        <v>968</v>
      </c>
      <c r="C351" s="16" t="s">
        <v>40</v>
      </c>
      <c r="D351" s="16" t="s">
        <v>23</v>
      </c>
      <c r="E351" s="16" t="s">
        <v>16</v>
      </c>
      <c r="F351" s="16" t="s">
        <v>28</v>
      </c>
      <c r="G351" s="16" t="s">
        <v>24</v>
      </c>
      <c r="H351" s="16">
        <v>37</v>
      </c>
      <c r="I351" s="17">
        <v>41048</v>
      </c>
      <c r="J351" s="18">
        <v>160280</v>
      </c>
      <c r="K351" s="19">
        <v>0.19</v>
      </c>
      <c r="L351" s="16" t="s">
        <v>33</v>
      </c>
      <c r="M351" s="16" t="s">
        <v>60</v>
      </c>
      <c r="N351" s="17" t="s">
        <v>21</v>
      </c>
      <c r="O351" s="2" t="e">
        <f>#REF!*#REF!</f>
        <v>#REF!</v>
      </c>
      <c r="P351" s="16" t="str" cm="1">
        <f t="array" ref="P351">_xlfn.IFS(H351&lt;=30,"25-30",H351&lt;=35,"30-35",H351&lt;=40,"35-40",H351&lt;=45,"40-45",H351&lt;=50,"45-50",H351&lt;=55,"50-55",H351&lt;=60,"55-60",H351&lt;=65,"60-65")</f>
        <v>35-40</v>
      </c>
      <c r="Q351" s="16">
        <f t="shared" si="5"/>
        <v>2012</v>
      </c>
    </row>
    <row r="352" spans="1:17" x14ac:dyDescent="0.35">
      <c r="A352" s="16" t="s">
        <v>969</v>
      </c>
      <c r="B352" s="16" t="s">
        <v>383</v>
      </c>
      <c r="C352" s="16" t="s">
        <v>83</v>
      </c>
      <c r="D352" s="16" t="s">
        <v>23</v>
      </c>
      <c r="E352" s="16" t="s">
        <v>44</v>
      </c>
      <c r="F352" s="16" t="s">
        <v>28</v>
      </c>
      <c r="G352" s="16" t="s">
        <v>24</v>
      </c>
      <c r="H352" s="16">
        <v>57</v>
      </c>
      <c r="I352" s="17">
        <v>35548</v>
      </c>
      <c r="J352" s="18">
        <v>54051</v>
      </c>
      <c r="K352" s="19">
        <v>0</v>
      </c>
      <c r="L352" s="16" t="s">
        <v>19</v>
      </c>
      <c r="M352" s="16" t="s">
        <v>45</v>
      </c>
      <c r="N352" s="17">
        <v>36079</v>
      </c>
      <c r="O352" s="2" t="e">
        <f>#REF!*#REF!</f>
        <v>#REF!</v>
      </c>
      <c r="P352" s="16" t="str" cm="1">
        <f t="array" ref="P352">_xlfn.IFS(H352&lt;=30,"25-30",H352&lt;=35,"30-35",H352&lt;=40,"35-40",H352&lt;=45,"40-45",H352&lt;=50,"45-50",H352&lt;=55,"50-55",H352&lt;=60,"55-60",H352&lt;=65,"60-65")</f>
        <v>55-60</v>
      </c>
      <c r="Q352" s="16">
        <f t="shared" si="5"/>
        <v>1997</v>
      </c>
    </row>
    <row r="353" spans="1:17" x14ac:dyDescent="0.35">
      <c r="A353" s="16" t="s">
        <v>970</v>
      </c>
      <c r="B353" s="16" t="s">
        <v>971</v>
      </c>
      <c r="C353" s="16" t="s">
        <v>40</v>
      </c>
      <c r="D353" s="16" t="s">
        <v>31</v>
      </c>
      <c r="E353" s="16" t="s">
        <v>16</v>
      </c>
      <c r="F353" s="16" t="s">
        <v>17</v>
      </c>
      <c r="G353" s="16" t="s">
        <v>51</v>
      </c>
      <c r="H353" s="16">
        <v>59</v>
      </c>
      <c r="I353" s="17">
        <v>37726</v>
      </c>
      <c r="J353" s="18">
        <v>150699</v>
      </c>
      <c r="K353" s="19">
        <v>0.28999999999999998</v>
      </c>
      <c r="L353" s="16" t="s">
        <v>52</v>
      </c>
      <c r="M353" s="16" t="s">
        <v>53</v>
      </c>
      <c r="N353" s="17" t="s">
        <v>21</v>
      </c>
      <c r="O353" s="2" t="e">
        <f>#REF!*#REF!</f>
        <v>#REF!</v>
      </c>
      <c r="P353" s="16" t="str" cm="1">
        <f t="array" ref="P353">_xlfn.IFS(H353&lt;=30,"25-30",H353&lt;=35,"30-35",H353&lt;=40,"35-40",H353&lt;=45,"40-45",H353&lt;=50,"45-50",H353&lt;=55,"50-55",H353&lt;=60,"55-60",H353&lt;=65,"60-65")</f>
        <v>55-60</v>
      </c>
      <c r="Q353" s="16">
        <f t="shared" si="5"/>
        <v>2003</v>
      </c>
    </row>
    <row r="354" spans="1:17" x14ac:dyDescent="0.35">
      <c r="A354" s="16" t="s">
        <v>264</v>
      </c>
      <c r="B354" s="16" t="s">
        <v>972</v>
      </c>
      <c r="C354" s="16" t="s">
        <v>64</v>
      </c>
      <c r="D354" s="16" t="s">
        <v>43</v>
      </c>
      <c r="E354" s="16" t="s">
        <v>44</v>
      </c>
      <c r="F354" s="16" t="s">
        <v>28</v>
      </c>
      <c r="G354" s="16" t="s">
        <v>51</v>
      </c>
      <c r="H354" s="16">
        <v>37</v>
      </c>
      <c r="I354" s="17">
        <v>41363</v>
      </c>
      <c r="J354" s="18">
        <v>69570</v>
      </c>
      <c r="K354" s="19">
        <v>0</v>
      </c>
      <c r="L354" s="16" t="s">
        <v>19</v>
      </c>
      <c r="M354" s="16" t="s">
        <v>45</v>
      </c>
      <c r="N354" s="17" t="s">
        <v>21</v>
      </c>
      <c r="O354" s="2" t="e">
        <f>#REF!*#REF!</f>
        <v>#REF!</v>
      </c>
      <c r="P354" s="16" t="str" cm="1">
        <f t="array" ref="P354">_xlfn.IFS(H354&lt;=30,"25-30",H354&lt;=35,"30-35",H354&lt;=40,"35-40",H354&lt;=45,"40-45",H354&lt;=50,"45-50",H354&lt;=55,"50-55",H354&lt;=60,"55-60",H354&lt;=65,"60-65")</f>
        <v>35-40</v>
      </c>
      <c r="Q354" s="16">
        <f t="shared" si="5"/>
        <v>2013</v>
      </c>
    </row>
    <row r="355" spans="1:17" x14ac:dyDescent="0.35">
      <c r="A355" s="16" t="s">
        <v>173</v>
      </c>
      <c r="B355" s="16" t="s">
        <v>973</v>
      </c>
      <c r="C355" s="16" t="s">
        <v>82</v>
      </c>
      <c r="D355" s="16" t="s">
        <v>27</v>
      </c>
      <c r="E355" s="16" t="s">
        <v>36</v>
      </c>
      <c r="F355" s="16" t="s">
        <v>17</v>
      </c>
      <c r="G355" s="16" t="s">
        <v>24</v>
      </c>
      <c r="H355" s="16">
        <v>30</v>
      </c>
      <c r="I355" s="17">
        <v>43553</v>
      </c>
      <c r="J355" s="18">
        <v>86774</v>
      </c>
      <c r="K355" s="19">
        <v>0</v>
      </c>
      <c r="L355" s="16" t="s">
        <v>33</v>
      </c>
      <c r="M355" s="16" t="s">
        <v>34</v>
      </c>
      <c r="N355" s="17" t="s">
        <v>21</v>
      </c>
      <c r="O355" s="2" t="e">
        <f>#REF!*#REF!</f>
        <v>#REF!</v>
      </c>
      <c r="P355" s="16" t="str" cm="1">
        <f t="array" ref="P355">_xlfn.IFS(H355&lt;=30,"25-30",H355&lt;=35,"30-35",H355&lt;=40,"35-40",H355&lt;=45,"40-45",H355&lt;=50,"45-50",H355&lt;=55,"50-55",H355&lt;=60,"55-60",H355&lt;=65,"60-65")</f>
        <v>25-30</v>
      </c>
      <c r="Q355" s="16">
        <f t="shared" si="5"/>
        <v>2019</v>
      </c>
    </row>
    <row r="356" spans="1:17" x14ac:dyDescent="0.35">
      <c r="A356" s="16" t="s">
        <v>974</v>
      </c>
      <c r="B356" s="16" t="s">
        <v>975</v>
      </c>
      <c r="C356" s="16" t="s">
        <v>22</v>
      </c>
      <c r="D356" s="16" t="s">
        <v>23</v>
      </c>
      <c r="E356" s="16" t="s">
        <v>36</v>
      </c>
      <c r="F356" s="16" t="s">
        <v>28</v>
      </c>
      <c r="G356" s="16" t="s">
        <v>18</v>
      </c>
      <c r="H356" s="16">
        <v>49</v>
      </c>
      <c r="I356" s="17">
        <v>36979</v>
      </c>
      <c r="J356" s="18">
        <v>57606</v>
      </c>
      <c r="K356" s="19">
        <v>0</v>
      </c>
      <c r="L356" s="16" t="s">
        <v>19</v>
      </c>
      <c r="M356" s="16" t="s">
        <v>45</v>
      </c>
      <c r="N356" s="17" t="s">
        <v>21</v>
      </c>
      <c r="O356" s="2" t="e">
        <f>#REF!*#REF!</f>
        <v>#REF!</v>
      </c>
      <c r="P356" s="16" t="str" cm="1">
        <f t="array" ref="P356">_xlfn.IFS(H356&lt;=30,"25-30",H356&lt;=35,"30-35",H356&lt;=40,"35-40",H356&lt;=45,"40-45",H356&lt;=50,"45-50",H356&lt;=55,"50-55",H356&lt;=60,"55-60",H356&lt;=65,"60-65")</f>
        <v>45-50</v>
      </c>
      <c r="Q356" s="16">
        <f t="shared" si="5"/>
        <v>2001</v>
      </c>
    </row>
    <row r="357" spans="1:17" x14ac:dyDescent="0.35">
      <c r="A357" s="16" t="s">
        <v>397</v>
      </c>
      <c r="B357" s="16" t="s">
        <v>181</v>
      </c>
      <c r="C357" s="16" t="s">
        <v>61</v>
      </c>
      <c r="D357" s="16" t="s">
        <v>15</v>
      </c>
      <c r="E357" s="16" t="s">
        <v>32</v>
      </c>
      <c r="F357" s="16" t="s">
        <v>17</v>
      </c>
      <c r="G357" s="16" t="s">
        <v>24</v>
      </c>
      <c r="H357" s="16">
        <v>48</v>
      </c>
      <c r="I357" s="17">
        <v>37144</v>
      </c>
      <c r="J357" s="18">
        <v>125730</v>
      </c>
      <c r="K357" s="19">
        <v>0.11</v>
      </c>
      <c r="L357" s="16" t="s">
        <v>33</v>
      </c>
      <c r="M357" s="16" t="s">
        <v>80</v>
      </c>
      <c r="N357" s="17" t="s">
        <v>21</v>
      </c>
      <c r="O357" s="2" t="e">
        <f>#REF!*#REF!</f>
        <v>#REF!</v>
      </c>
      <c r="P357" s="16" t="str" cm="1">
        <f t="array" ref="P357">_xlfn.IFS(H357&lt;=30,"25-30",H357&lt;=35,"30-35",H357&lt;=40,"35-40",H357&lt;=45,"40-45",H357&lt;=50,"45-50",H357&lt;=55,"50-55",H357&lt;=60,"55-60",H357&lt;=65,"60-65")</f>
        <v>45-50</v>
      </c>
      <c r="Q357" s="16">
        <f t="shared" si="5"/>
        <v>2001</v>
      </c>
    </row>
    <row r="358" spans="1:17" x14ac:dyDescent="0.35">
      <c r="A358" s="16" t="s">
        <v>221</v>
      </c>
      <c r="B358" s="16" t="s">
        <v>976</v>
      </c>
      <c r="C358" s="16" t="s">
        <v>98</v>
      </c>
      <c r="D358" s="16" t="s">
        <v>27</v>
      </c>
      <c r="E358" s="16" t="s">
        <v>16</v>
      </c>
      <c r="F358" s="16" t="s">
        <v>17</v>
      </c>
      <c r="G358" s="16" t="s">
        <v>24</v>
      </c>
      <c r="H358" s="16">
        <v>51</v>
      </c>
      <c r="I358" s="17">
        <v>40964</v>
      </c>
      <c r="J358" s="18">
        <v>64170</v>
      </c>
      <c r="K358" s="19">
        <v>0</v>
      </c>
      <c r="L358" s="16" t="s">
        <v>19</v>
      </c>
      <c r="M358" s="16" t="s">
        <v>29</v>
      </c>
      <c r="N358" s="17" t="s">
        <v>21</v>
      </c>
      <c r="O358" s="2" t="e">
        <f>#REF!*#REF!</f>
        <v>#REF!</v>
      </c>
      <c r="P358" s="16" t="str" cm="1">
        <f t="array" ref="P358">_xlfn.IFS(H358&lt;=30,"25-30",H358&lt;=35,"30-35",H358&lt;=40,"35-40",H358&lt;=45,"40-45",H358&lt;=50,"45-50",H358&lt;=55,"50-55",H358&lt;=60,"55-60",H358&lt;=65,"60-65")</f>
        <v>50-55</v>
      </c>
      <c r="Q358" s="16">
        <f t="shared" si="5"/>
        <v>2012</v>
      </c>
    </row>
    <row r="359" spans="1:17" x14ac:dyDescent="0.35">
      <c r="A359" s="16" t="s">
        <v>977</v>
      </c>
      <c r="B359" s="16" t="s">
        <v>978</v>
      </c>
      <c r="C359" s="16" t="s">
        <v>77</v>
      </c>
      <c r="D359" s="16" t="s">
        <v>23</v>
      </c>
      <c r="E359" s="16" t="s">
        <v>44</v>
      </c>
      <c r="F359" s="16" t="s">
        <v>28</v>
      </c>
      <c r="G359" s="16" t="s">
        <v>51</v>
      </c>
      <c r="H359" s="16">
        <v>56</v>
      </c>
      <c r="I359" s="17">
        <v>35816</v>
      </c>
      <c r="J359" s="18">
        <v>72303</v>
      </c>
      <c r="K359" s="19">
        <v>0</v>
      </c>
      <c r="L359" s="16" t="s">
        <v>19</v>
      </c>
      <c r="M359" s="16" t="s">
        <v>39</v>
      </c>
      <c r="N359" s="17" t="s">
        <v>21</v>
      </c>
      <c r="O359" s="2" t="e">
        <f>#REF!*#REF!</f>
        <v>#REF!</v>
      </c>
      <c r="P359" s="16" t="str" cm="1">
        <f t="array" ref="P359">_xlfn.IFS(H359&lt;=30,"25-30",H359&lt;=35,"30-35",H359&lt;=40,"35-40",H359&lt;=45,"40-45",H359&lt;=50,"45-50",H359&lt;=55,"50-55",H359&lt;=60,"55-60",H359&lt;=65,"60-65")</f>
        <v>55-60</v>
      </c>
      <c r="Q359" s="16">
        <f t="shared" si="5"/>
        <v>1998</v>
      </c>
    </row>
    <row r="360" spans="1:17" x14ac:dyDescent="0.35">
      <c r="A360" s="16" t="s">
        <v>979</v>
      </c>
      <c r="B360" s="16" t="s">
        <v>980</v>
      </c>
      <c r="C360" s="16" t="s">
        <v>62</v>
      </c>
      <c r="D360" s="16" t="s">
        <v>50</v>
      </c>
      <c r="E360" s="16" t="s">
        <v>16</v>
      </c>
      <c r="F360" s="16" t="s">
        <v>28</v>
      </c>
      <c r="G360" s="16" t="s">
        <v>51</v>
      </c>
      <c r="H360" s="16">
        <v>36</v>
      </c>
      <c r="I360" s="17">
        <v>41116</v>
      </c>
      <c r="J360" s="18">
        <v>105891</v>
      </c>
      <c r="K360" s="19">
        <v>7.0000000000000007E-2</v>
      </c>
      <c r="L360" s="16" t="s">
        <v>19</v>
      </c>
      <c r="M360" s="16" t="s">
        <v>63</v>
      </c>
      <c r="N360" s="17" t="s">
        <v>21</v>
      </c>
      <c r="O360" s="2" t="e">
        <f>#REF!*#REF!</f>
        <v>#REF!</v>
      </c>
      <c r="P360" s="16" t="str" cm="1">
        <f t="array" ref="P360">_xlfn.IFS(H360&lt;=30,"25-30",H360&lt;=35,"30-35",H360&lt;=40,"35-40",H360&lt;=45,"40-45",H360&lt;=50,"45-50",H360&lt;=55,"50-55",H360&lt;=60,"55-60",H360&lt;=65,"60-65")</f>
        <v>35-40</v>
      </c>
      <c r="Q360" s="16">
        <f t="shared" si="5"/>
        <v>2012</v>
      </c>
    </row>
    <row r="361" spans="1:17" x14ac:dyDescent="0.35">
      <c r="A361" s="16" t="s">
        <v>287</v>
      </c>
      <c r="B361" s="16" t="s">
        <v>981</v>
      </c>
      <c r="C361" s="16" t="s">
        <v>14</v>
      </c>
      <c r="D361" s="16" t="s">
        <v>43</v>
      </c>
      <c r="E361" s="16" t="s">
        <v>44</v>
      </c>
      <c r="F361" s="16" t="s">
        <v>28</v>
      </c>
      <c r="G361" s="16" t="s">
        <v>24</v>
      </c>
      <c r="H361" s="16">
        <v>38</v>
      </c>
      <c r="I361" s="17">
        <v>44433</v>
      </c>
      <c r="J361" s="18">
        <v>255230</v>
      </c>
      <c r="K361" s="19">
        <v>0.36</v>
      </c>
      <c r="L361" s="16" t="s">
        <v>19</v>
      </c>
      <c r="M361" s="16" t="s">
        <v>25</v>
      </c>
      <c r="N361" s="17" t="s">
        <v>21</v>
      </c>
      <c r="O361" s="2" t="e">
        <f>#REF!*#REF!</f>
        <v>#REF!</v>
      </c>
      <c r="P361" s="16" t="str" cm="1">
        <f t="array" ref="P361">_xlfn.IFS(H361&lt;=30,"25-30",H361&lt;=35,"30-35",H361&lt;=40,"35-40",H361&lt;=45,"40-45",H361&lt;=50,"45-50",H361&lt;=55,"50-55",H361&lt;=60,"55-60",H361&lt;=65,"60-65")</f>
        <v>35-40</v>
      </c>
      <c r="Q361" s="16">
        <f t="shared" si="5"/>
        <v>2021</v>
      </c>
    </row>
    <row r="362" spans="1:17" x14ac:dyDescent="0.35">
      <c r="A362" s="16" t="s">
        <v>982</v>
      </c>
      <c r="B362" s="16" t="s">
        <v>983</v>
      </c>
      <c r="C362" s="16" t="s">
        <v>64</v>
      </c>
      <c r="D362" s="16" t="s">
        <v>50</v>
      </c>
      <c r="E362" s="16" t="s">
        <v>36</v>
      </c>
      <c r="F362" s="16" t="s">
        <v>17</v>
      </c>
      <c r="G362" s="16" t="s">
        <v>51</v>
      </c>
      <c r="H362" s="16">
        <v>56</v>
      </c>
      <c r="I362" s="17">
        <v>33770</v>
      </c>
      <c r="J362" s="18">
        <v>59591</v>
      </c>
      <c r="K362" s="19">
        <v>0</v>
      </c>
      <c r="L362" s="16" t="s">
        <v>52</v>
      </c>
      <c r="M362" s="16" t="s">
        <v>53</v>
      </c>
      <c r="N362" s="17" t="s">
        <v>21</v>
      </c>
      <c r="O362" s="2" t="e">
        <f>#REF!*#REF!</f>
        <v>#REF!</v>
      </c>
      <c r="P362" s="16" t="str" cm="1">
        <f t="array" ref="P362">_xlfn.IFS(H362&lt;=30,"25-30",H362&lt;=35,"30-35",H362&lt;=40,"35-40",H362&lt;=45,"40-45",H362&lt;=50,"45-50",H362&lt;=55,"50-55",H362&lt;=60,"55-60",H362&lt;=65,"60-65")</f>
        <v>55-60</v>
      </c>
      <c r="Q362" s="16">
        <f t="shared" si="5"/>
        <v>1992</v>
      </c>
    </row>
    <row r="363" spans="1:17" x14ac:dyDescent="0.35">
      <c r="A363" s="16" t="s">
        <v>984</v>
      </c>
      <c r="B363" s="16" t="s">
        <v>985</v>
      </c>
      <c r="C363" s="16" t="s">
        <v>14</v>
      </c>
      <c r="D363" s="16" t="s">
        <v>23</v>
      </c>
      <c r="E363" s="16" t="s">
        <v>36</v>
      </c>
      <c r="F363" s="16" t="s">
        <v>17</v>
      </c>
      <c r="G363" s="16" t="s">
        <v>24</v>
      </c>
      <c r="H363" s="16">
        <v>52</v>
      </c>
      <c r="I363" s="17">
        <v>41113</v>
      </c>
      <c r="J363" s="18">
        <v>187048</v>
      </c>
      <c r="K363" s="19">
        <v>0.32</v>
      </c>
      <c r="L363" s="16" t="s">
        <v>33</v>
      </c>
      <c r="M363" s="16" t="s">
        <v>34</v>
      </c>
      <c r="N363" s="17" t="s">
        <v>21</v>
      </c>
      <c r="O363" s="2" t="e">
        <f>#REF!*#REF!</f>
        <v>#REF!</v>
      </c>
      <c r="P363" s="16" t="str" cm="1">
        <f t="array" ref="P363">_xlfn.IFS(H363&lt;=30,"25-30",H363&lt;=35,"30-35",H363&lt;=40,"35-40",H363&lt;=45,"40-45",H363&lt;=50,"45-50",H363&lt;=55,"50-55",H363&lt;=60,"55-60",H363&lt;=65,"60-65")</f>
        <v>50-55</v>
      </c>
      <c r="Q363" s="16">
        <f t="shared" si="5"/>
        <v>2012</v>
      </c>
    </row>
    <row r="364" spans="1:17" x14ac:dyDescent="0.35">
      <c r="A364" s="16" t="s">
        <v>183</v>
      </c>
      <c r="B364" s="16" t="s">
        <v>986</v>
      </c>
      <c r="C364" s="16" t="s">
        <v>64</v>
      </c>
      <c r="D364" s="16" t="s">
        <v>15</v>
      </c>
      <c r="E364" s="16" t="s">
        <v>44</v>
      </c>
      <c r="F364" s="16" t="s">
        <v>17</v>
      </c>
      <c r="G364" s="16" t="s">
        <v>51</v>
      </c>
      <c r="H364" s="16">
        <v>53</v>
      </c>
      <c r="I364" s="17">
        <v>37296</v>
      </c>
      <c r="J364" s="18">
        <v>58605</v>
      </c>
      <c r="K364" s="19">
        <v>0</v>
      </c>
      <c r="L364" s="16" t="s">
        <v>19</v>
      </c>
      <c r="M364" s="16" t="s">
        <v>39</v>
      </c>
      <c r="N364" s="17" t="s">
        <v>21</v>
      </c>
      <c r="O364" s="2" t="e">
        <f>#REF!*#REF!</f>
        <v>#REF!</v>
      </c>
      <c r="P364" s="16" t="str" cm="1">
        <f t="array" ref="P364">_xlfn.IFS(H364&lt;=30,"25-30",H364&lt;=35,"30-35",H364&lt;=40,"35-40",H364&lt;=45,"40-45",H364&lt;=50,"45-50",H364&lt;=55,"50-55",H364&lt;=60,"55-60",H364&lt;=65,"60-65")</f>
        <v>50-55</v>
      </c>
      <c r="Q364" s="16">
        <f t="shared" si="5"/>
        <v>2002</v>
      </c>
    </row>
    <row r="365" spans="1:17" x14ac:dyDescent="0.35">
      <c r="A365" s="16" t="s">
        <v>987</v>
      </c>
      <c r="B365" s="16" t="s">
        <v>988</v>
      </c>
      <c r="C365" s="16" t="s">
        <v>40</v>
      </c>
      <c r="D365" s="16" t="s">
        <v>31</v>
      </c>
      <c r="E365" s="16" t="s">
        <v>32</v>
      </c>
      <c r="F365" s="16" t="s">
        <v>17</v>
      </c>
      <c r="G365" s="16" t="s">
        <v>51</v>
      </c>
      <c r="H365" s="16">
        <v>60</v>
      </c>
      <c r="I365" s="17">
        <v>42739</v>
      </c>
      <c r="J365" s="18">
        <v>178502</v>
      </c>
      <c r="K365" s="19">
        <v>0.2</v>
      </c>
      <c r="L365" s="16" t="s">
        <v>19</v>
      </c>
      <c r="M365" s="16" t="s">
        <v>25</v>
      </c>
      <c r="N365" s="17" t="s">
        <v>21</v>
      </c>
      <c r="O365" s="2" t="e">
        <f>#REF!*#REF!</f>
        <v>#REF!</v>
      </c>
      <c r="P365" s="16" t="str" cm="1">
        <f t="array" ref="P365">_xlfn.IFS(H365&lt;=30,"25-30",H365&lt;=35,"30-35",H365&lt;=40,"35-40",H365&lt;=45,"40-45",H365&lt;=50,"45-50",H365&lt;=55,"50-55",H365&lt;=60,"55-60",H365&lt;=65,"60-65")</f>
        <v>55-60</v>
      </c>
      <c r="Q365" s="16">
        <f t="shared" si="5"/>
        <v>2017</v>
      </c>
    </row>
    <row r="366" spans="1:17" x14ac:dyDescent="0.35">
      <c r="A366" s="16" t="s">
        <v>989</v>
      </c>
      <c r="B366" s="16" t="s">
        <v>990</v>
      </c>
      <c r="C366" s="16" t="s">
        <v>62</v>
      </c>
      <c r="D366" s="16" t="s">
        <v>65</v>
      </c>
      <c r="E366" s="16" t="s">
        <v>44</v>
      </c>
      <c r="F366" s="16" t="s">
        <v>28</v>
      </c>
      <c r="G366" s="16" t="s">
        <v>24</v>
      </c>
      <c r="H366" s="16">
        <v>63</v>
      </c>
      <c r="I366" s="17">
        <v>42214</v>
      </c>
      <c r="J366" s="18">
        <v>103724</v>
      </c>
      <c r="K366" s="19">
        <v>0.05</v>
      </c>
      <c r="L366" s="16" t="s">
        <v>33</v>
      </c>
      <c r="M366" s="16" t="s">
        <v>74</v>
      </c>
      <c r="N366" s="17" t="s">
        <v>21</v>
      </c>
      <c r="O366" s="2" t="e">
        <f>#REF!*#REF!</f>
        <v>#REF!</v>
      </c>
      <c r="P366" s="16" t="str" cm="1">
        <f t="array" ref="P366">_xlfn.IFS(H366&lt;=30,"25-30",H366&lt;=35,"30-35",H366&lt;=40,"35-40",H366&lt;=45,"40-45",H366&lt;=50,"45-50",H366&lt;=55,"50-55",H366&lt;=60,"55-60",H366&lt;=65,"60-65")</f>
        <v>60-65</v>
      </c>
      <c r="Q366" s="16">
        <f t="shared" si="5"/>
        <v>2015</v>
      </c>
    </row>
    <row r="367" spans="1:17" x14ac:dyDescent="0.35">
      <c r="A367" s="16" t="s">
        <v>991</v>
      </c>
      <c r="B367" s="16" t="s">
        <v>992</v>
      </c>
      <c r="C367" s="16" t="s">
        <v>40</v>
      </c>
      <c r="D367" s="16" t="s">
        <v>31</v>
      </c>
      <c r="E367" s="16" t="s">
        <v>16</v>
      </c>
      <c r="F367" s="16" t="s">
        <v>17</v>
      </c>
      <c r="G367" s="16" t="s">
        <v>51</v>
      </c>
      <c r="H367" s="16">
        <v>37</v>
      </c>
      <c r="I367" s="17">
        <v>39528</v>
      </c>
      <c r="J367" s="18">
        <v>156277</v>
      </c>
      <c r="K367" s="19">
        <v>0.22</v>
      </c>
      <c r="L367" s="16" t="s">
        <v>52</v>
      </c>
      <c r="M367" s="16" t="s">
        <v>81</v>
      </c>
      <c r="N367" s="17" t="s">
        <v>21</v>
      </c>
      <c r="O367" s="2" t="e">
        <f>#REF!*#REF!</f>
        <v>#REF!</v>
      </c>
      <c r="P367" s="16" t="str" cm="1">
        <f t="array" ref="P367">_xlfn.IFS(H367&lt;=30,"25-30",H367&lt;=35,"30-35",H367&lt;=40,"35-40",H367&lt;=45,"40-45",H367&lt;=50,"45-50",H367&lt;=55,"50-55",H367&lt;=60,"55-60",H367&lt;=65,"60-65")</f>
        <v>35-40</v>
      </c>
      <c r="Q367" s="16">
        <f t="shared" si="5"/>
        <v>2008</v>
      </c>
    </row>
    <row r="368" spans="1:17" x14ac:dyDescent="0.35">
      <c r="A368" s="16" t="s">
        <v>993</v>
      </c>
      <c r="B368" s="16" t="s">
        <v>994</v>
      </c>
      <c r="C368" s="16" t="s">
        <v>129</v>
      </c>
      <c r="D368" s="16" t="s">
        <v>31</v>
      </c>
      <c r="E368" s="16" t="s">
        <v>16</v>
      </c>
      <c r="F368" s="16" t="s">
        <v>17</v>
      </c>
      <c r="G368" s="16" t="s">
        <v>51</v>
      </c>
      <c r="H368" s="16">
        <v>30</v>
      </c>
      <c r="I368" s="17">
        <v>43086</v>
      </c>
      <c r="J368" s="18">
        <v>87744</v>
      </c>
      <c r="K368" s="19">
        <v>0</v>
      </c>
      <c r="L368" s="16" t="s">
        <v>52</v>
      </c>
      <c r="M368" s="16" t="s">
        <v>53</v>
      </c>
      <c r="N368" s="17" t="s">
        <v>21</v>
      </c>
      <c r="O368" s="2" t="e">
        <f>#REF!*#REF!</f>
        <v>#REF!</v>
      </c>
      <c r="P368" s="16" t="str" cm="1">
        <f t="array" ref="P368">_xlfn.IFS(H368&lt;=30,"25-30",H368&lt;=35,"30-35",H368&lt;=40,"35-40",H368&lt;=45,"40-45",H368&lt;=50,"45-50",H368&lt;=55,"50-55",H368&lt;=60,"55-60",H368&lt;=65,"60-65")</f>
        <v>25-30</v>
      </c>
      <c r="Q368" s="16">
        <f t="shared" si="5"/>
        <v>2017</v>
      </c>
    </row>
    <row r="369" spans="1:17" x14ac:dyDescent="0.35">
      <c r="A369" s="16" t="s">
        <v>995</v>
      </c>
      <c r="B369" s="16" t="s">
        <v>996</v>
      </c>
      <c r="C369" s="16" t="s">
        <v>64</v>
      </c>
      <c r="D369" s="16" t="s">
        <v>15</v>
      </c>
      <c r="E369" s="16" t="s">
        <v>36</v>
      </c>
      <c r="F369" s="16" t="s">
        <v>28</v>
      </c>
      <c r="G369" s="16" t="s">
        <v>18</v>
      </c>
      <c r="H369" s="16">
        <v>30</v>
      </c>
      <c r="I369" s="17">
        <v>43542</v>
      </c>
      <c r="J369" s="18">
        <v>54714</v>
      </c>
      <c r="K369" s="19">
        <v>0</v>
      </c>
      <c r="L369" s="16" t="s">
        <v>19</v>
      </c>
      <c r="M369" s="16" t="s">
        <v>29</v>
      </c>
      <c r="N369" s="17" t="s">
        <v>21</v>
      </c>
      <c r="O369" s="2" t="e">
        <f>#REF!*#REF!</f>
        <v>#REF!</v>
      </c>
      <c r="P369" s="16" t="str" cm="1">
        <f t="array" ref="P369">_xlfn.IFS(H369&lt;=30,"25-30",H369&lt;=35,"30-35",H369&lt;=40,"35-40",H369&lt;=45,"40-45",H369&lt;=50,"45-50",H369&lt;=55,"50-55",H369&lt;=60,"55-60",H369&lt;=65,"60-65")</f>
        <v>25-30</v>
      </c>
      <c r="Q369" s="16">
        <f t="shared" si="5"/>
        <v>2019</v>
      </c>
    </row>
    <row r="370" spans="1:17" x14ac:dyDescent="0.35">
      <c r="A370" s="16" t="s">
        <v>997</v>
      </c>
      <c r="B370" s="16" t="s">
        <v>998</v>
      </c>
      <c r="C370" s="16" t="s">
        <v>26</v>
      </c>
      <c r="D370" s="16" t="s">
        <v>27</v>
      </c>
      <c r="E370" s="16" t="s">
        <v>32</v>
      </c>
      <c r="F370" s="16" t="s">
        <v>17</v>
      </c>
      <c r="G370" s="16" t="s">
        <v>24</v>
      </c>
      <c r="H370" s="16">
        <v>45</v>
      </c>
      <c r="I370" s="17">
        <v>41511</v>
      </c>
      <c r="J370" s="18">
        <v>99169</v>
      </c>
      <c r="K370" s="19">
        <v>0</v>
      </c>
      <c r="L370" s="16" t="s">
        <v>33</v>
      </c>
      <c r="M370" s="16" t="s">
        <v>60</v>
      </c>
      <c r="N370" s="17" t="s">
        <v>21</v>
      </c>
      <c r="O370" s="2" t="e">
        <f>#REF!*#REF!</f>
        <v>#REF!</v>
      </c>
      <c r="P370" s="16" t="str" cm="1">
        <f t="array" ref="P370">_xlfn.IFS(H370&lt;=30,"25-30",H370&lt;=35,"30-35",H370&lt;=40,"35-40",H370&lt;=45,"40-45",H370&lt;=50,"45-50",H370&lt;=55,"50-55",H370&lt;=60,"55-60",H370&lt;=65,"60-65")</f>
        <v>40-45</v>
      </c>
      <c r="Q370" s="16">
        <f t="shared" si="5"/>
        <v>2013</v>
      </c>
    </row>
    <row r="371" spans="1:17" x14ac:dyDescent="0.35">
      <c r="A371" s="16" t="s">
        <v>302</v>
      </c>
      <c r="B371" s="16" t="s">
        <v>999</v>
      </c>
      <c r="C371" s="16" t="s">
        <v>61</v>
      </c>
      <c r="D371" s="16" t="s">
        <v>65</v>
      </c>
      <c r="E371" s="16" t="s">
        <v>16</v>
      </c>
      <c r="F371" s="16" t="s">
        <v>17</v>
      </c>
      <c r="G371" s="16" t="s">
        <v>24</v>
      </c>
      <c r="H371" s="16">
        <v>55</v>
      </c>
      <c r="I371" s="17">
        <v>38888</v>
      </c>
      <c r="J371" s="18">
        <v>142628</v>
      </c>
      <c r="K371" s="19">
        <v>0.12</v>
      </c>
      <c r="L371" s="16" t="s">
        <v>33</v>
      </c>
      <c r="M371" s="16" t="s">
        <v>80</v>
      </c>
      <c r="N371" s="17" t="s">
        <v>21</v>
      </c>
      <c r="O371" s="2" t="e">
        <f>#REF!*#REF!</f>
        <v>#REF!</v>
      </c>
      <c r="P371" s="16" t="str" cm="1">
        <f t="array" ref="P371">_xlfn.IFS(H371&lt;=30,"25-30",H371&lt;=35,"30-35",H371&lt;=40,"35-40",H371&lt;=45,"40-45",H371&lt;=50,"45-50",H371&lt;=55,"50-55",H371&lt;=60,"55-60",H371&lt;=65,"60-65")</f>
        <v>50-55</v>
      </c>
      <c r="Q371" s="16">
        <f t="shared" si="5"/>
        <v>2006</v>
      </c>
    </row>
    <row r="372" spans="1:17" x14ac:dyDescent="0.35">
      <c r="A372" s="16" t="s">
        <v>271</v>
      </c>
      <c r="B372" s="16" t="s">
        <v>1000</v>
      </c>
      <c r="C372" s="16" t="s">
        <v>42</v>
      </c>
      <c r="D372" s="16" t="s">
        <v>43</v>
      </c>
      <c r="E372" s="16" t="s">
        <v>36</v>
      </c>
      <c r="F372" s="16" t="s">
        <v>17</v>
      </c>
      <c r="G372" s="16" t="s">
        <v>51</v>
      </c>
      <c r="H372" s="16">
        <v>33</v>
      </c>
      <c r="I372" s="17">
        <v>41756</v>
      </c>
      <c r="J372" s="18">
        <v>75869</v>
      </c>
      <c r="K372" s="19">
        <v>0</v>
      </c>
      <c r="L372" s="16" t="s">
        <v>52</v>
      </c>
      <c r="M372" s="16" t="s">
        <v>53</v>
      </c>
      <c r="N372" s="17" t="s">
        <v>21</v>
      </c>
      <c r="O372" s="2" t="e">
        <f>#REF!*#REF!</f>
        <v>#REF!</v>
      </c>
      <c r="P372" s="16" t="str" cm="1">
        <f t="array" ref="P372">_xlfn.IFS(H372&lt;=30,"25-30",H372&lt;=35,"30-35",H372&lt;=40,"35-40",H372&lt;=45,"40-45",H372&lt;=50,"45-50",H372&lt;=55,"50-55",H372&lt;=60,"55-60",H372&lt;=65,"60-65")</f>
        <v>30-35</v>
      </c>
      <c r="Q372" s="16">
        <f t="shared" si="5"/>
        <v>2014</v>
      </c>
    </row>
    <row r="373" spans="1:17" x14ac:dyDescent="0.35">
      <c r="A373" s="16" t="s">
        <v>276</v>
      </c>
      <c r="B373" s="16" t="s">
        <v>1001</v>
      </c>
      <c r="C373" s="16" t="s">
        <v>71</v>
      </c>
      <c r="D373" s="16" t="s">
        <v>27</v>
      </c>
      <c r="E373" s="16" t="s">
        <v>36</v>
      </c>
      <c r="F373" s="16" t="s">
        <v>17</v>
      </c>
      <c r="G373" s="16" t="s">
        <v>18</v>
      </c>
      <c r="H373" s="16">
        <v>65</v>
      </c>
      <c r="I373" s="17">
        <v>43234</v>
      </c>
      <c r="J373" s="18">
        <v>60985</v>
      </c>
      <c r="K373" s="19">
        <v>0</v>
      </c>
      <c r="L373" s="16" t="s">
        <v>19</v>
      </c>
      <c r="M373" s="16" t="s">
        <v>63</v>
      </c>
      <c r="N373" s="17" t="s">
        <v>21</v>
      </c>
      <c r="O373" s="2" t="e">
        <f>#REF!*#REF!</f>
        <v>#REF!</v>
      </c>
      <c r="P373" s="16" t="str" cm="1">
        <f t="array" ref="P373">_xlfn.IFS(H373&lt;=30,"25-30",H373&lt;=35,"30-35",H373&lt;=40,"35-40",H373&lt;=45,"40-45",H373&lt;=50,"45-50",H373&lt;=55,"50-55",H373&lt;=60,"55-60",H373&lt;=65,"60-65")</f>
        <v>60-65</v>
      </c>
      <c r="Q373" s="16">
        <f t="shared" si="5"/>
        <v>2018</v>
      </c>
    </row>
    <row r="374" spans="1:17" x14ac:dyDescent="0.35">
      <c r="A374" s="16" t="s">
        <v>175</v>
      </c>
      <c r="B374" s="16" t="s">
        <v>1002</v>
      </c>
      <c r="C374" s="16" t="s">
        <v>61</v>
      </c>
      <c r="D374" s="16" t="s">
        <v>27</v>
      </c>
      <c r="E374" s="16" t="s">
        <v>16</v>
      </c>
      <c r="F374" s="16" t="s">
        <v>17</v>
      </c>
      <c r="G374" s="16" t="s">
        <v>24</v>
      </c>
      <c r="H374" s="16">
        <v>60</v>
      </c>
      <c r="I374" s="17">
        <v>40383</v>
      </c>
      <c r="J374" s="18">
        <v>126911</v>
      </c>
      <c r="K374" s="19">
        <v>0.1</v>
      </c>
      <c r="L374" s="16" t="s">
        <v>33</v>
      </c>
      <c r="M374" s="16" t="s">
        <v>74</v>
      </c>
      <c r="N374" s="17" t="s">
        <v>21</v>
      </c>
      <c r="O374" s="2" t="e">
        <f>#REF!*#REF!</f>
        <v>#REF!</v>
      </c>
      <c r="P374" s="16" t="str" cm="1">
        <f t="array" ref="P374">_xlfn.IFS(H374&lt;=30,"25-30",H374&lt;=35,"30-35",H374&lt;=40,"35-40",H374&lt;=45,"40-45",H374&lt;=50,"45-50",H374&lt;=55,"50-55",H374&lt;=60,"55-60",H374&lt;=65,"60-65")</f>
        <v>55-60</v>
      </c>
      <c r="Q374" s="16">
        <f t="shared" si="5"/>
        <v>2010</v>
      </c>
    </row>
    <row r="375" spans="1:17" x14ac:dyDescent="0.35">
      <c r="A375" s="16" t="s">
        <v>1003</v>
      </c>
      <c r="B375" s="16" t="s">
        <v>1004</v>
      </c>
      <c r="C375" s="16" t="s">
        <v>14</v>
      </c>
      <c r="D375" s="16" t="s">
        <v>50</v>
      </c>
      <c r="E375" s="16" t="s">
        <v>16</v>
      </c>
      <c r="F375" s="16" t="s">
        <v>28</v>
      </c>
      <c r="G375" s="16" t="s">
        <v>24</v>
      </c>
      <c r="H375" s="16">
        <v>56</v>
      </c>
      <c r="I375" s="17">
        <v>38042</v>
      </c>
      <c r="J375" s="18">
        <v>216949</v>
      </c>
      <c r="K375" s="19">
        <v>0.32</v>
      </c>
      <c r="L375" s="16" t="s">
        <v>33</v>
      </c>
      <c r="M375" s="16" t="s">
        <v>74</v>
      </c>
      <c r="N375" s="17" t="s">
        <v>21</v>
      </c>
      <c r="O375" s="2" t="e">
        <f>#REF!*#REF!</f>
        <v>#REF!</v>
      </c>
      <c r="P375" s="16" t="str" cm="1">
        <f t="array" ref="P375">_xlfn.IFS(H375&lt;=30,"25-30",H375&lt;=35,"30-35",H375&lt;=40,"35-40",H375&lt;=45,"40-45",H375&lt;=50,"45-50",H375&lt;=55,"50-55",H375&lt;=60,"55-60",H375&lt;=65,"60-65")</f>
        <v>55-60</v>
      </c>
      <c r="Q375" s="16">
        <f t="shared" si="5"/>
        <v>2004</v>
      </c>
    </row>
    <row r="376" spans="1:17" x14ac:dyDescent="0.35">
      <c r="A376" s="16" t="s">
        <v>1005</v>
      </c>
      <c r="B376" s="16" t="s">
        <v>1006</v>
      </c>
      <c r="C376" s="16" t="s">
        <v>40</v>
      </c>
      <c r="D376" s="16" t="s">
        <v>31</v>
      </c>
      <c r="E376" s="16" t="s">
        <v>36</v>
      </c>
      <c r="F376" s="16" t="s">
        <v>28</v>
      </c>
      <c r="G376" s="16" t="s">
        <v>24</v>
      </c>
      <c r="H376" s="16">
        <v>53</v>
      </c>
      <c r="I376" s="17">
        <v>41204</v>
      </c>
      <c r="J376" s="18">
        <v>168510</v>
      </c>
      <c r="K376" s="19">
        <v>0.28999999999999998</v>
      </c>
      <c r="L376" s="16" t="s">
        <v>19</v>
      </c>
      <c r="M376" s="16" t="s">
        <v>63</v>
      </c>
      <c r="N376" s="17" t="s">
        <v>21</v>
      </c>
      <c r="O376" s="2" t="e">
        <f>#REF!*#REF!</f>
        <v>#REF!</v>
      </c>
      <c r="P376" s="16" t="str" cm="1">
        <f t="array" ref="P376">_xlfn.IFS(H376&lt;=30,"25-30",H376&lt;=35,"30-35",H376&lt;=40,"35-40",H376&lt;=45,"40-45",H376&lt;=50,"45-50",H376&lt;=55,"50-55",H376&lt;=60,"55-60",H376&lt;=65,"60-65")</f>
        <v>50-55</v>
      </c>
      <c r="Q376" s="16">
        <f t="shared" si="5"/>
        <v>2012</v>
      </c>
    </row>
    <row r="377" spans="1:17" x14ac:dyDescent="0.35">
      <c r="A377" s="16" t="s">
        <v>1007</v>
      </c>
      <c r="B377" s="16" t="s">
        <v>1008</v>
      </c>
      <c r="C377" s="16" t="s">
        <v>129</v>
      </c>
      <c r="D377" s="16" t="s">
        <v>31</v>
      </c>
      <c r="E377" s="16" t="s">
        <v>44</v>
      </c>
      <c r="F377" s="16" t="s">
        <v>17</v>
      </c>
      <c r="G377" s="16" t="s">
        <v>51</v>
      </c>
      <c r="H377" s="16">
        <v>36</v>
      </c>
      <c r="I377" s="17">
        <v>42443</v>
      </c>
      <c r="J377" s="18">
        <v>85870</v>
      </c>
      <c r="K377" s="19">
        <v>0</v>
      </c>
      <c r="L377" s="16" t="s">
        <v>52</v>
      </c>
      <c r="M377" s="16" t="s">
        <v>53</v>
      </c>
      <c r="N377" s="17" t="s">
        <v>21</v>
      </c>
      <c r="O377" s="2" t="e">
        <f>#REF!*#REF!</f>
        <v>#REF!</v>
      </c>
      <c r="P377" s="16" t="str" cm="1">
        <f t="array" ref="P377">_xlfn.IFS(H377&lt;=30,"25-30",H377&lt;=35,"30-35",H377&lt;=40,"35-40",H377&lt;=45,"40-45",H377&lt;=50,"45-50",H377&lt;=55,"50-55",H377&lt;=60,"55-60",H377&lt;=65,"60-65")</f>
        <v>35-40</v>
      </c>
      <c r="Q377" s="16">
        <f t="shared" si="5"/>
        <v>2016</v>
      </c>
    </row>
    <row r="378" spans="1:17" x14ac:dyDescent="0.35">
      <c r="A378" s="16" t="s">
        <v>232</v>
      </c>
      <c r="B378" s="16" t="s">
        <v>1009</v>
      </c>
      <c r="C378" s="16" t="s">
        <v>42</v>
      </c>
      <c r="D378" s="16" t="s">
        <v>43</v>
      </c>
      <c r="E378" s="16" t="s">
        <v>32</v>
      </c>
      <c r="F378" s="16" t="s">
        <v>17</v>
      </c>
      <c r="G378" s="16" t="s">
        <v>24</v>
      </c>
      <c r="H378" s="16">
        <v>46</v>
      </c>
      <c r="I378" s="17">
        <v>37271</v>
      </c>
      <c r="J378" s="18">
        <v>86510</v>
      </c>
      <c r="K378" s="19">
        <v>0</v>
      </c>
      <c r="L378" s="16" t="s">
        <v>33</v>
      </c>
      <c r="M378" s="16" t="s">
        <v>60</v>
      </c>
      <c r="N378" s="17">
        <v>37623</v>
      </c>
      <c r="O378" s="2" t="e">
        <f>#REF!*#REF!</f>
        <v>#REF!</v>
      </c>
      <c r="P378" s="16" t="str" cm="1">
        <f t="array" ref="P378">_xlfn.IFS(H378&lt;=30,"25-30",H378&lt;=35,"30-35",H378&lt;=40,"35-40",H378&lt;=45,"40-45",H378&lt;=50,"45-50",H378&lt;=55,"50-55",H378&lt;=60,"55-60",H378&lt;=65,"60-65")</f>
        <v>45-50</v>
      </c>
      <c r="Q378" s="16">
        <f t="shared" si="5"/>
        <v>2002</v>
      </c>
    </row>
    <row r="379" spans="1:17" x14ac:dyDescent="0.35">
      <c r="A379" s="16" t="s">
        <v>1010</v>
      </c>
      <c r="B379" s="16" t="s">
        <v>1011</v>
      </c>
      <c r="C379" s="16" t="s">
        <v>62</v>
      </c>
      <c r="D379" s="16" t="s">
        <v>50</v>
      </c>
      <c r="E379" s="16" t="s">
        <v>44</v>
      </c>
      <c r="F379" s="16" t="s">
        <v>17</v>
      </c>
      <c r="G379" s="16" t="s">
        <v>51</v>
      </c>
      <c r="H379" s="16">
        <v>38</v>
      </c>
      <c r="I379" s="17">
        <v>42999</v>
      </c>
      <c r="J379" s="18">
        <v>119647</v>
      </c>
      <c r="K379" s="19">
        <v>0.09</v>
      </c>
      <c r="L379" s="16" t="s">
        <v>52</v>
      </c>
      <c r="M379" s="16" t="s">
        <v>53</v>
      </c>
      <c r="N379" s="17" t="s">
        <v>21</v>
      </c>
      <c r="O379" s="2" t="e">
        <f>#REF!*#REF!</f>
        <v>#REF!</v>
      </c>
      <c r="P379" s="16" t="str" cm="1">
        <f t="array" ref="P379">_xlfn.IFS(H379&lt;=30,"25-30",H379&lt;=35,"30-35",H379&lt;=40,"35-40",H379&lt;=45,"40-45",H379&lt;=50,"45-50",H379&lt;=55,"50-55",H379&lt;=60,"55-60",H379&lt;=65,"60-65")</f>
        <v>35-40</v>
      </c>
      <c r="Q379" s="16">
        <f t="shared" si="5"/>
        <v>2017</v>
      </c>
    </row>
    <row r="380" spans="1:17" x14ac:dyDescent="0.35">
      <c r="A380" s="16" t="s">
        <v>234</v>
      </c>
      <c r="B380" s="16" t="s">
        <v>1012</v>
      </c>
      <c r="C380" s="16" t="s">
        <v>26</v>
      </c>
      <c r="D380" s="16" t="s">
        <v>27</v>
      </c>
      <c r="E380" s="16" t="s">
        <v>16</v>
      </c>
      <c r="F380" s="16" t="s">
        <v>28</v>
      </c>
      <c r="G380" s="16" t="s">
        <v>18</v>
      </c>
      <c r="H380" s="16">
        <v>62</v>
      </c>
      <c r="I380" s="17">
        <v>36996</v>
      </c>
      <c r="J380" s="18">
        <v>80921</v>
      </c>
      <c r="K380" s="19">
        <v>0</v>
      </c>
      <c r="L380" s="16" t="s">
        <v>19</v>
      </c>
      <c r="M380" s="16" t="s">
        <v>29</v>
      </c>
      <c r="N380" s="17" t="s">
        <v>21</v>
      </c>
      <c r="O380" s="2" t="e">
        <f>#REF!*#REF!</f>
        <v>#REF!</v>
      </c>
      <c r="P380" s="16" t="str" cm="1">
        <f t="array" ref="P380">_xlfn.IFS(H380&lt;=30,"25-30",H380&lt;=35,"30-35",H380&lt;=40,"35-40",H380&lt;=45,"40-45",H380&lt;=50,"45-50",H380&lt;=55,"50-55",H380&lt;=60,"55-60",H380&lt;=65,"60-65")</f>
        <v>60-65</v>
      </c>
      <c r="Q380" s="16">
        <f t="shared" si="5"/>
        <v>2001</v>
      </c>
    </row>
    <row r="381" spans="1:17" x14ac:dyDescent="0.35">
      <c r="A381" s="16" t="s">
        <v>1013</v>
      </c>
      <c r="B381" s="16" t="s">
        <v>1014</v>
      </c>
      <c r="C381" s="16" t="s">
        <v>97</v>
      </c>
      <c r="D381" s="16" t="s">
        <v>31</v>
      </c>
      <c r="E381" s="16" t="s">
        <v>16</v>
      </c>
      <c r="F381" s="16" t="s">
        <v>17</v>
      </c>
      <c r="G381" s="16" t="s">
        <v>18</v>
      </c>
      <c r="H381" s="16">
        <v>61</v>
      </c>
      <c r="I381" s="17">
        <v>40193</v>
      </c>
      <c r="J381" s="18">
        <v>98110</v>
      </c>
      <c r="K381" s="19">
        <v>0.13</v>
      </c>
      <c r="L381" s="16" t="s">
        <v>19</v>
      </c>
      <c r="M381" s="16" t="s">
        <v>20</v>
      </c>
      <c r="N381" s="17" t="s">
        <v>21</v>
      </c>
      <c r="O381" s="2" t="e">
        <f>#REF!*#REF!</f>
        <v>#REF!</v>
      </c>
      <c r="P381" s="16" t="str" cm="1">
        <f t="array" ref="P381">_xlfn.IFS(H381&lt;=30,"25-30",H381&lt;=35,"30-35",H381&lt;=40,"35-40",H381&lt;=45,"40-45",H381&lt;=50,"45-50",H381&lt;=55,"50-55",H381&lt;=60,"55-60",H381&lt;=65,"60-65")</f>
        <v>60-65</v>
      </c>
      <c r="Q381" s="16">
        <f t="shared" si="5"/>
        <v>2010</v>
      </c>
    </row>
    <row r="382" spans="1:17" x14ac:dyDescent="0.35">
      <c r="A382" s="16" t="s">
        <v>393</v>
      </c>
      <c r="B382" s="16" t="s">
        <v>1015</v>
      </c>
      <c r="C382" s="16" t="s">
        <v>71</v>
      </c>
      <c r="D382" s="16" t="s">
        <v>27</v>
      </c>
      <c r="E382" s="16" t="s">
        <v>44</v>
      </c>
      <c r="F382" s="16" t="s">
        <v>17</v>
      </c>
      <c r="G382" s="16" t="s">
        <v>18</v>
      </c>
      <c r="H382" s="16">
        <v>59</v>
      </c>
      <c r="I382" s="17">
        <v>43028</v>
      </c>
      <c r="J382" s="18">
        <v>86831</v>
      </c>
      <c r="K382" s="19">
        <v>0</v>
      </c>
      <c r="L382" s="16" t="s">
        <v>19</v>
      </c>
      <c r="M382" s="16" t="s">
        <v>39</v>
      </c>
      <c r="N382" s="17" t="s">
        <v>21</v>
      </c>
      <c r="O382" s="2" t="e">
        <f>#REF!*#REF!</f>
        <v>#REF!</v>
      </c>
      <c r="P382" s="16" t="str" cm="1">
        <f t="array" ref="P382">_xlfn.IFS(H382&lt;=30,"25-30",H382&lt;=35,"30-35",H382&lt;=40,"35-40",H382&lt;=45,"40-45",H382&lt;=50,"45-50",H382&lt;=55,"50-55",H382&lt;=60,"55-60",H382&lt;=65,"60-65")</f>
        <v>55-60</v>
      </c>
      <c r="Q382" s="16">
        <f t="shared" si="5"/>
        <v>2017</v>
      </c>
    </row>
    <row r="383" spans="1:17" x14ac:dyDescent="0.35">
      <c r="A383" s="16" t="s">
        <v>1016</v>
      </c>
      <c r="B383" s="16" t="s">
        <v>1017</v>
      </c>
      <c r="C383" s="16" t="s">
        <v>55</v>
      </c>
      <c r="D383" s="16" t="s">
        <v>27</v>
      </c>
      <c r="E383" s="16" t="s">
        <v>44</v>
      </c>
      <c r="F383" s="16" t="s">
        <v>17</v>
      </c>
      <c r="G383" s="16" t="s">
        <v>24</v>
      </c>
      <c r="H383" s="16">
        <v>49</v>
      </c>
      <c r="I383" s="17">
        <v>40431</v>
      </c>
      <c r="J383" s="18">
        <v>72826</v>
      </c>
      <c r="K383" s="19">
        <v>0</v>
      </c>
      <c r="L383" s="16" t="s">
        <v>33</v>
      </c>
      <c r="M383" s="16" t="s">
        <v>60</v>
      </c>
      <c r="N383" s="17" t="s">
        <v>21</v>
      </c>
      <c r="O383" s="2" t="e">
        <f>#REF!*#REF!</f>
        <v>#REF!</v>
      </c>
      <c r="P383" s="16" t="str" cm="1">
        <f t="array" ref="P383">_xlfn.IFS(H383&lt;=30,"25-30",H383&lt;=35,"30-35",H383&lt;=40,"35-40",H383&lt;=45,"40-45",H383&lt;=50,"45-50",H383&lt;=55,"50-55",H383&lt;=60,"55-60",H383&lt;=65,"60-65")</f>
        <v>45-50</v>
      </c>
      <c r="Q383" s="16">
        <f t="shared" si="5"/>
        <v>2010</v>
      </c>
    </row>
    <row r="384" spans="1:17" x14ac:dyDescent="0.35">
      <c r="A384" s="16" t="s">
        <v>1018</v>
      </c>
      <c r="B384" s="16" t="s">
        <v>1019</v>
      </c>
      <c r="C384" s="16" t="s">
        <v>40</v>
      </c>
      <c r="D384" s="16" t="s">
        <v>43</v>
      </c>
      <c r="E384" s="16" t="s">
        <v>36</v>
      </c>
      <c r="F384" s="16" t="s">
        <v>17</v>
      </c>
      <c r="G384" s="16" t="s">
        <v>24</v>
      </c>
      <c r="H384" s="16">
        <v>64</v>
      </c>
      <c r="I384" s="17">
        <v>40588</v>
      </c>
      <c r="J384" s="18">
        <v>171217</v>
      </c>
      <c r="K384" s="19">
        <v>0.19</v>
      </c>
      <c r="L384" s="16" t="s">
        <v>19</v>
      </c>
      <c r="M384" s="16" t="s">
        <v>63</v>
      </c>
      <c r="N384" s="17" t="s">
        <v>21</v>
      </c>
      <c r="O384" s="2" t="e">
        <f>#REF!*#REF!</f>
        <v>#REF!</v>
      </c>
      <c r="P384" s="16" t="str" cm="1">
        <f t="array" ref="P384">_xlfn.IFS(H384&lt;=30,"25-30",H384&lt;=35,"30-35",H384&lt;=40,"35-40",H384&lt;=45,"40-45",H384&lt;=50,"45-50",H384&lt;=55,"50-55",H384&lt;=60,"55-60",H384&lt;=65,"60-65")</f>
        <v>60-65</v>
      </c>
      <c r="Q384" s="16">
        <f t="shared" si="5"/>
        <v>2011</v>
      </c>
    </row>
    <row r="385" spans="1:17" x14ac:dyDescent="0.35">
      <c r="A385" s="16" t="s">
        <v>1020</v>
      </c>
      <c r="B385" s="16" t="s">
        <v>1021</v>
      </c>
      <c r="C385" s="16" t="s">
        <v>62</v>
      </c>
      <c r="D385" s="16" t="s">
        <v>27</v>
      </c>
      <c r="E385" s="16" t="s">
        <v>16</v>
      </c>
      <c r="F385" s="16" t="s">
        <v>17</v>
      </c>
      <c r="G385" s="16" t="s">
        <v>18</v>
      </c>
      <c r="H385" s="16">
        <v>57</v>
      </c>
      <c r="I385" s="17">
        <v>43948</v>
      </c>
      <c r="J385" s="18">
        <v>103058</v>
      </c>
      <c r="K385" s="19">
        <v>7.0000000000000007E-2</v>
      </c>
      <c r="L385" s="16" t="s">
        <v>19</v>
      </c>
      <c r="M385" s="16" t="s">
        <v>29</v>
      </c>
      <c r="N385" s="17" t="s">
        <v>21</v>
      </c>
      <c r="O385" s="2" t="e">
        <f>#REF!*#REF!</f>
        <v>#REF!</v>
      </c>
      <c r="P385" s="16" t="str" cm="1">
        <f t="array" ref="P385">_xlfn.IFS(H385&lt;=30,"25-30",H385&lt;=35,"30-35",H385&lt;=40,"35-40",H385&lt;=45,"40-45",H385&lt;=50,"45-50",H385&lt;=55,"50-55",H385&lt;=60,"55-60",H385&lt;=65,"60-65")</f>
        <v>55-60</v>
      </c>
      <c r="Q385" s="16">
        <f t="shared" si="5"/>
        <v>2020</v>
      </c>
    </row>
    <row r="386" spans="1:17" x14ac:dyDescent="0.35">
      <c r="A386" s="16" t="s">
        <v>1022</v>
      </c>
      <c r="B386" s="16" t="s">
        <v>1023</v>
      </c>
      <c r="C386" s="16" t="s">
        <v>62</v>
      </c>
      <c r="D386" s="16" t="s">
        <v>50</v>
      </c>
      <c r="E386" s="16" t="s">
        <v>44</v>
      </c>
      <c r="F386" s="16" t="s">
        <v>28</v>
      </c>
      <c r="G386" s="16" t="s">
        <v>24</v>
      </c>
      <c r="H386" s="16">
        <v>52</v>
      </c>
      <c r="I386" s="17">
        <v>41858</v>
      </c>
      <c r="J386" s="18">
        <v>117062</v>
      </c>
      <c r="K386" s="19">
        <v>7.0000000000000007E-2</v>
      </c>
      <c r="L386" s="16" t="s">
        <v>19</v>
      </c>
      <c r="M386" s="16" t="s">
        <v>39</v>
      </c>
      <c r="N386" s="17" t="s">
        <v>21</v>
      </c>
      <c r="O386" s="2" t="e">
        <f>#REF!*#REF!</f>
        <v>#REF!</v>
      </c>
      <c r="P386" s="16" t="str" cm="1">
        <f t="array" ref="P386">_xlfn.IFS(H386&lt;=30,"25-30",H386&lt;=35,"30-35",H386&lt;=40,"35-40",H386&lt;=45,"40-45",H386&lt;=50,"45-50",H386&lt;=55,"50-55",H386&lt;=60,"55-60",H386&lt;=65,"60-65")</f>
        <v>50-55</v>
      </c>
      <c r="Q386" s="16">
        <f t="shared" si="5"/>
        <v>2014</v>
      </c>
    </row>
    <row r="387" spans="1:17" x14ac:dyDescent="0.35">
      <c r="A387" s="16" t="s">
        <v>1024</v>
      </c>
      <c r="B387" s="16" t="s">
        <v>1025</v>
      </c>
      <c r="C387" s="16" t="s">
        <v>61</v>
      </c>
      <c r="D387" s="16" t="s">
        <v>65</v>
      </c>
      <c r="E387" s="16" t="s">
        <v>44</v>
      </c>
      <c r="F387" s="16" t="s">
        <v>28</v>
      </c>
      <c r="G387" s="16" t="s">
        <v>51</v>
      </c>
      <c r="H387" s="16">
        <v>40</v>
      </c>
      <c r="I387" s="17">
        <v>43488</v>
      </c>
      <c r="J387" s="18">
        <v>159031</v>
      </c>
      <c r="K387" s="19">
        <v>0.1</v>
      </c>
      <c r="L387" s="16" t="s">
        <v>19</v>
      </c>
      <c r="M387" s="16" t="s">
        <v>45</v>
      </c>
      <c r="N387" s="17" t="s">
        <v>21</v>
      </c>
      <c r="O387" s="2" t="e">
        <f>#REF!*#REF!</f>
        <v>#REF!</v>
      </c>
      <c r="P387" s="16" t="str" cm="1">
        <f t="array" ref="P387">_xlfn.IFS(H387&lt;=30,"25-30",H387&lt;=35,"30-35",H387&lt;=40,"35-40",H387&lt;=45,"40-45",H387&lt;=50,"45-50",H387&lt;=55,"50-55",H387&lt;=60,"55-60",H387&lt;=65,"60-65")</f>
        <v>35-40</v>
      </c>
      <c r="Q387" s="16">
        <f t="shared" ref="Q387:Q450" si="6">YEAR(I387)</f>
        <v>2019</v>
      </c>
    </row>
    <row r="388" spans="1:17" x14ac:dyDescent="0.35">
      <c r="A388" s="16" t="s">
        <v>324</v>
      </c>
      <c r="B388" s="16" t="s">
        <v>1026</v>
      </c>
      <c r="C388" s="16" t="s">
        <v>61</v>
      </c>
      <c r="D388" s="16" t="s">
        <v>27</v>
      </c>
      <c r="E388" s="16" t="s">
        <v>16</v>
      </c>
      <c r="F388" s="16" t="s">
        <v>17</v>
      </c>
      <c r="G388" s="16" t="s">
        <v>51</v>
      </c>
      <c r="H388" s="16">
        <v>49</v>
      </c>
      <c r="I388" s="17">
        <v>38000</v>
      </c>
      <c r="J388" s="18">
        <v>125086</v>
      </c>
      <c r="K388" s="19">
        <v>0.1</v>
      </c>
      <c r="L388" s="16" t="s">
        <v>52</v>
      </c>
      <c r="M388" s="16" t="s">
        <v>53</v>
      </c>
      <c r="N388" s="17" t="s">
        <v>21</v>
      </c>
      <c r="O388" s="2" t="e">
        <f>#REF!*#REF!</f>
        <v>#REF!</v>
      </c>
      <c r="P388" s="16" t="str" cm="1">
        <f t="array" ref="P388">_xlfn.IFS(H388&lt;=30,"25-30",H388&lt;=35,"30-35",H388&lt;=40,"35-40",H388&lt;=45,"40-45",H388&lt;=50,"45-50",H388&lt;=55,"50-55",H388&lt;=60,"55-60",H388&lt;=65,"60-65")</f>
        <v>45-50</v>
      </c>
      <c r="Q388" s="16">
        <f t="shared" si="6"/>
        <v>2004</v>
      </c>
    </row>
    <row r="389" spans="1:17" x14ac:dyDescent="0.35">
      <c r="A389" s="16" t="s">
        <v>310</v>
      </c>
      <c r="B389" s="16" t="s">
        <v>1027</v>
      </c>
      <c r="C389" s="16" t="s">
        <v>98</v>
      </c>
      <c r="D389" s="16" t="s">
        <v>27</v>
      </c>
      <c r="E389" s="16" t="s">
        <v>44</v>
      </c>
      <c r="F389" s="16" t="s">
        <v>28</v>
      </c>
      <c r="G389" s="16" t="s">
        <v>18</v>
      </c>
      <c r="H389" s="16">
        <v>43</v>
      </c>
      <c r="I389" s="17">
        <v>42467</v>
      </c>
      <c r="J389" s="18">
        <v>67976</v>
      </c>
      <c r="K389" s="19">
        <v>0</v>
      </c>
      <c r="L389" s="16" t="s">
        <v>19</v>
      </c>
      <c r="M389" s="16" t="s">
        <v>63</v>
      </c>
      <c r="N389" s="17" t="s">
        <v>21</v>
      </c>
      <c r="O389" s="2" t="e">
        <f>#REF!*#REF!</f>
        <v>#REF!</v>
      </c>
      <c r="P389" s="16" t="str" cm="1">
        <f t="array" ref="P389">_xlfn.IFS(H389&lt;=30,"25-30",H389&lt;=35,"30-35",H389&lt;=40,"35-40",H389&lt;=45,"40-45",H389&lt;=50,"45-50",H389&lt;=55,"50-55",H389&lt;=60,"55-60",H389&lt;=65,"60-65")</f>
        <v>40-45</v>
      </c>
      <c r="Q389" s="16">
        <f t="shared" si="6"/>
        <v>2016</v>
      </c>
    </row>
    <row r="390" spans="1:17" x14ac:dyDescent="0.35">
      <c r="A390" s="16" t="s">
        <v>1028</v>
      </c>
      <c r="B390" s="16" t="s">
        <v>1029</v>
      </c>
      <c r="C390" s="16" t="s">
        <v>64</v>
      </c>
      <c r="D390" s="16" t="s">
        <v>15</v>
      </c>
      <c r="E390" s="16" t="s">
        <v>44</v>
      </c>
      <c r="F390" s="16" t="s">
        <v>28</v>
      </c>
      <c r="G390" s="16" t="s">
        <v>18</v>
      </c>
      <c r="H390" s="16">
        <v>31</v>
      </c>
      <c r="I390" s="17">
        <v>44308</v>
      </c>
      <c r="J390" s="18">
        <v>74215</v>
      </c>
      <c r="K390" s="19">
        <v>0</v>
      </c>
      <c r="L390" s="16" t="s">
        <v>19</v>
      </c>
      <c r="M390" s="16" t="s">
        <v>39</v>
      </c>
      <c r="N390" s="17" t="s">
        <v>21</v>
      </c>
      <c r="O390" s="2" t="e">
        <f>#REF!*#REF!</f>
        <v>#REF!</v>
      </c>
      <c r="P390" s="16" t="str" cm="1">
        <f t="array" ref="P390">_xlfn.IFS(H390&lt;=30,"25-30",H390&lt;=35,"30-35",H390&lt;=40,"35-40",H390&lt;=45,"40-45",H390&lt;=50,"45-50",H390&lt;=55,"50-55",H390&lt;=60,"55-60",H390&lt;=65,"60-65")</f>
        <v>30-35</v>
      </c>
      <c r="Q390" s="16">
        <f t="shared" si="6"/>
        <v>2021</v>
      </c>
    </row>
    <row r="391" spans="1:17" x14ac:dyDescent="0.35">
      <c r="A391" s="16" t="s">
        <v>1030</v>
      </c>
      <c r="B391" s="16" t="s">
        <v>1031</v>
      </c>
      <c r="C391" s="16" t="s">
        <v>40</v>
      </c>
      <c r="D391" s="16" t="s">
        <v>65</v>
      </c>
      <c r="E391" s="16" t="s">
        <v>36</v>
      </c>
      <c r="F391" s="16" t="s">
        <v>28</v>
      </c>
      <c r="G391" s="16" t="s">
        <v>24</v>
      </c>
      <c r="H391" s="16">
        <v>55</v>
      </c>
      <c r="I391" s="17">
        <v>40340</v>
      </c>
      <c r="J391" s="18">
        <v>187389</v>
      </c>
      <c r="K391" s="19">
        <v>0.25</v>
      </c>
      <c r="L391" s="16" t="s">
        <v>33</v>
      </c>
      <c r="M391" s="16" t="s">
        <v>34</v>
      </c>
      <c r="N391" s="17" t="s">
        <v>21</v>
      </c>
      <c r="O391" s="2" t="e">
        <f>#REF!*#REF!</f>
        <v>#REF!</v>
      </c>
      <c r="P391" s="16" t="str" cm="1">
        <f t="array" ref="P391">_xlfn.IFS(H391&lt;=30,"25-30",H391&lt;=35,"30-35",H391&lt;=40,"35-40",H391&lt;=45,"40-45",H391&lt;=50,"45-50",H391&lt;=55,"50-55",H391&lt;=60,"55-60",H391&lt;=65,"60-65")</f>
        <v>50-55</v>
      </c>
      <c r="Q391" s="16">
        <f t="shared" si="6"/>
        <v>2010</v>
      </c>
    </row>
    <row r="392" spans="1:17" x14ac:dyDescent="0.35">
      <c r="A392" s="16" t="s">
        <v>878</v>
      </c>
      <c r="B392" s="16" t="s">
        <v>1032</v>
      </c>
      <c r="C392" s="16" t="s">
        <v>61</v>
      </c>
      <c r="D392" s="16" t="s">
        <v>23</v>
      </c>
      <c r="E392" s="16" t="s">
        <v>44</v>
      </c>
      <c r="F392" s="16" t="s">
        <v>17</v>
      </c>
      <c r="G392" s="16" t="s">
        <v>18</v>
      </c>
      <c r="H392" s="16">
        <v>41</v>
      </c>
      <c r="I392" s="17">
        <v>39747</v>
      </c>
      <c r="J392" s="18">
        <v>131841</v>
      </c>
      <c r="K392" s="19">
        <v>0.13</v>
      </c>
      <c r="L392" s="16" t="s">
        <v>19</v>
      </c>
      <c r="M392" s="16" t="s">
        <v>29</v>
      </c>
      <c r="N392" s="17" t="s">
        <v>21</v>
      </c>
      <c r="O392" s="2" t="e">
        <f>#REF!*#REF!</f>
        <v>#REF!</v>
      </c>
      <c r="P392" s="16" t="str" cm="1">
        <f t="array" ref="P392">_xlfn.IFS(H392&lt;=30,"25-30",H392&lt;=35,"30-35",H392&lt;=40,"35-40",H392&lt;=45,"40-45",H392&lt;=50,"45-50",H392&lt;=55,"50-55",H392&lt;=60,"55-60",H392&lt;=65,"60-65")</f>
        <v>40-45</v>
      </c>
      <c r="Q392" s="16">
        <f t="shared" si="6"/>
        <v>2008</v>
      </c>
    </row>
    <row r="393" spans="1:17" x14ac:dyDescent="0.35">
      <c r="A393" s="16" t="s">
        <v>105</v>
      </c>
      <c r="B393" s="16" t="s">
        <v>1033</v>
      </c>
      <c r="C393" s="16" t="s">
        <v>42</v>
      </c>
      <c r="D393" s="16" t="s">
        <v>65</v>
      </c>
      <c r="E393" s="16" t="s">
        <v>16</v>
      </c>
      <c r="F393" s="16" t="s">
        <v>28</v>
      </c>
      <c r="G393" s="16" t="s">
        <v>24</v>
      </c>
      <c r="H393" s="16">
        <v>34</v>
      </c>
      <c r="I393" s="17">
        <v>40750</v>
      </c>
      <c r="J393" s="18">
        <v>97231</v>
      </c>
      <c r="K393" s="19">
        <v>0</v>
      </c>
      <c r="L393" s="16" t="s">
        <v>33</v>
      </c>
      <c r="M393" s="16" t="s">
        <v>60</v>
      </c>
      <c r="N393" s="17" t="s">
        <v>21</v>
      </c>
      <c r="O393" s="2" t="e">
        <f>#REF!*#REF!</f>
        <v>#REF!</v>
      </c>
      <c r="P393" s="16" t="str" cm="1">
        <f t="array" ref="P393">_xlfn.IFS(H393&lt;=30,"25-30",H393&lt;=35,"30-35",H393&lt;=40,"35-40",H393&lt;=45,"40-45",H393&lt;=50,"45-50",H393&lt;=55,"50-55",H393&lt;=60,"55-60",H393&lt;=65,"60-65")</f>
        <v>30-35</v>
      </c>
      <c r="Q393" s="16">
        <f t="shared" si="6"/>
        <v>2011</v>
      </c>
    </row>
    <row r="394" spans="1:17" x14ac:dyDescent="0.35">
      <c r="A394" s="16" t="s">
        <v>114</v>
      </c>
      <c r="B394" s="16" t="s">
        <v>1034</v>
      </c>
      <c r="C394" s="16" t="s">
        <v>61</v>
      </c>
      <c r="D394" s="16" t="s">
        <v>15</v>
      </c>
      <c r="E394" s="16" t="s">
        <v>32</v>
      </c>
      <c r="F394" s="16" t="s">
        <v>17</v>
      </c>
      <c r="G394" s="16" t="s">
        <v>24</v>
      </c>
      <c r="H394" s="16">
        <v>41</v>
      </c>
      <c r="I394" s="17">
        <v>38060</v>
      </c>
      <c r="J394" s="18">
        <v>155004</v>
      </c>
      <c r="K394" s="19">
        <v>0.12</v>
      </c>
      <c r="L394" s="16" t="s">
        <v>19</v>
      </c>
      <c r="M394" s="16" t="s">
        <v>25</v>
      </c>
      <c r="N394" s="17" t="s">
        <v>21</v>
      </c>
      <c r="O394" s="2" t="e">
        <f>#REF!*#REF!</f>
        <v>#REF!</v>
      </c>
      <c r="P394" s="16" t="str" cm="1">
        <f t="array" ref="P394">_xlfn.IFS(H394&lt;=30,"25-30",H394&lt;=35,"30-35",H394&lt;=40,"35-40",H394&lt;=45,"40-45",H394&lt;=50,"45-50",H394&lt;=55,"50-55",H394&lt;=60,"55-60",H394&lt;=65,"60-65")</f>
        <v>40-45</v>
      </c>
      <c r="Q394" s="16">
        <f t="shared" si="6"/>
        <v>2004</v>
      </c>
    </row>
    <row r="395" spans="1:17" x14ac:dyDescent="0.35">
      <c r="A395" s="16" t="s">
        <v>1035</v>
      </c>
      <c r="B395" s="16" t="s">
        <v>1036</v>
      </c>
      <c r="C395" s="16" t="s">
        <v>76</v>
      </c>
      <c r="D395" s="16" t="s">
        <v>27</v>
      </c>
      <c r="E395" s="16" t="s">
        <v>36</v>
      </c>
      <c r="F395" s="16" t="s">
        <v>28</v>
      </c>
      <c r="G395" s="16" t="s">
        <v>24</v>
      </c>
      <c r="H395" s="16">
        <v>40</v>
      </c>
      <c r="I395" s="17">
        <v>39293</v>
      </c>
      <c r="J395" s="18">
        <v>41859</v>
      </c>
      <c r="K395" s="19">
        <v>0</v>
      </c>
      <c r="L395" s="16" t="s">
        <v>19</v>
      </c>
      <c r="M395" s="16" t="s">
        <v>63</v>
      </c>
      <c r="N395" s="17" t="s">
        <v>21</v>
      </c>
      <c r="O395" s="2" t="e">
        <f>#REF!*#REF!</f>
        <v>#REF!</v>
      </c>
      <c r="P395" s="16" t="str" cm="1">
        <f t="array" ref="P395">_xlfn.IFS(H395&lt;=30,"25-30",H395&lt;=35,"30-35",H395&lt;=40,"35-40",H395&lt;=45,"40-45",H395&lt;=50,"45-50",H395&lt;=55,"50-55",H395&lt;=60,"55-60",H395&lt;=65,"60-65")</f>
        <v>35-40</v>
      </c>
      <c r="Q395" s="16">
        <f t="shared" si="6"/>
        <v>2007</v>
      </c>
    </row>
    <row r="396" spans="1:17" x14ac:dyDescent="0.35">
      <c r="A396" s="16" t="s">
        <v>1037</v>
      </c>
      <c r="B396" s="16" t="s">
        <v>1038</v>
      </c>
      <c r="C396" s="16" t="s">
        <v>73</v>
      </c>
      <c r="D396" s="16" t="s">
        <v>27</v>
      </c>
      <c r="E396" s="16" t="s">
        <v>36</v>
      </c>
      <c r="F396" s="16" t="s">
        <v>28</v>
      </c>
      <c r="G396" s="16" t="s">
        <v>47</v>
      </c>
      <c r="H396" s="16">
        <v>42</v>
      </c>
      <c r="I396" s="17">
        <v>38984</v>
      </c>
      <c r="J396" s="18">
        <v>52733</v>
      </c>
      <c r="K396" s="19">
        <v>0</v>
      </c>
      <c r="L396" s="16" t="s">
        <v>19</v>
      </c>
      <c r="M396" s="16" t="s">
        <v>20</v>
      </c>
      <c r="N396" s="17" t="s">
        <v>21</v>
      </c>
      <c r="O396" s="2" t="e">
        <f>#REF!*#REF!</f>
        <v>#REF!</v>
      </c>
      <c r="P396" s="16" t="str" cm="1">
        <f t="array" ref="P396">_xlfn.IFS(H396&lt;=30,"25-30",H396&lt;=35,"30-35",H396&lt;=40,"35-40",H396&lt;=45,"40-45",H396&lt;=50,"45-50",H396&lt;=55,"50-55",H396&lt;=60,"55-60",H396&lt;=65,"60-65")</f>
        <v>40-45</v>
      </c>
      <c r="Q396" s="16">
        <f t="shared" si="6"/>
        <v>2006</v>
      </c>
    </row>
    <row r="397" spans="1:17" x14ac:dyDescent="0.35">
      <c r="A397" s="16" t="s">
        <v>1039</v>
      </c>
      <c r="B397" s="16" t="s">
        <v>1040</v>
      </c>
      <c r="C397" s="16" t="s">
        <v>14</v>
      </c>
      <c r="D397" s="16" t="s">
        <v>23</v>
      </c>
      <c r="E397" s="16" t="s">
        <v>32</v>
      </c>
      <c r="F397" s="16" t="s">
        <v>28</v>
      </c>
      <c r="G397" s="16" t="s">
        <v>24</v>
      </c>
      <c r="H397" s="16">
        <v>31</v>
      </c>
      <c r="I397" s="17">
        <v>42250</v>
      </c>
      <c r="J397" s="18">
        <v>250953</v>
      </c>
      <c r="K397" s="19">
        <v>0.34</v>
      </c>
      <c r="L397" s="16" t="s">
        <v>19</v>
      </c>
      <c r="M397" s="16" t="s">
        <v>29</v>
      </c>
      <c r="N397" s="17" t="s">
        <v>21</v>
      </c>
      <c r="O397" s="2" t="e">
        <f>#REF!*#REF!</f>
        <v>#REF!</v>
      </c>
      <c r="P397" s="16" t="str" cm="1">
        <f t="array" ref="P397">_xlfn.IFS(H397&lt;=30,"25-30",H397&lt;=35,"30-35",H397&lt;=40,"35-40",H397&lt;=45,"40-45",H397&lt;=50,"45-50",H397&lt;=55,"50-55",H397&lt;=60,"55-60",H397&lt;=65,"60-65")</f>
        <v>30-35</v>
      </c>
      <c r="Q397" s="16">
        <f t="shared" si="6"/>
        <v>2015</v>
      </c>
    </row>
    <row r="398" spans="1:17" x14ac:dyDescent="0.35">
      <c r="A398" s="16" t="s">
        <v>1041</v>
      </c>
      <c r="B398" s="16" t="s">
        <v>1042</v>
      </c>
      <c r="C398" s="16" t="s">
        <v>40</v>
      </c>
      <c r="D398" s="16" t="s">
        <v>43</v>
      </c>
      <c r="E398" s="16" t="s">
        <v>16</v>
      </c>
      <c r="F398" s="16" t="s">
        <v>28</v>
      </c>
      <c r="G398" s="16" t="s">
        <v>24</v>
      </c>
      <c r="H398" s="16">
        <v>49</v>
      </c>
      <c r="I398" s="17">
        <v>36210</v>
      </c>
      <c r="J398" s="18">
        <v>191807</v>
      </c>
      <c r="K398" s="19">
        <v>0.21</v>
      </c>
      <c r="L398" s="16" t="s">
        <v>33</v>
      </c>
      <c r="M398" s="16" t="s">
        <v>80</v>
      </c>
      <c r="N398" s="17" t="s">
        <v>21</v>
      </c>
      <c r="O398" s="2" t="e">
        <f>#REF!*#REF!</f>
        <v>#REF!</v>
      </c>
      <c r="P398" s="16" t="str" cm="1">
        <f t="array" ref="P398">_xlfn.IFS(H398&lt;=30,"25-30",H398&lt;=35,"30-35",H398&lt;=40,"35-40",H398&lt;=45,"40-45",H398&lt;=50,"45-50",H398&lt;=55,"50-55",H398&lt;=60,"55-60",H398&lt;=65,"60-65")</f>
        <v>45-50</v>
      </c>
      <c r="Q398" s="16">
        <f t="shared" si="6"/>
        <v>1999</v>
      </c>
    </row>
    <row r="399" spans="1:17" x14ac:dyDescent="0.35">
      <c r="A399" s="16" t="s">
        <v>1043</v>
      </c>
      <c r="B399" s="16" t="s">
        <v>1044</v>
      </c>
      <c r="C399" s="16" t="s">
        <v>55</v>
      </c>
      <c r="D399" s="16" t="s">
        <v>27</v>
      </c>
      <c r="E399" s="16" t="s">
        <v>44</v>
      </c>
      <c r="F399" s="16" t="s">
        <v>28</v>
      </c>
      <c r="G399" s="16" t="s">
        <v>24</v>
      </c>
      <c r="H399" s="16">
        <v>42</v>
      </c>
      <c r="I399" s="17">
        <v>41813</v>
      </c>
      <c r="J399" s="18">
        <v>64677</v>
      </c>
      <c r="K399" s="19">
        <v>0</v>
      </c>
      <c r="L399" s="16" t="s">
        <v>33</v>
      </c>
      <c r="M399" s="16" t="s">
        <v>80</v>
      </c>
      <c r="N399" s="17" t="s">
        <v>21</v>
      </c>
      <c r="O399" s="2" t="e">
        <f>#REF!*#REF!</f>
        <v>#REF!</v>
      </c>
      <c r="P399" s="16" t="str" cm="1">
        <f t="array" ref="P399">_xlfn.IFS(H399&lt;=30,"25-30",H399&lt;=35,"30-35",H399&lt;=40,"35-40",H399&lt;=45,"40-45",H399&lt;=50,"45-50",H399&lt;=55,"50-55",H399&lt;=60,"55-60",H399&lt;=65,"60-65")</f>
        <v>40-45</v>
      </c>
      <c r="Q399" s="16">
        <f t="shared" si="6"/>
        <v>2014</v>
      </c>
    </row>
    <row r="400" spans="1:17" x14ac:dyDescent="0.35">
      <c r="A400" s="16" t="s">
        <v>681</v>
      </c>
      <c r="B400" s="16" t="s">
        <v>1045</v>
      </c>
      <c r="C400" s="16" t="s">
        <v>61</v>
      </c>
      <c r="D400" s="16" t="s">
        <v>27</v>
      </c>
      <c r="E400" s="16" t="s">
        <v>32</v>
      </c>
      <c r="F400" s="16" t="s">
        <v>28</v>
      </c>
      <c r="G400" s="16" t="s">
        <v>18</v>
      </c>
      <c r="H400" s="16">
        <v>46</v>
      </c>
      <c r="I400" s="17">
        <v>38244</v>
      </c>
      <c r="J400" s="18">
        <v>130274</v>
      </c>
      <c r="K400" s="19">
        <v>0.11</v>
      </c>
      <c r="L400" s="16" t="s">
        <v>19</v>
      </c>
      <c r="M400" s="16" t="s">
        <v>20</v>
      </c>
      <c r="N400" s="17" t="s">
        <v>21</v>
      </c>
      <c r="O400" s="2" t="e">
        <f>#REF!*#REF!</f>
        <v>#REF!</v>
      </c>
      <c r="P400" s="16" t="str" cm="1">
        <f t="array" ref="P400">_xlfn.IFS(H400&lt;=30,"25-30",H400&lt;=35,"30-35",H400&lt;=40,"35-40",H400&lt;=45,"40-45",H400&lt;=50,"45-50",H400&lt;=55,"50-55",H400&lt;=60,"55-60",H400&lt;=65,"60-65")</f>
        <v>45-50</v>
      </c>
      <c r="Q400" s="16">
        <f t="shared" si="6"/>
        <v>2004</v>
      </c>
    </row>
    <row r="401" spans="1:17" x14ac:dyDescent="0.35">
      <c r="A401" s="16" t="s">
        <v>1046</v>
      </c>
      <c r="B401" s="16" t="s">
        <v>1047</v>
      </c>
      <c r="C401" s="16" t="s">
        <v>71</v>
      </c>
      <c r="D401" s="16" t="s">
        <v>27</v>
      </c>
      <c r="E401" s="16" t="s">
        <v>16</v>
      </c>
      <c r="F401" s="16" t="s">
        <v>28</v>
      </c>
      <c r="G401" s="16" t="s">
        <v>24</v>
      </c>
      <c r="H401" s="16">
        <v>37</v>
      </c>
      <c r="I401" s="17">
        <v>42922</v>
      </c>
      <c r="J401" s="18">
        <v>96331</v>
      </c>
      <c r="K401" s="19">
        <v>0</v>
      </c>
      <c r="L401" s="16" t="s">
        <v>33</v>
      </c>
      <c r="M401" s="16" t="s">
        <v>74</v>
      </c>
      <c r="N401" s="17" t="s">
        <v>21</v>
      </c>
      <c r="O401" s="2" t="e">
        <f>#REF!*#REF!</f>
        <v>#REF!</v>
      </c>
      <c r="P401" s="16" t="str" cm="1">
        <f t="array" ref="P401">_xlfn.IFS(H401&lt;=30,"25-30",H401&lt;=35,"30-35",H401&lt;=40,"35-40",H401&lt;=45,"40-45",H401&lt;=50,"45-50",H401&lt;=55,"50-55",H401&lt;=60,"55-60",H401&lt;=65,"60-65")</f>
        <v>35-40</v>
      </c>
      <c r="Q401" s="16">
        <f t="shared" si="6"/>
        <v>2017</v>
      </c>
    </row>
    <row r="402" spans="1:17" x14ac:dyDescent="0.35">
      <c r="A402" s="16" t="s">
        <v>1048</v>
      </c>
      <c r="B402" s="16" t="s">
        <v>1049</v>
      </c>
      <c r="C402" s="16" t="s">
        <v>61</v>
      </c>
      <c r="D402" s="16" t="s">
        <v>15</v>
      </c>
      <c r="E402" s="16" t="s">
        <v>16</v>
      </c>
      <c r="F402" s="16" t="s">
        <v>17</v>
      </c>
      <c r="G402" s="16" t="s">
        <v>18</v>
      </c>
      <c r="H402" s="16">
        <v>51</v>
      </c>
      <c r="I402" s="17">
        <v>38835</v>
      </c>
      <c r="J402" s="18">
        <v>150758</v>
      </c>
      <c r="K402" s="19">
        <v>0.13</v>
      </c>
      <c r="L402" s="16" t="s">
        <v>19</v>
      </c>
      <c r="M402" s="16" t="s">
        <v>20</v>
      </c>
      <c r="N402" s="17">
        <v>39310</v>
      </c>
      <c r="O402" s="2" t="e">
        <f>#REF!*#REF!</f>
        <v>#REF!</v>
      </c>
      <c r="P402" s="16" t="str" cm="1">
        <f t="array" ref="P402">_xlfn.IFS(H402&lt;=30,"25-30",H402&lt;=35,"30-35",H402&lt;=40,"35-40",H402&lt;=45,"40-45",H402&lt;=50,"45-50",H402&lt;=55,"50-55",H402&lt;=60,"55-60",H402&lt;=65,"60-65")</f>
        <v>50-55</v>
      </c>
      <c r="Q402" s="16">
        <f t="shared" si="6"/>
        <v>2006</v>
      </c>
    </row>
    <row r="403" spans="1:17" x14ac:dyDescent="0.35">
      <c r="A403" s="16" t="s">
        <v>347</v>
      </c>
      <c r="B403" s="16" t="s">
        <v>1050</v>
      </c>
      <c r="C403" s="16" t="s">
        <v>40</v>
      </c>
      <c r="D403" s="16" t="s">
        <v>31</v>
      </c>
      <c r="E403" s="16" t="s">
        <v>32</v>
      </c>
      <c r="F403" s="16" t="s">
        <v>28</v>
      </c>
      <c r="G403" s="16" t="s">
        <v>51</v>
      </c>
      <c r="H403" s="16">
        <v>46</v>
      </c>
      <c r="I403" s="17">
        <v>41839</v>
      </c>
      <c r="J403" s="18">
        <v>173629</v>
      </c>
      <c r="K403" s="19">
        <v>0.21</v>
      </c>
      <c r="L403" s="16" t="s">
        <v>52</v>
      </c>
      <c r="M403" s="16" t="s">
        <v>53</v>
      </c>
      <c r="N403" s="17" t="s">
        <v>21</v>
      </c>
      <c r="O403" s="2" t="e">
        <f>#REF!*#REF!</f>
        <v>#REF!</v>
      </c>
      <c r="P403" s="16" t="str" cm="1">
        <f t="array" ref="P403">_xlfn.IFS(H403&lt;=30,"25-30",H403&lt;=35,"30-35",H403&lt;=40,"35-40",H403&lt;=45,"40-45",H403&lt;=50,"45-50",H403&lt;=55,"50-55",H403&lt;=60,"55-60",H403&lt;=65,"60-65")</f>
        <v>45-50</v>
      </c>
      <c r="Q403" s="16">
        <f t="shared" si="6"/>
        <v>2014</v>
      </c>
    </row>
    <row r="404" spans="1:17" x14ac:dyDescent="0.35">
      <c r="A404" s="16" t="s">
        <v>1051</v>
      </c>
      <c r="B404" s="16" t="s">
        <v>1052</v>
      </c>
      <c r="C404" s="16" t="s">
        <v>88</v>
      </c>
      <c r="D404" s="16" t="s">
        <v>27</v>
      </c>
      <c r="E404" s="16" t="s">
        <v>32</v>
      </c>
      <c r="F404" s="16" t="s">
        <v>28</v>
      </c>
      <c r="G404" s="16" t="s">
        <v>47</v>
      </c>
      <c r="H404" s="16">
        <v>55</v>
      </c>
      <c r="I404" s="17">
        <v>35919</v>
      </c>
      <c r="J404" s="18">
        <v>62174</v>
      </c>
      <c r="K404" s="19">
        <v>0</v>
      </c>
      <c r="L404" s="16" t="s">
        <v>19</v>
      </c>
      <c r="M404" s="16" t="s">
        <v>20</v>
      </c>
      <c r="N404" s="17" t="s">
        <v>21</v>
      </c>
      <c r="O404" s="2" t="e">
        <f>#REF!*#REF!</f>
        <v>#REF!</v>
      </c>
      <c r="P404" s="16" t="str" cm="1">
        <f t="array" ref="P404">_xlfn.IFS(H404&lt;=30,"25-30",H404&lt;=35,"30-35",H404&lt;=40,"35-40",H404&lt;=45,"40-45",H404&lt;=50,"45-50",H404&lt;=55,"50-55",H404&lt;=60,"55-60",H404&lt;=65,"60-65")</f>
        <v>50-55</v>
      </c>
      <c r="Q404" s="16">
        <f t="shared" si="6"/>
        <v>1998</v>
      </c>
    </row>
    <row r="405" spans="1:17" x14ac:dyDescent="0.35">
      <c r="A405" s="16" t="s">
        <v>1053</v>
      </c>
      <c r="B405" s="16" t="s">
        <v>1054</v>
      </c>
      <c r="C405" s="16" t="s">
        <v>64</v>
      </c>
      <c r="D405" s="16" t="s">
        <v>65</v>
      </c>
      <c r="E405" s="16" t="s">
        <v>36</v>
      </c>
      <c r="F405" s="16" t="s">
        <v>28</v>
      </c>
      <c r="G405" s="16" t="s">
        <v>18</v>
      </c>
      <c r="H405" s="16">
        <v>43</v>
      </c>
      <c r="I405" s="17">
        <v>43028</v>
      </c>
      <c r="J405" s="18">
        <v>56555</v>
      </c>
      <c r="K405" s="19">
        <v>0</v>
      </c>
      <c r="L405" s="16" t="s">
        <v>19</v>
      </c>
      <c r="M405" s="16" t="s">
        <v>39</v>
      </c>
      <c r="N405" s="17" t="s">
        <v>21</v>
      </c>
      <c r="O405" s="2" t="e">
        <f>#REF!*#REF!</f>
        <v>#REF!</v>
      </c>
      <c r="P405" s="16" t="str" cm="1">
        <f t="array" ref="P405">_xlfn.IFS(H405&lt;=30,"25-30",H405&lt;=35,"30-35",H405&lt;=40,"35-40",H405&lt;=45,"40-45",H405&lt;=50,"45-50",H405&lt;=55,"50-55",H405&lt;=60,"55-60",H405&lt;=65,"60-65")</f>
        <v>40-45</v>
      </c>
      <c r="Q405" s="16">
        <f t="shared" si="6"/>
        <v>2017</v>
      </c>
    </row>
    <row r="406" spans="1:17" x14ac:dyDescent="0.35">
      <c r="A406" s="16" t="s">
        <v>1055</v>
      </c>
      <c r="B406" s="16" t="s">
        <v>1056</v>
      </c>
      <c r="C406" s="16" t="s">
        <v>64</v>
      </c>
      <c r="D406" s="16" t="s">
        <v>43</v>
      </c>
      <c r="E406" s="16" t="s">
        <v>36</v>
      </c>
      <c r="F406" s="16" t="s">
        <v>28</v>
      </c>
      <c r="G406" s="16" t="s">
        <v>18</v>
      </c>
      <c r="H406" s="16">
        <v>48</v>
      </c>
      <c r="I406" s="17">
        <v>38623</v>
      </c>
      <c r="J406" s="18">
        <v>74655</v>
      </c>
      <c r="K406" s="19">
        <v>0</v>
      </c>
      <c r="L406" s="16" t="s">
        <v>19</v>
      </c>
      <c r="M406" s="16" t="s">
        <v>25</v>
      </c>
      <c r="N406" s="17" t="s">
        <v>21</v>
      </c>
      <c r="O406" s="2" t="e">
        <f>#REF!*#REF!</f>
        <v>#REF!</v>
      </c>
      <c r="P406" s="16" t="str" cm="1">
        <f t="array" ref="P406">_xlfn.IFS(H406&lt;=30,"25-30",H406&lt;=35,"30-35",H406&lt;=40,"35-40",H406&lt;=45,"40-45",H406&lt;=50,"45-50",H406&lt;=55,"50-55",H406&lt;=60,"55-60",H406&lt;=65,"60-65")</f>
        <v>45-50</v>
      </c>
      <c r="Q406" s="16">
        <f t="shared" si="6"/>
        <v>2005</v>
      </c>
    </row>
    <row r="407" spans="1:17" x14ac:dyDescent="0.35">
      <c r="A407" s="16" t="s">
        <v>180</v>
      </c>
      <c r="B407" s="16" t="s">
        <v>147</v>
      </c>
      <c r="C407" s="16" t="s">
        <v>98</v>
      </c>
      <c r="D407" s="16" t="s">
        <v>27</v>
      </c>
      <c r="E407" s="16" t="s">
        <v>32</v>
      </c>
      <c r="F407" s="16" t="s">
        <v>28</v>
      </c>
      <c r="G407" s="16" t="s">
        <v>18</v>
      </c>
      <c r="H407" s="16">
        <v>48</v>
      </c>
      <c r="I407" s="17">
        <v>37844</v>
      </c>
      <c r="J407" s="18">
        <v>93017</v>
      </c>
      <c r="K407" s="19">
        <v>0</v>
      </c>
      <c r="L407" s="16" t="s">
        <v>19</v>
      </c>
      <c r="M407" s="16" t="s">
        <v>63</v>
      </c>
      <c r="N407" s="17" t="s">
        <v>21</v>
      </c>
      <c r="O407" s="2" t="e">
        <f>#REF!*#REF!</f>
        <v>#REF!</v>
      </c>
      <c r="P407" s="16" t="str" cm="1">
        <f t="array" ref="P407">_xlfn.IFS(H407&lt;=30,"25-30",H407&lt;=35,"30-35",H407&lt;=40,"35-40",H407&lt;=45,"40-45",H407&lt;=50,"45-50",H407&lt;=55,"50-55",H407&lt;=60,"55-60",H407&lt;=65,"60-65")</f>
        <v>45-50</v>
      </c>
      <c r="Q407" s="16">
        <f t="shared" si="6"/>
        <v>2003</v>
      </c>
    </row>
    <row r="408" spans="1:17" x14ac:dyDescent="0.35">
      <c r="A408" s="16" t="s">
        <v>156</v>
      </c>
      <c r="B408" s="16" t="s">
        <v>1057</v>
      </c>
      <c r="C408" s="16" t="s">
        <v>42</v>
      </c>
      <c r="D408" s="16" t="s">
        <v>43</v>
      </c>
      <c r="E408" s="16" t="s">
        <v>36</v>
      </c>
      <c r="F408" s="16" t="s">
        <v>28</v>
      </c>
      <c r="G408" s="16" t="s">
        <v>24</v>
      </c>
      <c r="H408" s="16">
        <v>51</v>
      </c>
      <c r="I408" s="17">
        <v>41013</v>
      </c>
      <c r="J408" s="18">
        <v>82300</v>
      </c>
      <c r="K408" s="19">
        <v>0</v>
      </c>
      <c r="L408" s="16" t="s">
        <v>33</v>
      </c>
      <c r="M408" s="16" t="s">
        <v>34</v>
      </c>
      <c r="N408" s="17" t="s">
        <v>21</v>
      </c>
      <c r="O408" s="2" t="e">
        <f>#REF!*#REF!</f>
        <v>#REF!</v>
      </c>
      <c r="P408" s="16" t="str" cm="1">
        <f t="array" ref="P408">_xlfn.IFS(H408&lt;=30,"25-30",H408&lt;=35,"30-35",H408&lt;=40,"35-40",H408&lt;=45,"40-45",H408&lt;=50,"45-50",H408&lt;=55,"50-55",H408&lt;=60,"55-60",H408&lt;=65,"60-65")</f>
        <v>50-55</v>
      </c>
      <c r="Q408" s="16">
        <f t="shared" si="6"/>
        <v>2012</v>
      </c>
    </row>
    <row r="409" spans="1:17" x14ac:dyDescent="0.35">
      <c r="A409" s="16" t="s">
        <v>1058</v>
      </c>
      <c r="B409" s="16" t="s">
        <v>1059</v>
      </c>
      <c r="C409" s="16" t="s">
        <v>59</v>
      </c>
      <c r="D409" s="16" t="s">
        <v>31</v>
      </c>
      <c r="E409" s="16" t="s">
        <v>16</v>
      </c>
      <c r="F409" s="16" t="s">
        <v>17</v>
      </c>
      <c r="G409" s="16" t="s">
        <v>18</v>
      </c>
      <c r="H409" s="16">
        <v>46</v>
      </c>
      <c r="I409" s="17">
        <v>39471</v>
      </c>
      <c r="J409" s="18">
        <v>91621</v>
      </c>
      <c r="K409" s="19">
        <v>0</v>
      </c>
      <c r="L409" s="16" t="s">
        <v>19</v>
      </c>
      <c r="M409" s="16" t="s">
        <v>20</v>
      </c>
      <c r="N409" s="17" t="s">
        <v>21</v>
      </c>
      <c r="O409" s="2" t="e">
        <f>#REF!*#REF!</f>
        <v>#REF!</v>
      </c>
      <c r="P409" s="16" t="str" cm="1">
        <f t="array" ref="P409">_xlfn.IFS(H409&lt;=30,"25-30",H409&lt;=35,"30-35",H409&lt;=40,"35-40",H409&lt;=45,"40-45",H409&lt;=50,"45-50",H409&lt;=55,"50-55",H409&lt;=60,"55-60",H409&lt;=65,"60-65")</f>
        <v>45-50</v>
      </c>
      <c r="Q409" s="16">
        <f t="shared" si="6"/>
        <v>2008</v>
      </c>
    </row>
    <row r="410" spans="1:17" x14ac:dyDescent="0.35">
      <c r="A410" s="16" t="s">
        <v>1060</v>
      </c>
      <c r="B410" s="16" t="s">
        <v>1061</v>
      </c>
      <c r="C410" s="16" t="s">
        <v>42</v>
      </c>
      <c r="D410" s="16" t="s">
        <v>43</v>
      </c>
      <c r="E410" s="16" t="s">
        <v>16</v>
      </c>
      <c r="F410" s="16" t="s">
        <v>28</v>
      </c>
      <c r="G410" s="16" t="s">
        <v>51</v>
      </c>
      <c r="H410" s="16">
        <v>33</v>
      </c>
      <c r="I410" s="17">
        <v>41973</v>
      </c>
      <c r="J410" s="18">
        <v>91280</v>
      </c>
      <c r="K410" s="19">
        <v>0</v>
      </c>
      <c r="L410" s="16" t="s">
        <v>19</v>
      </c>
      <c r="M410" s="16" t="s">
        <v>45</v>
      </c>
      <c r="N410" s="17" t="s">
        <v>21</v>
      </c>
      <c r="O410" s="2" t="e">
        <f>#REF!*#REF!</f>
        <v>#REF!</v>
      </c>
      <c r="P410" s="16" t="str" cm="1">
        <f t="array" ref="P410">_xlfn.IFS(H410&lt;=30,"25-30",H410&lt;=35,"30-35",H410&lt;=40,"35-40",H410&lt;=45,"40-45",H410&lt;=50,"45-50",H410&lt;=55,"50-55",H410&lt;=60,"55-60",H410&lt;=65,"60-65")</f>
        <v>30-35</v>
      </c>
      <c r="Q410" s="16">
        <f t="shared" si="6"/>
        <v>2014</v>
      </c>
    </row>
    <row r="411" spans="1:17" x14ac:dyDescent="0.35">
      <c r="A411" s="16" t="s">
        <v>95</v>
      </c>
      <c r="B411" s="16" t="s">
        <v>1062</v>
      </c>
      <c r="C411" s="16" t="s">
        <v>83</v>
      </c>
      <c r="D411" s="16" t="s">
        <v>23</v>
      </c>
      <c r="E411" s="16" t="s">
        <v>36</v>
      </c>
      <c r="F411" s="16" t="s">
        <v>17</v>
      </c>
      <c r="G411" s="16" t="s">
        <v>47</v>
      </c>
      <c r="H411" s="16">
        <v>42</v>
      </c>
      <c r="I411" s="17">
        <v>44092</v>
      </c>
      <c r="J411" s="18">
        <v>47071</v>
      </c>
      <c r="K411" s="19">
        <v>0</v>
      </c>
      <c r="L411" s="16" t="s">
        <v>19</v>
      </c>
      <c r="M411" s="16" t="s">
        <v>29</v>
      </c>
      <c r="N411" s="17" t="s">
        <v>21</v>
      </c>
      <c r="O411" s="2" t="e">
        <f>#REF!*#REF!</f>
        <v>#REF!</v>
      </c>
      <c r="P411" s="16" t="str" cm="1">
        <f t="array" ref="P411">_xlfn.IFS(H411&lt;=30,"25-30",H411&lt;=35,"30-35",H411&lt;=40,"35-40",H411&lt;=45,"40-45",H411&lt;=50,"45-50",H411&lt;=55,"50-55",H411&lt;=60,"55-60",H411&lt;=65,"60-65")</f>
        <v>40-45</v>
      </c>
      <c r="Q411" s="16">
        <f t="shared" si="6"/>
        <v>2020</v>
      </c>
    </row>
    <row r="412" spans="1:17" x14ac:dyDescent="0.35">
      <c r="A412" s="16" t="s">
        <v>1063</v>
      </c>
      <c r="B412" s="16" t="s">
        <v>1064</v>
      </c>
      <c r="C412" s="16" t="s">
        <v>91</v>
      </c>
      <c r="D412" s="16" t="s">
        <v>27</v>
      </c>
      <c r="E412" s="16" t="s">
        <v>36</v>
      </c>
      <c r="F412" s="16" t="s">
        <v>17</v>
      </c>
      <c r="G412" s="16" t="s">
        <v>18</v>
      </c>
      <c r="H412" s="16">
        <v>55</v>
      </c>
      <c r="I412" s="17">
        <v>40868</v>
      </c>
      <c r="J412" s="18">
        <v>81218</v>
      </c>
      <c r="K412" s="19">
        <v>0</v>
      </c>
      <c r="L412" s="16" t="s">
        <v>19</v>
      </c>
      <c r="M412" s="16" t="s">
        <v>20</v>
      </c>
      <c r="N412" s="17" t="s">
        <v>21</v>
      </c>
      <c r="O412" s="2" t="e">
        <f>#REF!*#REF!</f>
        <v>#REF!</v>
      </c>
      <c r="P412" s="16" t="str" cm="1">
        <f t="array" ref="P412">_xlfn.IFS(H412&lt;=30,"25-30",H412&lt;=35,"30-35",H412&lt;=40,"35-40",H412&lt;=45,"40-45",H412&lt;=50,"45-50",H412&lt;=55,"50-55",H412&lt;=60,"55-60",H412&lt;=65,"60-65")</f>
        <v>50-55</v>
      </c>
      <c r="Q412" s="16">
        <f t="shared" si="6"/>
        <v>2011</v>
      </c>
    </row>
    <row r="413" spans="1:17" x14ac:dyDescent="0.35">
      <c r="A413" s="16" t="s">
        <v>149</v>
      </c>
      <c r="B413" s="16" t="s">
        <v>1065</v>
      </c>
      <c r="C413" s="16" t="s">
        <v>14</v>
      </c>
      <c r="D413" s="16" t="s">
        <v>31</v>
      </c>
      <c r="E413" s="16" t="s">
        <v>36</v>
      </c>
      <c r="F413" s="16" t="s">
        <v>17</v>
      </c>
      <c r="G413" s="16" t="s">
        <v>24</v>
      </c>
      <c r="H413" s="16">
        <v>50</v>
      </c>
      <c r="I413" s="17">
        <v>39734</v>
      </c>
      <c r="J413" s="18">
        <v>181801</v>
      </c>
      <c r="K413" s="19">
        <v>0.4</v>
      </c>
      <c r="L413" s="16" t="s">
        <v>33</v>
      </c>
      <c r="M413" s="16" t="s">
        <v>80</v>
      </c>
      <c r="N413" s="17">
        <v>43810</v>
      </c>
      <c r="O413" s="2" t="e">
        <f>#REF!*#REF!</f>
        <v>#REF!</v>
      </c>
      <c r="P413" s="16" t="str" cm="1">
        <f t="array" ref="P413">_xlfn.IFS(H413&lt;=30,"25-30",H413&lt;=35,"30-35",H413&lt;=40,"35-40",H413&lt;=45,"40-45",H413&lt;=50,"45-50",H413&lt;=55,"50-55",H413&lt;=60,"55-60",H413&lt;=65,"60-65")</f>
        <v>45-50</v>
      </c>
      <c r="Q413" s="16">
        <f t="shared" si="6"/>
        <v>2008</v>
      </c>
    </row>
    <row r="414" spans="1:17" x14ac:dyDescent="0.35">
      <c r="A414" s="16" t="s">
        <v>1066</v>
      </c>
      <c r="B414" s="16" t="s">
        <v>1067</v>
      </c>
      <c r="C414" s="16" t="s">
        <v>94</v>
      </c>
      <c r="D414" s="16" t="s">
        <v>50</v>
      </c>
      <c r="E414" s="16" t="s">
        <v>36</v>
      </c>
      <c r="F414" s="16" t="s">
        <v>17</v>
      </c>
      <c r="G414" s="16" t="s">
        <v>18</v>
      </c>
      <c r="H414" s="16">
        <v>26</v>
      </c>
      <c r="I414" s="17">
        <v>44521</v>
      </c>
      <c r="J414" s="18">
        <v>63137</v>
      </c>
      <c r="K414" s="19">
        <v>0</v>
      </c>
      <c r="L414" s="16" t="s">
        <v>19</v>
      </c>
      <c r="M414" s="16" t="s">
        <v>20</v>
      </c>
      <c r="N414" s="17" t="s">
        <v>21</v>
      </c>
      <c r="O414" s="2" t="e">
        <f>#REF!*#REF!</f>
        <v>#REF!</v>
      </c>
      <c r="P414" s="16" t="str" cm="1">
        <f t="array" ref="P414">_xlfn.IFS(H414&lt;=30,"25-30",H414&lt;=35,"30-35",H414&lt;=40,"35-40",H414&lt;=45,"40-45",H414&lt;=50,"45-50",H414&lt;=55,"50-55",H414&lt;=60,"55-60",H414&lt;=65,"60-65")</f>
        <v>25-30</v>
      </c>
      <c r="Q414" s="16">
        <f t="shared" si="6"/>
        <v>2021</v>
      </c>
    </row>
    <row r="415" spans="1:17" x14ac:dyDescent="0.35">
      <c r="A415" s="16" t="s">
        <v>1068</v>
      </c>
      <c r="B415" s="16" t="s">
        <v>1069</v>
      </c>
      <c r="C415" s="16" t="s">
        <v>14</v>
      </c>
      <c r="D415" s="16" t="s">
        <v>31</v>
      </c>
      <c r="E415" s="16" t="s">
        <v>36</v>
      </c>
      <c r="F415" s="16" t="s">
        <v>17</v>
      </c>
      <c r="G415" s="16" t="s">
        <v>24</v>
      </c>
      <c r="H415" s="16">
        <v>55</v>
      </c>
      <c r="I415" s="17">
        <v>43345</v>
      </c>
      <c r="J415" s="18">
        <v>221465</v>
      </c>
      <c r="K415" s="19">
        <v>0.34</v>
      </c>
      <c r="L415" s="16" t="s">
        <v>33</v>
      </c>
      <c r="M415" s="16" t="s">
        <v>34</v>
      </c>
      <c r="N415" s="17" t="s">
        <v>21</v>
      </c>
      <c r="O415" s="2" t="e">
        <f>#REF!*#REF!</f>
        <v>#REF!</v>
      </c>
      <c r="P415" s="16" t="str" cm="1">
        <f t="array" ref="P415">_xlfn.IFS(H415&lt;=30,"25-30",H415&lt;=35,"30-35",H415&lt;=40,"35-40",H415&lt;=45,"40-45",H415&lt;=50,"45-50",H415&lt;=55,"50-55",H415&lt;=60,"55-60",H415&lt;=65,"60-65")</f>
        <v>50-55</v>
      </c>
      <c r="Q415" s="16">
        <f t="shared" si="6"/>
        <v>2018</v>
      </c>
    </row>
    <row r="416" spans="1:17" x14ac:dyDescent="0.35">
      <c r="A416" s="16" t="s">
        <v>141</v>
      </c>
      <c r="B416" s="16" t="s">
        <v>1070</v>
      </c>
      <c r="C416" s="16" t="s">
        <v>30</v>
      </c>
      <c r="D416" s="16" t="s">
        <v>31</v>
      </c>
      <c r="E416" s="16" t="s">
        <v>16</v>
      </c>
      <c r="F416" s="16" t="s">
        <v>17</v>
      </c>
      <c r="G416" s="16" t="s">
        <v>24</v>
      </c>
      <c r="H416" s="16">
        <v>50</v>
      </c>
      <c r="I416" s="17">
        <v>41404</v>
      </c>
      <c r="J416" s="18">
        <v>79388</v>
      </c>
      <c r="K416" s="19">
        <v>0</v>
      </c>
      <c r="L416" s="16" t="s">
        <v>19</v>
      </c>
      <c r="M416" s="16" t="s">
        <v>25</v>
      </c>
      <c r="N416" s="17">
        <v>43681</v>
      </c>
      <c r="O416" s="2" t="e">
        <f>#REF!*#REF!</f>
        <v>#REF!</v>
      </c>
      <c r="P416" s="16" t="str" cm="1">
        <f t="array" ref="P416">_xlfn.IFS(H416&lt;=30,"25-30",H416&lt;=35,"30-35",H416&lt;=40,"35-40",H416&lt;=45,"40-45",H416&lt;=50,"45-50",H416&lt;=55,"50-55",H416&lt;=60,"55-60",H416&lt;=65,"60-65")</f>
        <v>45-50</v>
      </c>
      <c r="Q416" s="16">
        <f t="shared" si="6"/>
        <v>2013</v>
      </c>
    </row>
    <row r="417" spans="1:17" x14ac:dyDescent="0.35">
      <c r="A417" s="16" t="s">
        <v>1071</v>
      </c>
      <c r="B417" s="16" t="s">
        <v>1072</v>
      </c>
      <c r="C417" s="16" t="s">
        <v>88</v>
      </c>
      <c r="D417" s="16" t="s">
        <v>27</v>
      </c>
      <c r="E417" s="16" t="s">
        <v>36</v>
      </c>
      <c r="F417" s="16" t="s">
        <v>17</v>
      </c>
      <c r="G417" s="16" t="s">
        <v>18</v>
      </c>
      <c r="H417" s="16">
        <v>28</v>
      </c>
      <c r="I417" s="17">
        <v>43122</v>
      </c>
      <c r="J417" s="18">
        <v>68176</v>
      </c>
      <c r="K417" s="19">
        <v>0</v>
      </c>
      <c r="L417" s="16" t="s">
        <v>19</v>
      </c>
      <c r="M417" s="16" t="s">
        <v>63</v>
      </c>
      <c r="N417" s="17" t="s">
        <v>21</v>
      </c>
      <c r="O417" s="2" t="e">
        <f>#REF!*#REF!</f>
        <v>#REF!</v>
      </c>
      <c r="P417" s="16" t="str" cm="1">
        <f t="array" ref="P417">_xlfn.IFS(H417&lt;=30,"25-30",H417&lt;=35,"30-35",H417&lt;=40,"35-40",H417&lt;=45,"40-45",H417&lt;=50,"45-50",H417&lt;=55,"50-55",H417&lt;=60,"55-60",H417&lt;=65,"60-65")</f>
        <v>25-30</v>
      </c>
      <c r="Q417" s="16">
        <f t="shared" si="6"/>
        <v>2018</v>
      </c>
    </row>
    <row r="418" spans="1:17" x14ac:dyDescent="0.35">
      <c r="A418" s="16" t="s">
        <v>1066</v>
      </c>
      <c r="B418" s="16" t="s">
        <v>1073</v>
      </c>
      <c r="C418" s="16" t="s">
        <v>61</v>
      </c>
      <c r="D418" s="16" t="s">
        <v>15</v>
      </c>
      <c r="E418" s="16" t="s">
        <v>16</v>
      </c>
      <c r="F418" s="16" t="s">
        <v>17</v>
      </c>
      <c r="G418" s="16" t="s">
        <v>51</v>
      </c>
      <c r="H418" s="16">
        <v>39</v>
      </c>
      <c r="I418" s="17">
        <v>43756</v>
      </c>
      <c r="J418" s="18">
        <v>122829</v>
      </c>
      <c r="K418" s="19">
        <v>0.11</v>
      </c>
      <c r="L418" s="16" t="s">
        <v>19</v>
      </c>
      <c r="M418" s="16" t="s">
        <v>20</v>
      </c>
      <c r="N418" s="17" t="s">
        <v>21</v>
      </c>
      <c r="O418" s="2" t="e">
        <f>#REF!*#REF!</f>
        <v>#REF!</v>
      </c>
      <c r="P418" s="16" t="str" cm="1">
        <f t="array" ref="P418">_xlfn.IFS(H418&lt;=30,"25-30",H418&lt;=35,"30-35",H418&lt;=40,"35-40",H418&lt;=45,"40-45",H418&lt;=50,"45-50",H418&lt;=55,"50-55",H418&lt;=60,"55-60",H418&lt;=65,"60-65")</f>
        <v>35-40</v>
      </c>
      <c r="Q418" s="16">
        <f t="shared" si="6"/>
        <v>2019</v>
      </c>
    </row>
    <row r="419" spans="1:17" x14ac:dyDescent="0.35">
      <c r="A419" s="16" t="s">
        <v>122</v>
      </c>
      <c r="B419" s="16" t="s">
        <v>1074</v>
      </c>
      <c r="C419" s="16" t="s">
        <v>61</v>
      </c>
      <c r="D419" s="16" t="s">
        <v>43</v>
      </c>
      <c r="E419" s="16" t="s">
        <v>44</v>
      </c>
      <c r="F419" s="16" t="s">
        <v>17</v>
      </c>
      <c r="G419" s="16" t="s">
        <v>24</v>
      </c>
      <c r="H419" s="16">
        <v>31</v>
      </c>
      <c r="I419" s="17">
        <v>43695</v>
      </c>
      <c r="J419" s="18">
        <v>126353</v>
      </c>
      <c r="K419" s="19">
        <v>0.12</v>
      </c>
      <c r="L419" s="16" t="s">
        <v>33</v>
      </c>
      <c r="M419" s="16" t="s">
        <v>74</v>
      </c>
      <c r="N419" s="17" t="s">
        <v>21</v>
      </c>
      <c r="O419" s="2" t="e">
        <f>#REF!*#REF!</f>
        <v>#REF!</v>
      </c>
      <c r="P419" s="16" t="str" cm="1">
        <f t="array" ref="P419">_xlfn.IFS(H419&lt;=30,"25-30",H419&lt;=35,"30-35",H419&lt;=40,"35-40",H419&lt;=45,"40-45",H419&lt;=50,"45-50",H419&lt;=55,"50-55",H419&lt;=60,"55-60",H419&lt;=65,"60-65")</f>
        <v>30-35</v>
      </c>
      <c r="Q419" s="16">
        <f t="shared" si="6"/>
        <v>2019</v>
      </c>
    </row>
    <row r="420" spans="1:17" x14ac:dyDescent="0.35">
      <c r="A420" s="16" t="s">
        <v>240</v>
      </c>
      <c r="B420" s="16" t="s">
        <v>1075</v>
      </c>
      <c r="C420" s="16" t="s">
        <v>40</v>
      </c>
      <c r="D420" s="16" t="s">
        <v>65</v>
      </c>
      <c r="E420" s="16" t="s">
        <v>44</v>
      </c>
      <c r="F420" s="16" t="s">
        <v>17</v>
      </c>
      <c r="G420" s="16" t="s">
        <v>24</v>
      </c>
      <c r="H420" s="16">
        <v>55</v>
      </c>
      <c r="I420" s="17">
        <v>40468</v>
      </c>
      <c r="J420" s="18">
        <v>188727</v>
      </c>
      <c r="K420" s="19">
        <v>0.23</v>
      </c>
      <c r="L420" s="16" t="s">
        <v>33</v>
      </c>
      <c r="M420" s="16" t="s">
        <v>34</v>
      </c>
      <c r="N420" s="17" t="s">
        <v>21</v>
      </c>
      <c r="O420" s="2" t="e">
        <f>#REF!*#REF!</f>
        <v>#REF!</v>
      </c>
      <c r="P420" s="16" t="str" cm="1">
        <f t="array" ref="P420">_xlfn.IFS(H420&lt;=30,"25-30",H420&lt;=35,"30-35",H420&lt;=40,"35-40",H420&lt;=45,"40-45",H420&lt;=50,"45-50",H420&lt;=55,"50-55",H420&lt;=60,"55-60",H420&lt;=65,"60-65")</f>
        <v>50-55</v>
      </c>
      <c r="Q420" s="16">
        <f t="shared" si="6"/>
        <v>2010</v>
      </c>
    </row>
    <row r="421" spans="1:17" x14ac:dyDescent="0.35">
      <c r="A421" s="16" t="s">
        <v>113</v>
      </c>
      <c r="B421" s="16" t="s">
        <v>1076</v>
      </c>
      <c r="C421" s="16" t="s">
        <v>42</v>
      </c>
      <c r="D421" s="16" t="s">
        <v>50</v>
      </c>
      <c r="E421" s="16" t="s">
        <v>16</v>
      </c>
      <c r="F421" s="16" t="s">
        <v>28</v>
      </c>
      <c r="G421" s="16" t="s">
        <v>24</v>
      </c>
      <c r="H421" s="16">
        <v>52</v>
      </c>
      <c r="I421" s="17">
        <v>34383</v>
      </c>
      <c r="J421" s="18">
        <v>99624</v>
      </c>
      <c r="K421" s="19">
        <v>0</v>
      </c>
      <c r="L421" s="16" t="s">
        <v>19</v>
      </c>
      <c r="M421" s="16" t="s">
        <v>63</v>
      </c>
      <c r="N421" s="17" t="s">
        <v>21</v>
      </c>
      <c r="O421" s="2" t="e">
        <f>#REF!*#REF!</f>
        <v>#REF!</v>
      </c>
      <c r="P421" s="16" t="str" cm="1">
        <f t="array" ref="P421">_xlfn.IFS(H421&lt;=30,"25-30",H421&lt;=35,"30-35",H421&lt;=40,"35-40",H421&lt;=45,"40-45",H421&lt;=50,"45-50",H421&lt;=55,"50-55",H421&lt;=60,"55-60",H421&lt;=65,"60-65")</f>
        <v>50-55</v>
      </c>
      <c r="Q421" s="16">
        <f t="shared" si="6"/>
        <v>1994</v>
      </c>
    </row>
    <row r="422" spans="1:17" x14ac:dyDescent="0.35">
      <c r="A422" s="16" t="s">
        <v>1077</v>
      </c>
      <c r="B422" s="16" t="s">
        <v>1078</v>
      </c>
      <c r="C422" s="16" t="s">
        <v>62</v>
      </c>
      <c r="D422" s="16" t="s">
        <v>50</v>
      </c>
      <c r="E422" s="16" t="s">
        <v>44</v>
      </c>
      <c r="F422" s="16" t="s">
        <v>17</v>
      </c>
      <c r="G422" s="16" t="s">
        <v>24</v>
      </c>
      <c r="H422" s="16">
        <v>55</v>
      </c>
      <c r="I422" s="17">
        <v>41202</v>
      </c>
      <c r="J422" s="18">
        <v>108686</v>
      </c>
      <c r="K422" s="19">
        <v>0.06</v>
      </c>
      <c r="L422" s="16" t="s">
        <v>19</v>
      </c>
      <c r="M422" s="16" t="s">
        <v>29</v>
      </c>
      <c r="N422" s="17" t="s">
        <v>21</v>
      </c>
      <c r="O422" s="2" t="e">
        <f>#REF!*#REF!</f>
        <v>#REF!</v>
      </c>
      <c r="P422" s="16" t="str" cm="1">
        <f t="array" ref="P422">_xlfn.IFS(H422&lt;=30,"25-30",H422&lt;=35,"30-35",H422&lt;=40,"35-40",H422&lt;=45,"40-45",H422&lt;=50,"45-50",H422&lt;=55,"50-55",H422&lt;=60,"55-60",H422&lt;=65,"60-65")</f>
        <v>50-55</v>
      </c>
      <c r="Q422" s="16">
        <f t="shared" si="6"/>
        <v>2012</v>
      </c>
    </row>
    <row r="423" spans="1:17" x14ac:dyDescent="0.35">
      <c r="A423" s="16" t="s">
        <v>1079</v>
      </c>
      <c r="B423" s="16" t="s">
        <v>328</v>
      </c>
      <c r="C423" s="16" t="s">
        <v>68</v>
      </c>
      <c r="D423" s="16" t="s">
        <v>65</v>
      </c>
      <c r="E423" s="16" t="s">
        <v>32</v>
      </c>
      <c r="F423" s="16" t="s">
        <v>17</v>
      </c>
      <c r="G423" s="16" t="s">
        <v>51</v>
      </c>
      <c r="H423" s="16">
        <v>56</v>
      </c>
      <c r="I423" s="17">
        <v>34802</v>
      </c>
      <c r="J423" s="18">
        <v>50857</v>
      </c>
      <c r="K423" s="19">
        <v>0</v>
      </c>
      <c r="L423" s="16" t="s">
        <v>52</v>
      </c>
      <c r="M423" s="16" t="s">
        <v>81</v>
      </c>
      <c r="N423" s="17" t="s">
        <v>21</v>
      </c>
      <c r="O423" s="2" t="e">
        <f>#REF!*#REF!</f>
        <v>#REF!</v>
      </c>
      <c r="P423" s="16" t="str" cm="1">
        <f t="array" ref="P423">_xlfn.IFS(H423&lt;=30,"25-30",H423&lt;=35,"30-35",H423&lt;=40,"35-40",H423&lt;=45,"40-45",H423&lt;=50,"45-50",H423&lt;=55,"50-55",H423&lt;=60,"55-60",H423&lt;=65,"60-65")</f>
        <v>55-60</v>
      </c>
      <c r="Q423" s="16">
        <f t="shared" si="6"/>
        <v>1995</v>
      </c>
    </row>
    <row r="424" spans="1:17" x14ac:dyDescent="0.35">
      <c r="A424" s="16" t="s">
        <v>1080</v>
      </c>
      <c r="B424" s="16" t="s">
        <v>1081</v>
      </c>
      <c r="C424" s="16" t="s">
        <v>69</v>
      </c>
      <c r="D424" s="16" t="s">
        <v>31</v>
      </c>
      <c r="E424" s="16" t="s">
        <v>36</v>
      </c>
      <c r="F424" s="16" t="s">
        <v>28</v>
      </c>
      <c r="G424" s="16" t="s">
        <v>18</v>
      </c>
      <c r="H424" s="16">
        <v>47</v>
      </c>
      <c r="I424" s="17">
        <v>36893</v>
      </c>
      <c r="J424" s="18">
        <v>120628</v>
      </c>
      <c r="K424" s="19">
        <v>0</v>
      </c>
      <c r="L424" s="16" t="s">
        <v>19</v>
      </c>
      <c r="M424" s="16" t="s">
        <v>20</v>
      </c>
      <c r="N424" s="17" t="s">
        <v>21</v>
      </c>
      <c r="O424" s="2" t="e">
        <f>#REF!*#REF!</f>
        <v>#REF!</v>
      </c>
      <c r="P424" s="16" t="str" cm="1">
        <f t="array" ref="P424">_xlfn.IFS(H424&lt;=30,"25-30",H424&lt;=35,"30-35",H424&lt;=40,"35-40",H424&lt;=45,"40-45",H424&lt;=50,"45-50",H424&lt;=55,"50-55",H424&lt;=60,"55-60",H424&lt;=65,"60-65")</f>
        <v>45-50</v>
      </c>
      <c r="Q424" s="16">
        <f t="shared" si="6"/>
        <v>2001</v>
      </c>
    </row>
    <row r="425" spans="1:17" x14ac:dyDescent="0.35">
      <c r="A425" s="16" t="s">
        <v>1082</v>
      </c>
      <c r="B425" s="16" t="s">
        <v>1083</v>
      </c>
      <c r="C425" s="16" t="s">
        <v>40</v>
      </c>
      <c r="D425" s="16" t="s">
        <v>50</v>
      </c>
      <c r="E425" s="16" t="s">
        <v>44</v>
      </c>
      <c r="F425" s="16" t="s">
        <v>17</v>
      </c>
      <c r="G425" s="16" t="s">
        <v>18</v>
      </c>
      <c r="H425" s="16">
        <v>63</v>
      </c>
      <c r="I425" s="17">
        <v>43996</v>
      </c>
      <c r="J425" s="18">
        <v>181216</v>
      </c>
      <c r="K425" s="19">
        <v>0.27</v>
      </c>
      <c r="L425" s="16" t="s">
        <v>19</v>
      </c>
      <c r="M425" s="16" t="s">
        <v>29</v>
      </c>
      <c r="N425" s="17" t="s">
        <v>21</v>
      </c>
      <c r="O425" s="2" t="e">
        <f>#REF!*#REF!</f>
        <v>#REF!</v>
      </c>
      <c r="P425" s="16" t="str" cm="1">
        <f t="array" ref="P425">_xlfn.IFS(H425&lt;=30,"25-30",H425&lt;=35,"30-35",H425&lt;=40,"35-40",H425&lt;=45,"40-45",H425&lt;=50,"45-50",H425&lt;=55,"50-55",H425&lt;=60,"55-60",H425&lt;=65,"60-65")</f>
        <v>60-65</v>
      </c>
      <c r="Q425" s="16">
        <f t="shared" si="6"/>
        <v>2020</v>
      </c>
    </row>
    <row r="426" spans="1:17" x14ac:dyDescent="0.35">
      <c r="A426" s="16" t="s">
        <v>151</v>
      </c>
      <c r="B426" s="16" t="s">
        <v>1084</v>
      </c>
      <c r="C426" s="16" t="s">
        <v>68</v>
      </c>
      <c r="D426" s="16" t="s">
        <v>15</v>
      </c>
      <c r="E426" s="16" t="s">
        <v>32</v>
      </c>
      <c r="F426" s="16" t="s">
        <v>17</v>
      </c>
      <c r="G426" s="16" t="s">
        <v>18</v>
      </c>
      <c r="H426" s="16">
        <v>63</v>
      </c>
      <c r="I426" s="17">
        <v>40984</v>
      </c>
      <c r="J426" s="18">
        <v>46081</v>
      </c>
      <c r="K426" s="19">
        <v>0</v>
      </c>
      <c r="L426" s="16" t="s">
        <v>19</v>
      </c>
      <c r="M426" s="16" t="s">
        <v>20</v>
      </c>
      <c r="N426" s="17" t="s">
        <v>21</v>
      </c>
      <c r="O426" s="2" t="e">
        <f>#REF!*#REF!</f>
        <v>#REF!</v>
      </c>
      <c r="P426" s="16" t="str" cm="1">
        <f t="array" ref="P426">_xlfn.IFS(H426&lt;=30,"25-30",H426&lt;=35,"30-35",H426&lt;=40,"35-40",H426&lt;=45,"40-45",H426&lt;=50,"45-50",H426&lt;=55,"50-55",H426&lt;=60,"55-60",H426&lt;=65,"60-65")</f>
        <v>60-65</v>
      </c>
      <c r="Q426" s="16">
        <f t="shared" si="6"/>
        <v>2012</v>
      </c>
    </row>
    <row r="427" spans="1:17" x14ac:dyDescent="0.35">
      <c r="A427" s="16" t="s">
        <v>1085</v>
      </c>
      <c r="B427" s="16" t="s">
        <v>1086</v>
      </c>
      <c r="C427" s="16" t="s">
        <v>61</v>
      </c>
      <c r="D427" s="16" t="s">
        <v>65</v>
      </c>
      <c r="E427" s="16" t="s">
        <v>32</v>
      </c>
      <c r="F427" s="16" t="s">
        <v>17</v>
      </c>
      <c r="G427" s="16" t="s">
        <v>18</v>
      </c>
      <c r="H427" s="16">
        <v>55</v>
      </c>
      <c r="I427" s="17">
        <v>38135</v>
      </c>
      <c r="J427" s="18">
        <v>159885</v>
      </c>
      <c r="K427" s="19">
        <v>0.12</v>
      </c>
      <c r="L427" s="16" t="s">
        <v>19</v>
      </c>
      <c r="M427" s="16" t="s">
        <v>29</v>
      </c>
      <c r="N427" s="17" t="s">
        <v>21</v>
      </c>
      <c r="O427" s="2" t="e">
        <f>#REF!*#REF!</f>
        <v>#REF!</v>
      </c>
      <c r="P427" s="16" t="str" cm="1">
        <f t="array" ref="P427">_xlfn.IFS(H427&lt;=30,"25-30",H427&lt;=35,"30-35",H427&lt;=40,"35-40",H427&lt;=45,"40-45",H427&lt;=50,"45-50",H427&lt;=55,"50-55",H427&lt;=60,"55-60",H427&lt;=65,"60-65")</f>
        <v>50-55</v>
      </c>
      <c r="Q427" s="16">
        <f t="shared" si="6"/>
        <v>2004</v>
      </c>
    </row>
    <row r="428" spans="1:17" x14ac:dyDescent="0.35">
      <c r="A428" s="16" t="s">
        <v>1087</v>
      </c>
      <c r="B428" s="16" t="s">
        <v>1088</v>
      </c>
      <c r="C428" s="16" t="s">
        <v>40</v>
      </c>
      <c r="D428" s="16" t="s">
        <v>50</v>
      </c>
      <c r="E428" s="16" t="s">
        <v>36</v>
      </c>
      <c r="F428" s="16" t="s">
        <v>17</v>
      </c>
      <c r="G428" s="16" t="s">
        <v>18</v>
      </c>
      <c r="H428" s="16">
        <v>55</v>
      </c>
      <c r="I428" s="17">
        <v>35001</v>
      </c>
      <c r="J428" s="18">
        <v>153271</v>
      </c>
      <c r="K428" s="19">
        <v>0.15</v>
      </c>
      <c r="L428" s="16" t="s">
        <v>19</v>
      </c>
      <c r="M428" s="16" t="s">
        <v>25</v>
      </c>
      <c r="N428" s="17" t="s">
        <v>21</v>
      </c>
      <c r="O428" s="2" t="e">
        <f>#REF!*#REF!</f>
        <v>#REF!</v>
      </c>
      <c r="P428" s="16" t="str" cm="1">
        <f t="array" ref="P428">_xlfn.IFS(H428&lt;=30,"25-30",H428&lt;=35,"30-35",H428&lt;=40,"35-40",H428&lt;=45,"40-45",H428&lt;=50,"45-50",H428&lt;=55,"50-55",H428&lt;=60,"55-60",H428&lt;=65,"60-65")</f>
        <v>50-55</v>
      </c>
      <c r="Q428" s="16">
        <f t="shared" si="6"/>
        <v>1995</v>
      </c>
    </row>
    <row r="429" spans="1:17" x14ac:dyDescent="0.35">
      <c r="A429" s="16" t="s">
        <v>1089</v>
      </c>
      <c r="B429" s="16" t="s">
        <v>1090</v>
      </c>
      <c r="C429" s="16" t="s">
        <v>62</v>
      </c>
      <c r="D429" s="16" t="s">
        <v>23</v>
      </c>
      <c r="E429" s="16" t="s">
        <v>36</v>
      </c>
      <c r="F429" s="16" t="s">
        <v>28</v>
      </c>
      <c r="G429" s="16" t="s">
        <v>24</v>
      </c>
      <c r="H429" s="16">
        <v>42</v>
      </c>
      <c r="I429" s="17">
        <v>40159</v>
      </c>
      <c r="J429" s="18">
        <v>114242</v>
      </c>
      <c r="K429" s="19">
        <v>0.08</v>
      </c>
      <c r="L429" s="16" t="s">
        <v>19</v>
      </c>
      <c r="M429" s="16" t="s">
        <v>39</v>
      </c>
      <c r="N429" s="17" t="s">
        <v>21</v>
      </c>
      <c r="O429" s="2" t="e">
        <f>#REF!*#REF!</f>
        <v>#REF!</v>
      </c>
      <c r="P429" s="16" t="str" cm="1">
        <f t="array" ref="P429">_xlfn.IFS(H429&lt;=30,"25-30",H429&lt;=35,"30-35",H429&lt;=40,"35-40",H429&lt;=45,"40-45",H429&lt;=50,"45-50",H429&lt;=55,"50-55",H429&lt;=60,"55-60",H429&lt;=65,"60-65")</f>
        <v>40-45</v>
      </c>
      <c r="Q429" s="16">
        <f t="shared" si="6"/>
        <v>2009</v>
      </c>
    </row>
    <row r="430" spans="1:17" x14ac:dyDescent="0.35">
      <c r="A430" s="16" t="s">
        <v>1091</v>
      </c>
      <c r="B430" s="16" t="s">
        <v>1092</v>
      </c>
      <c r="C430" s="16" t="s">
        <v>73</v>
      </c>
      <c r="D430" s="16" t="s">
        <v>27</v>
      </c>
      <c r="E430" s="16" t="s">
        <v>44</v>
      </c>
      <c r="F430" s="16" t="s">
        <v>17</v>
      </c>
      <c r="G430" s="16" t="s">
        <v>24</v>
      </c>
      <c r="H430" s="16">
        <v>39</v>
      </c>
      <c r="I430" s="17">
        <v>44153</v>
      </c>
      <c r="J430" s="18">
        <v>48415</v>
      </c>
      <c r="K430" s="19">
        <v>0</v>
      </c>
      <c r="L430" s="16" t="s">
        <v>33</v>
      </c>
      <c r="M430" s="16" t="s">
        <v>74</v>
      </c>
      <c r="N430" s="17" t="s">
        <v>21</v>
      </c>
      <c r="O430" s="2" t="e">
        <f>#REF!*#REF!</f>
        <v>#REF!</v>
      </c>
      <c r="P430" s="16" t="str" cm="1">
        <f t="array" ref="P430">_xlfn.IFS(H430&lt;=30,"25-30",H430&lt;=35,"30-35",H430&lt;=40,"35-40",H430&lt;=45,"40-45",H430&lt;=50,"45-50",H430&lt;=55,"50-55",H430&lt;=60,"55-60",H430&lt;=65,"60-65")</f>
        <v>35-40</v>
      </c>
      <c r="Q430" s="16">
        <f t="shared" si="6"/>
        <v>2020</v>
      </c>
    </row>
    <row r="431" spans="1:17" x14ac:dyDescent="0.35">
      <c r="A431" s="16" t="s">
        <v>297</v>
      </c>
      <c r="B431" s="16" t="s">
        <v>1093</v>
      </c>
      <c r="C431" s="16" t="s">
        <v>86</v>
      </c>
      <c r="D431" s="16" t="s">
        <v>31</v>
      </c>
      <c r="E431" s="16" t="s">
        <v>36</v>
      </c>
      <c r="F431" s="16" t="s">
        <v>28</v>
      </c>
      <c r="G431" s="16" t="s">
        <v>51</v>
      </c>
      <c r="H431" s="16">
        <v>35</v>
      </c>
      <c r="I431" s="17">
        <v>42878</v>
      </c>
      <c r="J431" s="18">
        <v>65566</v>
      </c>
      <c r="K431" s="19">
        <v>0</v>
      </c>
      <c r="L431" s="16" t="s">
        <v>19</v>
      </c>
      <c r="M431" s="16" t="s">
        <v>63</v>
      </c>
      <c r="N431" s="17" t="s">
        <v>21</v>
      </c>
      <c r="O431" s="2" t="e">
        <f>#REF!*#REF!</f>
        <v>#REF!</v>
      </c>
      <c r="P431" s="16" t="str" cm="1">
        <f t="array" ref="P431">_xlfn.IFS(H431&lt;=30,"25-30",H431&lt;=35,"30-35",H431&lt;=40,"35-40",H431&lt;=45,"40-45",H431&lt;=50,"45-50",H431&lt;=55,"50-55",H431&lt;=60,"55-60",H431&lt;=65,"60-65")</f>
        <v>30-35</v>
      </c>
      <c r="Q431" s="16">
        <f t="shared" si="6"/>
        <v>2017</v>
      </c>
    </row>
    <row r="432" spans="1:17" x14ac:dyDescent="0.35">
      <c r="A432" s="16" t="s">
        <v>1094</v>
      </c>
      <c r="B432" s="16" t="s">
        <v>1095</v>
      </c>
      <c r="C432" s="16" t="s">
        <v>61</v>
      </c>
      <c r="D432" s="16" t="s">
        <v>43</v>
      </c>
      <c r="E432" s="16" t="s">
        <v>16</v>
      </c>
      <c r="F432" s="16" t="s">
        <v>28</v>
      </c>
      <c r="G432" s="16" t="s">
        <v>24</v>
      </c>
      <c r="H432" s="16">
        <v>45</v>
      </c>
      <c r="I432" s="17">
        <v>37014</v>
      </c>
      <c r="J432" s="18">
        <v>147752</v>
      </c>
      <c r="K432" s="19">
        <v>0.12</v>
      </c>
      <c r="L432" s="16" t="s">
        <v>33</v>
      </c>
      <c r="M432" s="16" t="s">
        <v>74</v>
      </c>
      <c r="N432" s="17">
        <v>40903</v>
      </c>
      <c r="O432" s="2" t="e">
        <f>#REF!*#REF!</f>
        <v>#REF!</v>
      </c>
      <c r="P432" s="16" t="str" cm="1">
        <f t="array" ref="P432">_xlfn.IFS(H432&lt;=30,"25-30",H432&lt;=35,"30-35",H432&lt;=40,"35-40",H432&lt;=45,"40-45",H432&lt;=50,"45-50",H432&lt;=55,"50-55",H432&lt;=60,"55-60",H432&lt;=65,"60-65")</f>
        <v>40-45</v>
      </c>
      <c r="Q432" s="16">
        <f t="shared" si="6"/>
        <v>2001</v>
      </c>
    </row>
    <row r="433" spans="1:17" x14ac:dyDescent="0.35">
      <c r="A433" s="16" t="s">
        <v>1096</v>
      </c>
      <c r="B433" s="16" t="s">
        <v>1097</v>
      </c>
      <c r="C433" s="16" t="s">
        <v>61</v>
      </c>
      <c r="D433" s="16" t="s">
        <v>43</v>
      </c>
      <c r="E433" s="16" t="s">
        <v>36</v>
      </c>
      <c r="F433" s="16" t="s">
        <v>17</v>
      </c>
      <c r="G433" s="16" t="s">
        <v>24</v>
      </c>
      <c r="H433" s="16">
        <v>25</v>
      </c>
      <c r="I433" s="17">
        <v>44453</v>
      </c>
      <c r="J433" s="18">
        <v>136810</v>
      </c>
      <c r="K433" s="19">
        <v>0.14000000000000001</v>
      </c>
      <c r="L433" s="16" t="s">
        <v>33</v>
      </c>
      <c r="M433" s="16" t="s">
        <v>80</v>
      </c>
      <c r="N433" s="17" t="s">
        <v>21</v>
      </c>
      <c r="O433" s="2" t="e">
        <f>#REF!*#REF!</f>
        <v>#REF!</v>
      </c>
      <c r="P433" s="16" t="str" cm="1">
        <f t="array" ref="P433">_xlfn.IFS(H433&lt;=30,"25-30",H433&lt;=35,"30-35",H433&lt;=40,"35-40",H433&lt;=45,"40-45",H433&lt;=50,"45-50",H433&lt;=55,"50-55",H433&lt;=60,"55-60",H433&lt;=65,"60-65")</f>
        <v>25-30</v>
      </c>
      <c r="Q433" s="16">
        <f t="shared" si="6"/>
        <v>2021</v>
      </c>
    </row>
    <row r="434" spans="1:17" x14ac:dyDescent="0.35">
      <c r="A434" s="16" t="s">
        <v>1098</v>
      </c>
      <c r="B434" s="16" t="s">
        <v>1099</v>
      </c>
      <c r="C434" s="16" t="s">
        <v>68</v>
      </c>
      <c r="D434" s="16" t="s">
        <v>50</v>
      </c>
      <c r="E434" s="16" t="s">
        <v>32</v>
      </c>
      <c r="F434" s="16" t="s">
        <v>28</v>
      </c>
      <c r="G434" s="16" t="s">
        <v>18</v>
      </c>
      <c r="H434" s="16">
        <v>47</v>
      </c>
      <c r="I434" s="17">
        <v>41333</v>
      </c>
      <c r="J434" s="18">
        <v>54635</v>
      </c>
      <c r="K434" s="19">
        <v>0</v>
      </c>
      <c r="L434" s="16" t="s">
        <v>19</v>
      </c>
      <c r="M434" s="16" t="s">
        <v>20</v>
      </c>
      <c r="N434" s="17" t="s">
        <v>21</v>
      </c>
      <c r="O434" s="2" t="e">
        <f>#REF!*#REF!</f>
        <v>#REF!</v>
      </c>
      <c r="P434" s="16" t="str" cm="1">
        <f t="array" ref="P434">_xlfn.IFS(H434&lt;=30,"25-30",H434&lt;=35,"30-35",H434&lt;=40,"35-40",H434&lt;=45,"40-45",H434&lt;=50,"45-50",H434&lt;=55,"50-55",H434&lt;=60,"55-60",H434&lt;=65,"60-65")</f>
        <v>45-50</v>
      </c>
      <c r="Q434" s="16">
        <f t="shared" si="6"/>
        <v>2013</v>
      </c>
    </row>
    <row r="435" spans="1:17" x14ac:dyDescent="0.35">
      <c r="A435" s="16" t="s">
        <v>1100</v>
      </c>
      <c r="B435" s="16" t="s">
        <v>1101</v>
      </c>
      <c r="C435" s="16" t="s">
        <v>38</v>
      </c>
      <c r="D435" s="16" t="s">
        <v>27</v>
      </c>
      <c r="E435" s="16" t="s">
        <v>32</v>
      </c>
      <c r="F435" s="16" t="s">
        <v>17</v>
      </c>
      <c r="G435" s="16" t="s">
        <v>18</v>
      </c>
      <c r="H435" s="16">
        <v>42</v>
      </c>
      <c r="I435" s="17">
        <v>43866</v>
      </c>
      <c r="J435" s="18">
        <v>96636</v>
      </c>
      <c r="K435" s="19">
        <v>0</v>
      </c>
      <c r="L435" s="16" t="s">
        <v>19</v>
      </c>
      <c r="M435" s="16" t="s">
        <v>29</v>
      </c>
      <c r="N435" s="17" t="s">
        <v>21</v>
      </c>
      <c r="O435" s="2" t="e">
        <f>#REF!*#REF!</f>
        <v>#REF!</v>
      </c>
      <c r="P435" s="16" t="str" cm="1">
        <f t="array" ref="P435">_xlfn.IFS(H435&lt;=30,"25-30",H435&lt;=35,"30-35",H435&lt;=40,"35-40",H435&lt;=45,"40-45",H435&lt;=50,"45-50",H435&lt;=55,"50-55",H435&lt;=60,"55-60",H435&lt;=65,"60-65")</f>
        <v>40-45</v>
      </c>
      <c r="Q435" s="16">
        <f t="shared" si="6"/>
        <v>2020</v>
      </c>
    </row>
    <row r="436" spans="1:17" x14ac:dyDescent="0.35">
      <c r="A436" s="16" t="s">
        <v>198</v>
      </c>
      <c r="B436" s="16" t="s">
        <v>1102</v>
      </c>
      <c r="C436" s="16" t="s">
        <v>98</v>
      </c>
      <c r="D436" s="16" t="s">
        <v>27</v>
      </c>
      <c r="E436" s="16" t="s">
        <v>36</v>
      </c>
      <c r="F436" s="16" t="s">
        <v>17</v>
      </c>
      <c r="G436" s="16" t="s">
        <v>47</v>
      </c>
      <c r="H436" s="16">
        <v>35</v>
      </c>
      <c r="I436" s="17">
        <v>41941</v>
      </c>
      <c r="J436" s="18">
        <v>91592</v>
      </c>
      <c r="K436" s="19">
        <v>0</v>
      </c>
      <c r="L436" s="16" t="s">
        <v>19</v>
      </c>
      <c r="M436" s="16" t="s">
        <v>20</v>
      </c>
      <c r="N436" s="17" t="s">
        <v>21</v>
      </c>
      <c r="O436" s="2" t="e">
        <f>#REF!*#REF!</f>
        <v>#REF!</v>
      </c>
      <c r="P436" s="16" t="str" cm="1">
        <f t="array" ref="P436">_xlfn.IFS(H436&lt;=30,"25-30",H436&lt;=35,"30-35",H436&lt;=40,"35-40",H436&lt;=45,"40-45",H436&lt;=50,"45-50",H436&lt;=55,"50-55",H436&lt;=60,"55-60",H436&lt;=65,"60-65")</f>
        <v>30-35</v>
      </c>
      <c r="Q436" s="16">
        <f t="shared" si="6"/>
        <v>2014</v>
      </c>
    </row>
    <row r="437" spans="1:17" x14ac:dyDescent="0.35">
      <c r="A437" s="16" t="s">
        <v>78</v>
      </c>
      <c r="B437" s="16" t="s">
        <v>1103</v>
      </c>
      <c r="C437" s="16" t="s">
        <v>83</v>
      </c>
      <c r="D437" s="16" t="s">
        <v>23</v>
      </c>
      <c r="E437" s="16" t="s">
        <v>16</v>
      </c>
      <c r="F437" s="16" t="s">
        <v>17</v>
      </c>
      <c r="G437" s="16" t="s">
        <v>24</v>
      </c>
      <c r="H437" s="16">
        <v>45</v>
      </c>
      <c r="I437" s="17">
        <v>36755</v>
      </c>
      <c r="J437" s="18">
        <v>55563</v>
      </c>
      <c r="K437" s="19">
        <v>0</v>
      </c>
      <c r="L437" s="16" t="s">
        <v>33</v>
      </c>
      <c r="M437" s="16" t="s">
        <v>34</v>
      </c>
      <c r="N437" s="17" t="s">
        <v>21</v>
      </c>
      <c r="O437" s="2" t="e">
        <f>#REF!*#REF!</f>
        <v>#REF!</v>
      </c>
      <c r="P437" s="16" t="str" cm="1">
        <f t="array" ref="P437">_xlfn.IFS(H437&lt;=30,"25-30",H437&lt;=35,"30-35",H437&lt;=40,"35-40",H437&lt;=45,"40-45",H437&lt;=50,"45-50",H437&lt;=55,"50-55",H437&lt;=60,"55-60",H437&lt;=65,"60-65")</f>
        <v>40-45</v>
      </c>
      <c r="Q437" s="16">
        <f t="shared" si="6"/>
        <v>2000</v>
      </c>
    </row>
    <row r="438" spans="1:17" x14ac:dyDescent="0.35">
      <c r="A438" s="16" t="s">
        <v>288</v>
      </c>
      <c r="B438" s="16" t="s">
        <v>1104</v>
      </c>
      <c r="C438" s="16" t="s">
        <v>40</v>
      </c>
      <c r="D438" s="16" t="s">
        <v>27</v>
      </c>
      <c r="E438" s="16" t="s">
        <v>16</v>
      </c>
      <c r="F438" s="16" t="s">
        <v>17</v>
      </c>
      <c r="G438" s="16" t="s">
        <v>24</v>
      </c>
      <c r="H438" s="16">
        <v>52</v>
      </c>
      <c r="I438" s="17">
        <v>35109</v>
      </c>
      <c r="J438" s="18">
        <v>159724</v>
      </c>
      <c r="K438" s="19">
        <v>0.23</v>
      </c>
      <c r="L438" s="16" t="s">
        <v>33</v>
      </c>
      <c r="M438" s="16" t="s">
        <v>60</v>
      </c>
      <c r="N438" s="17" t="s">
        <v>21</v>
      </c>
      <c r="O438" s="2" t="e">
        <f>#REF!*#REF!</f>
        <v>#REF!</v>
      </c>
      <c r="P438" s="16" t="str" cm="1">
        <f t="array" ref="P438">_xlfn.IFS(H438&lt;=30,"25-30",H438&lt;=35,"30-35",H438&lt;=40,"35-40",H438&lt;=45,"40-45",H438&lt;=50,"45-50",H438&lt;=55,"50-55",H438&lt;=60,"55-60",H438&lt;=65,"60-65")</f>
        <v>50-55</v>
      </c>
      <c r="Q438" s="16">
        <f t="shared" si="6"/>
        <v>1996</v>
      </c>
    </row>
    <row r="439" spans="1:17" x14ac:dyDescent="0.35">
      <c r="A439" s="16" t="s">
        <v>1105</v>
      </c>
      <c r="B439" s="16" t="s">
        <v>1106</v>
      </c>
      <c r="C439" s="16" t="s">
        <v>14</v>
      </c>
      <c r="D439" s="16" t="s">
        <v>43</v>
      </c>
      <c r="E439" s="16" t="s">
        <v>32</v>
      </c>
      <c r="F439" s="16" t="s">
        <v>28</v>
      </c>
      <c r="G439" s="16" t="s">
        <v>24</v>
      </c>
      <c r="H439" s="16">
        <v>57</v>
      </c>
      <c r="I439" s="17">
        <v>42951</v>
      </c>
      <c r="J439" s="18">
        <v>183190</v>
      </c>
      <c r="K439" s="19">
        <v>0.36</v>
      </c>
      <c r="L439" s="16" t="s">
        <v>19</v>
      </c>
      <c r="M439" s="16" t="s">
        <v>20</v>
      </c>
      <c r="N439" s="17" t="s">
        <v>21</v>
      </c>
      <c r="O439" s="2" t="e">
        <f>#REF!*#REF!</f>
        <v>#REF!</v>
      </c>
      <c r="P439" s="16" t="str" cm="1">
        <f t="array" ref="P439">_xlfn.IFS(H439&lt;=30,"25-30",H439&lt;=35,"30-35",H439&lt;=40,"35-40",H439&lt;=45,"40-45",H439&lt;=50,"45-50",H439&lt;=55,"50-55",H439&lt;=60,"55-60",H439&lt;=65,"60-65")</f>
        <v>55-60</v>
      </c>
      <c r="Q439" s="16">
        <f t="shared" si="6"/>
        <v>2017</v>
      </c>
    </row>
    <row r="440" spans="1:17" x14ac:dyDescent="0.35">
      <c r="A440" s="16" t="s">
        <v>1107</v>
      </c>
      <c r="B440" s="16" t="s">
        <v>1108</v>
      </c>
      <c r="C440" s="16" t="s">
        <v>68</v>
      </c>
      <c r="D440" s="16" t="s">
        <v>65</v>
      </c>
      <c r="E440" s="16" t="s">
        <v>44</v>
      </c>
      <c r="F440" s="16" t="s">
        <v>17</v>
      </c>
      <c r="G440" s="16" t="s">
        <v>18</v>
      </c>
      <c r="H440" s="16">
        <v>56</v>
      </c>
      <c r="I440" s="17">
        <v>43824</v>
      </c>
      <c r="J440" s="18">
        <v>54829</v>
      </c>
      <c r="K440" s="19">
        <v>0</v>
      </c>
      <c r="L440" s="16" t="s">
        <v>19</v>
      </c>
      <c r="M440" s="16" t="s">
        <v>39</v>
      </c>
      <c r="N440" s="17" t="s">
        <v>21</v>
      </c>
      <c r="O440" s="2" t="e">
        <f>#REF!*#REF!</f>
        <v>#REF!</v>
      </c>
      <c r="P440" s="16" t="str" cm="1">
        <f t="array" ref="P440">_xlfn.IFS(H440&lt;=30,"25-30",H440&lt;=35,"30-35",H440&lt;=40,"35-40",H440&lt;=45,"40-45",H440&lt;=50,"45-50",H440&lt;=55,"50-55",H440&lt;=60,"55-60",H440&lt;=65,"60-65")</f>
        <v>55-60</v>
      </c>
      <c r="Q440" s="16">
        <f t="shared" si="6"/>
        <v>2019</v>
      </c>
    </row>
    <row r="441" spans="1:17" x14ac:dyDescent="0.35">
      <c r="A441" s="16" t="s">
        <v>1109</v>
      </c>
      <c r="B441" s="16" t="s">
        <v>298</v>
      </c>
      <c r="C441" s="16" t="s">
        <v>30</v>
      </c>
      <c r="D441" s="16" t="s">
        <v>31</v>
      </c>
      <c r="E441" s="16" t="s">
        <v>32</v>
      </c>
      <c r="F441" s="16" t="s">
        <v>28</v>
      </c>
      <c r="G441" s="16" t="s">
        <v>51</v>
      </c>
      <c r="H441" s="16">
        <v>46</v>
      </c>
      <c r="I441" s="17">
        <v>38464</v>
      </c>
      <c r="J441" s="18">
        <v>96639</v>
      </c>
      <c r="K441" s="19">
        <v>0</v>
      </c>
      <c r="L441" s="16" t="s">
        <v>52</v>
      </c>
      <c r="M441" s="16" t="s">
        <v>66</v>
      </c>
      <c r="N441" s="17" t="s">
        <v>21</v>
      </c>
      <c r="O441" s="2" t="e">
        <f>#REF!*#REF!</f>
        <v>#REF!</v>
      </c>
      <c r="P441" s="16" t="str" cm="1">
        <f t="array" ref="P441">_xlfn.IFS(H441&lt;=30,"25-30",H441&lt;=35,"30-35",H441&lt;=40,"35-40",H441&lt;=45,"40-45",H441&lt;=50,"45-50",H441&lt;=55,"50-55",H441&lt;=60,"55-60",H441&lt;=65,"60-65")</f>
        <v>45-50</v>
      </c>
      <c r="Q441" s="16">
        <f t="shared" si="6"/>
        <v>2005</v>
      </c>
    </row>
    <row r="442" spans="1:17" x14ac:dyDescent="0.35">
      <c r="A442" s="16" t="s">
        <v>115</v>
      </c>
      <c r="B442" s="16" t="s">
        <v>1110</v>
      </c>
      <c r="C442" s="16" t="s">
        <v>62</v>
      </c>
      <c r="D442" s="16" t="s">
        <v>43</v>
      </c>
      <c r="E442" s="16" t="s">
        <v>44</v>
      </c>
      <c r="F442" s="16" t="s">
        <v>17</v>
      </c>
      <c r="G442" s="16" t="s">
        <v>24</v>
      </c>
      <c r="H442" s="16">
        <v>43</v>
      </c>
      <c r="I442" s="17">
        <v>38879</v>
      </c>
      <c r="J442" s="18">
        <v>117278</v>
      </c>
      <c r="K442" s="19">
        <v>0.09</v>
      </c>
      <c r="L442" s="16" t="s">
        <v>19</v>
      </c>
      <c r="M442" s="16" t="s">
        <v>45</v>
      </c>
      <c r="N442" s="17" t="s">
        <v>21</v>
      </c>
      <c r="O442" s="2" t="e">
        <f>#REF!*#REF!</f>
        <v>#REF!</v>
      </c>
      <c r="P442" s="16" t="str" cm="1">
        <f t="array" ref="P442">_xlfn.IFS(H442&lt;=30,"25-30",H442&lt;=35,"30-35",H442&lt;=40,"35-40",H442&lt;=45,"40-45",H442&lt;=50,"45-50",H442&lt;=55,"50-55",H442&lt;=60,"55-60",H442&lt;=65,"60-65")</f>
        <v>40-45</v>
      </c>
      <c r="Q442" s="16">
        <f t="shared" si="6"/>
        <v>2006</v>
      </c>
    </row>
    <row r="443" spans="1:17" x14ac:dyDescent="0.35">
      <c r="A443" s="16" t="s">
        <v>1111</v>
      </c>
      <c r="B443" s="16" t="s">
        <v>1112</v>
      </c>
      <c r="C443" s="16" t="s">
        <v>56</v>
      </c>
      <c r="D443" s="16" t="s">
        <v>27</v>
      </c>
      <c r="E443" s="16" t="s">
        <v>44</v>
      </c>
      <c r="F443" s="16" t="s">
        <v>28</v>
      </c>
      <c r="G443" s="16" t="s">
        <v>24</v>
      </c>
      <c r="H443" s="16">
        <v>53</v>
      </c>
      <c r="I443" s="17">
        <v>39487</v>
      </c>
      <c r="J443" s="18">
        <v>84193</v>
      </c>
      <c r="K443" s="19">
        <v>0.09</v>
      </c>
      <c r="L443" s="16" t="s">
        <v>33</v>
      </c>
      <c r="M443" s="16" t="s">
        <v>74</v>
      </c>
      <c r="N443" s="17" t="s">
        <v>21</v>
      </c>
      <c r="O443" s="2" t="e">
        <f>#REF!*#REF!</f>
        <v>#REF!</v>
      </c>
      <c r="P443" s="16" t="str" cm="1">
        <f t="array" ref="P443">_xlfn.IFS(H443&lt;=30,"25-30",H443&lt;=35,"30-35",H443&lt;=40,"35-40",H443&lt;=45,"40-45",H443&lt;=50,"45-50",H443&lt;=55,"50-55",H443&lt;=60,"55-60",H443&lt;=65,"60-65")</f>
        <v>50-55</v>
      </c>
      <c r="Q443" s="16">
        <f t="shared" si="6"/>
        <v>2008</v>
      </c>
    </row>
    <row r="444" spans="1:17" x14ac:dyDescent="0.35">
      <c r="A444" s="16" t="s">
        <v>1113</v>
      </c>
      <c r="B444" s="16" t="s">
        <v>1114</v>
      </c>
      <c r="C444" s="16" t="s">
        <v>89</v>
      </c>
      <c r="D444" s="16" t="s">
        <v>27</v>
      </c>
      <c r="E444" s="16" t="s">
        <v>36</v>
      </c>
      <c r="F444" s="16" t="s">
        <v>17</v>
      </c>
      <c r="G444" s="16" t="s">
        <v>18</v>
      </c>
      <c r="H444" s="16">
        <v>47</v>
      </c>
      <c r="I444" s="17">
        <v>43309</v>
      </c>
      <c r="J444" s="18">
        <v>87806</v>
      </c>
      <c r="K444" s="19">
        <v>0</v>
      </c>
      <c r="L444" s="16" t="s">
        <v>19</v>
      </c>
      <c r="M444" s="16" t="s">
        <v>63</v>
      </c>
      <c r="N444" s="17" t="s">
        <v>21</v>
      </c>
      <c r="O444" s="2" t="e">
        <f>#REF!*#REF!</f>
        <v>#REF!</v>
      </c>
      <c r="P444" s="16" t="str" cm="1">
        <f t="array" ref="P444">_xlfn.IFS(H444&lt;=30,"25-30",H444&lt;=35,"30-35",H444&lt;=40,"35-40",H444&lt;=45,"40-45",H444&lt;=50,"45-50",H444&lt;=55,"50-55",H444&lt;=60,"55-60",H444&lt;=65,"60-65")</f>
        <v>45-50</v>
      </c>
      <c r="Q444" s="16">
        <f t="shared" si="6"/>
        <v>2018</v>
      </c>
    </row>
    <row r="445" spans="1:17" x14ac:dyDescent="0.35">
      <c r="A445" s="16" t="s">
        <v>1115</v>
      </c>
      <c r="B445" s="16" t="s">
        <v>1116</v>
      </c>
      <c r="C445" s="16" t="s">
        <v>58</v>
      </c>
      <c r="D445" s="16" t="s">
        <v>31</v>
      </c>
      <c r="E445" s="16" t="s">
        <v>16</v>
      </c>
      <c r="F445" s="16" t="s">
        <v>28</v>
      </c>
      <c r="G445" s="16" t="s">
        <v>18</v>
      </c>
      <c r="H445" s="16">
        <v>62</v>
      </c>
      <c r="I445" s="17">
        <v>40820</v>
      </c>
      <c r="J445" s="18">
        <v>63959</v>
      </c>
      <c r="K445" s="19">
        <v>0</v>
      </c>
      <c r="L445" s="16" t="s">
        <v>19</v>
      </c>
      <c r="M445" s="16" t="s">
        <v>63</v>
      </c>
      <c r="N445" s="17" t="s">
        <v>21</v>
      </c>
      <c r="O445" s="2" t="e">
        <f>#REF!*#REF!</f>
        <v>#REF!</v>
      </c>
      <c r="P445" s="16" t="str" cm="1">
        <f t="array" ref="P445">_xlfn.IFS(H445&lt;=30,"25-30",H445&lt;=35,"30-35",H445&lt;=40,"35-40",H445&lt;=45,"40-45",H445&lt;=50,"45-50",H445&lt;=55,"50-55",H445&lt;=60,"55-60",H445&lt;=65,"60-65")</f>
        <v>60-65</v>
      </c>
      <c r="Q445" s="16">
        <f t="shared" si="6"/>
        <v>2011</v>
      </c>
    </row>
    <row r="446" spans="1:17" x14ac:dyDescent="0.35">
      <c r="A446" s="16" t="s">
        <v>1117</v>
      </c>
      <c r="B446" s="16" t="s">
        <v>1118</v>
      </c>
      <c r="C446" s="16" t="s">
        <v>14</v>
      </c>
      <c r="D446" s="16" t="s">
        <v>27</v>
      </c>
      <c r="E446" s="16" t="s">
        <v>16</v>
      </c>
      <c r="F446" s="16" t="s">
        <v>28</v>
      </c>
      <c r="G446" s="16" t="s">
        <v>24</v>
      </c>
      <c r="H446" s="16">
        <v>35</v>
      </c>
      <c r="I446" s="17">
        <v>42166</v>
      </c>
      <c r="J446" s="18">
        <v>234723</v>
      </c>
      <c r="K446" s="19">
        <v>0.36</v>
      </c>
      <c r="L446" s="16" t="s">
        <v>33</v>
      </c>
      <c r="M446" s="16" t="s">
        <v>74</v>
      </c>
      <c r="N446" s="17" t="s">
        <v>21</v>
      </c>
      <c r="O446" s="2" t="e">
        <f>#REF!*#REF!</f>
        <v>#REF!</v>
      </c>
      <c r="P446" s="16" t="str" cm="1">
        <f t="array" ref="P446">_xlfn.IFS(H446&lt;=30,"25-30",H446&lt;=35,"30-35",H446&lt;=40,"35-40",H446&lt;=45,"40-45",H446&lt;=50,"45-50",H446&lt;=55,"50-55",H446&lt;=60,"55-60",H446&lt;=65,"60-65")</f>
        <v>30-35</v>
      </c>
      <c r="Q446" s="16">
        <f t="shared" si="6"/>
        <v>2015</v>
      </c>
    </row>
    <row r="447" spans="1:17" x14ac:dyDescent="0.35">
      <c r="A447" s="16" t="s">
        <v>1119</v>
      </c>
      <c r="B447" s="16" t="s">
        <v>1120</v>
      </c>
      <c r="C447" s="16" t="s">
        <v>68</v>
      </c>
      <c r="D447" s="16" t="s">
        <v>65</v>
      </c>
      <c r="E447" s="16" t="s">
        <v>32</v>
      </c>
      <c r="F447" s="16" t="s">
        <v>17</v>
      </c>
      <c r="G447" s="16" t="s">
        <v>24</v>
      </c>
      <c r="H447" s="16">
        <v>27</v>
      </c>
      <c r="I447" s="17">
        <v>43701</v>
      </c>
      <c r="J447" s="18">
        <v>50809</v>
      </c>
      <c r="K447" s="19">
        <v>0</v>
      </c>
      <c r="L447" s="16" t="s">
        <v>33</v>
      </c>
      <c r="M447" s="16" t="s">
        <v>80</v>
      </c>
      <c r="N447" s="17" t="s">
        <v>21</v>
      </c>
      <c r="O447" s="2" t="e">
        <f>#REF!*#REF!</f>
        <v>#REF!</v>
      </c>
      <c r="P447" s="16" t="str" cm="1">
        <f t="array" ref="P447">_xlfn.IFS(H447&lt;=30,"25-30",H447&lt;=35,"30-35",H447&lt;=40,"35-40",H447&lt;=45,"40-45",H447&lt;=50,"45-50",H447&lt;=55,"50-55",H447&lt;=60,"55-60",H447&lt;=65,"60-65")</f>
        <v>25-30</v>
      </c>
      <c r="Q447" s="16">
        <f t="shared" si="6"/>
        <v>2019</v>
      </c>
    </row>
    <row r="448" spans="1:17" x14ac:dyDescent="0.35">
      <c r="A448" s="16" t="s">
        <v>1121</v>
      </c>
      <c r="B448" s="16" t="s">
        <v>1122</v>
      </c>
      <c r="C448" s="16" t="s">
        <v>42</v>
      </c>
      <c r="D448" s="16" t="s">
        <v>15</v>
      </c>
      <c r="E448" s="16" t="s">
        <v>36</v>
      </c>
      <c r="F448" s="16" t="s">
        <v>28</v>
      </c>
      <c r="G448" s="16" t="s">
        <v>18</v>
      </c>
      <c r="H448" s="16">
        <v>55</v>
      </c>
      <c r="I448" s="17">
        <v>37456</v>
      </c>
      <c r="J448" s="18">
        <v>77396</v>
      </c>
      <c r="K448" s="19">
        <v>0</v>
      </c>
      <c r="L448" s="16" t="s">
        <v>19</v>
      </c>
      <c r="M448" s="16" t="s">
        <v>45</v>
      </c>
      <c r="N448" s="17" t="s">
        <v>21</v>
      </c>
      <c r="O448" s="2" t="e">
        <f>#REF!*#REF!</f>
        <v>#REF!</v>
      </c>
      <c r="P448" s="16" t="str" cm="1">
        <f t="array" ref="P448">_xlfn.IFS(H448&lt;=30,"25-30",H448&lt;=35,"30-35",H448&lt;=40,"35-40",H448&lt;=45,"40-45",H448&lt;=50,"45-50",H448&lt;=55,"50-55",H448&lt;=60,"55-60",H448&lt;=65,"60-65")</f>
        <v>50-55</v>
      </c>
      <c r="Q448" s="16">
        <f t="shared" si="6"/>
        <v>2002</v>
      </c>
    </row>
    <row r="449" spans="1:17" x14ac:dyDescent="0.35">
      <c r="A449" s="16" t="s">
        <v>142</v>
      </c>
      <c r="B449" s="16" t="s">
        <v>1123</v>
      </c>
      <c r="C449" s="16" t="s">
        <v>42</v>
      </c>
      <c r="D449" s="16" t="s">
        <v>15</v>
      </c>
      <c r="E449" s="16" t="s">
        <v>44</v>
      </c>
      <c r="F449" s="16" t="s">
        <v>17</v>
      </c>
      <c r="G449" s="16" t="s">
        <v>24</v>
      </c>
      <c r="H449" s="16">
        <v>63</v>
      </c>
      <c r="I449" s="17">
        <v>36525</v>
      </c>
      <c r="J449" s="18">
        <v>89523</v>
      </c>
      <c r="K449" s="19">
        <v>0</v>
      </c>
      <c r="L449" s="16" t="s">
        <v>19</v>
      </c>
      <c r="M449" s="16" t="s">
        <v>39</v>
      </c>
      <c r="N449" s="17" t="s">
        <v>21</v>
      </c>
      <c r="O449" s="2" t="e">
        <f>#REF!*#REF!</f>
        <v>#REF!</v>
      </c>
      <c r="P449" s="16" t="str" cm="1">
        <f t="array" ref="P449">_xlfn.IFS(H449&lt;=30,"25-30",H449&lt;=35,"30-35",H449&lt;=40,"35-40",H449&lt;=45,"40-45",H449&lt;=50,"45-50",H449&lt;=55,"50-55",H449&lt;=60,"55-60",H449&lt;=65,"60-65")</f>
        <v>60-65</v>
      </c>
      <c r="Q449" s="16">
        <f t="shared" si="6"/>
        <v>1999</v>
      </c>
    </row>
    <row r="450" spans="1:17" x14ac:dyDescent="0.35">
      <c r="A450" s="16" t="s">
        <v>1124</v>
      </c>
      <c r="B450" s="16" t="s">
        <v>1125</v>
      </c>
      <c r="C450" s="16" t="s">
        <v>38</v>
      </c>
      <c r="D450" s="16" t="s">
        <v>27</v>
      </c>
      <c r="E450" s="16" t="s">
        <v>32</v>
      </c>
      <c r="F450" s="16" t="s">
        <v>17</v>
      </c>
      <c r="G450" s="16" t="s">
        <v>24</v>
      </c>
      <c r="H450" s="16">
        <v>53</v>
      </c>
      <c r="I450" s="17">
        <v>40744</v>
      </c>
      <c r="J450" s="18">
        <v>86173</v>
      </c>
      <c r="K450" s="19">
        <v>0</v>
      </c>
      <c r="L450" s="16" t="s">
        <v>33</v>
      </c>
      <c r="M450" s="16" t="s">
        <v>80</v>
      </c>
      <c r="N450" s="17" t="s">
        <v>21</v>
      </c>
      <c r="O450" s="2" t="e">
        <f>#REF!*#REF!</f>
        <v>#REF!</v>
      </c>
      <c r="P450" s="16" t="str" cm="1">
        <f t="array" ref="P450">_xlfn.IFS(H450&lt;=30,"25-30",H450&lt;=35,"30-35",H450&lt;=40,"35-40",H450&lt;=45,"40-45",H450&lt;=50,"45-50",H450&lt;=55,"50-55",H450&lt;=60,"55-60",H450&lt;=65,"60-65")</f>
        <v>50-55</v>
      </c>
      <c r="Q450" s="16">
        <f t="shared" si="6"/>
        <v>2011</v>
      </c>
    </row>
    <row r="451" spans="1:17" x14ac:dyDescent="0.35">
      <c r="A451" s="16" t="s">
        <v>1126</v>
      </c>
      <c r="B451" s="16" t="s">
        <v>1127</v>
      </c>
      <c r="C451" s="16" t="s">
        <v>14</v>
      </c>
      <c r="D451" s="16" t="s">
        <v>50</v>
      </c>
      <c r="E451" s="16" t="s">
        <v>36</v>
      </c>
      <c r="F451" s="16" t="s">
        <v>17</v>
      </c>
      <c r="G451" s="16" t="s">
        <v>47</v>
      </c>
      <c r="H451" s="16">
        <v>54</v>
      </c>
      <c r="I451" s="17">
        <v>36757</v>
      </c>
      <c r="J451" s="18">
        <v>222224</v>
      </c>
      <c r="K451" s="19">
        <v>0.38</v>
      </c>
      <c r="L451" s="16" t="s">
        <v>19</v>
      </c>
      <c r="M451" s="16" t="s">
        <v>29</v>
      </c>
      <c r="N451" s="17" t="s">
        <v>21</v>
      </c>
      <c r="O451" s="2" t="e">
        <f>#REF!*#REF!</f>
        <v>#REF!</v>
      </c>
      <c r="P451" s="16" t="str" cm="1">
        <f t="array" ref="P451">_xlfn.IFS(H451&lt;=30,"25-30",H451&lt;=35,"30-35",H451&lt;=40,"35-40",H451&lt;=45,"40-45",H451&lt;=50,"45-50",H451&lt;=55,"50-55",H451&lt;=60,"55-60",H451&lt;=65,"60-65")</f>
        <v>50-55</v>
      </c>
      <c r="Q451" s="16">
        <f t="shared" ref="Q451:Q514" si="7">YEAR(I451)</f>
        <v>2000</v>
      </c>
    </row>
    <row r="452" spans="1:17" x14ac:dyDescent="0.35">
      <c r="A452" s="16" t="s">
        <v>1128</v>
      </c>
      <c r="B452" s="16" t="s">
        <v>1129</v>
      </c>
      <c r="C452" s="16" t="s">
        <v>61</v>
      </c>
      <c r="D452" s="16" t="s">
        <v>15</v>
      </c>
      <c r="E452" s="16" t="s">
        <v>16</v>
      </c>
      <c r="F452" s="16" t="s">
        <v>28</v>
      </c>
      <c r="G452" s="16" t="s">
        <v>24</v>
      </c>
      <c r="H452" s="16">
        <v>43</v>
      </c>
      <c r="I452" s="17">
        <v>44303</v>
      </c>
      <c r="J452" s="18">
        <v>146140</v>
      </c>
      <c r="K452" s="19">
        <v>0.15</v>
      </c>
      <c r="L452" s="16" t="s">
        <v>19</v>
      </c>
      <c r="M452" s="16" t="s">
        <v>63</v>
      </c>
      <c r="N452" s="17" t="s">
        <v>21</v>
      </c>
      <c r="O452" s="2" t="e">
        <f>#REF!*#REF!</f>
        <v>#REF!</v>
      </c>
      <c r="P452" s="16" t="str" cm="1">
        <f t="array" ref="P452">_xlfn.IFS(H452&lt;=30,"25-30",H452&lt;=35,"30-35",H452&lt;=40,"35-40",H452&lt;=45,"40-45",H452&lt;=50,"45-50",H452&lt;=55,"50-55",H452&lt;=60,"55-60",H452&lt;=65,"60-65")</f>
        <v>40-45</v>
      </c>
      <c r="Q452" s="16">
        <f t="shared" si="7"/>
        <v>2021</v>
      </c>
    </row>
    <row r="453" spans="1:17" x14ac:dyDescent="0.35">
      <c r="A453" s="16" t="s">
        <v>334</v>
      </c>
      <c r="B453" s="16" t="s">
        <v>1130</v>
      </c>
      <c r="C453" s="16" t="s">
        <v>97</v>
      </c>
      <c r="D453" s="16" t="s">
        <v>31</v>
      </c>
      <c r="E453" s="16" t="s">
        <v>44</v>
      </c>
      <c r="F453" s="16" t="s">
        <v>17</v>
      </c>
      <c r="G453" s="16" t="s">
        <v>18</v>
      </c>
      <c r="H453" s="16">
        <v>64</v>
      </c>
      <c r="I453" s="17">
        <v>34505</v>
      </c>
      <c r="J453" s="18">
        <v>109456</v>
      </c>
      <c r="K453" s="19">
        <v>0.1</v>
      </c>
      <c r="L453" s="16" t="s">
        <v>19</v>
      </c>
      <c r="M453" s="16" t="s">
        <v>20</v>
      </c>
      <c r="N453" s="17" t="s">
        <v>21</v>
      </c>
      <c r="O453" s="2" t="e">
        <f>#REF!*#REF!</f>
        <v>#REF!</v>
      </c>
      <c r="P453" s="16" t="str" cm="1">
        <f t="array" ref="P453">_xlfn.IFS(H453&lt;=30,"25-30",H453&lt;=35,"30-35",H453&lt;=40,"35-40",H453&lt;=45,"40-45",H453&lt;=50,"45-50",H453&lt;=55,"50-55",H453&lt;=60,"55-60",H453&lt;=65,"60-65")</f>
        <v>60-65</v>
      </c>
      <c r="Q453" s="16">
        <f t="shared" si="7"/>
        <v>1994</v>
      </c>
    </row>
    <row r="454" spans="1:17" x14ac:dyDescent="0.35">
      <c r="A454" s="16" t="s">
        <v>1131</v>
      </c>
      <c r="B454" s="16" t="s">
        <v>1132</v>
      </c>
      <c r="C454" s="16" t="s">
        <v>40</v>
      </c>
      <c r="D454" s="16" t="s">
        <v>15</v>
      </c>
      <c r="E454" s="16" t="s">
        <v>16</v>
      </c>
      <c r="F454" s="16" t="s">
        <v>17</v>
      </c>
      <c r="G454" s="16" t="s">
        <v>51</v>
      </c>
      <c r="H454" s="16">
        <v>65</v>
      </c>
      <c r="I454" s="17">
        <v>39728</v>
      </c>
      <c r="J454" s="18">
        <v>170221</v>
      </c>
      <c r="K454" s="19">
        <v>0.15</v>
      </c>
      <c r="L454" s="16" t="s">
        <v>52</v>
      </c>
      <c r="M454" s="16" t="s">
        <v>81</v>
      </c>
      <c r="N454" s="17" t="s">
        <v>21</v>
      </c>
      <c r="O454" s="2" t="e">
        <f>#REF!*#REF!</f>
        <v>#REF!</v>
      </c>
      <c r="P454" s="16" t="str" cm="1">
        <f t="array" ref="P454">_xlfn.IFS(H454&lt;=30,"25-30",H454&lt;=35,"30-35",H454&lt;=40,"35-40",H454&lt;=45,"40-45",H454&lt;=50,"45-50",H454&lt;=55,"50-55",H454&lt;=60,"55-60",H454&lt;=65,"60-65")</f>
        <v>60-65</v>
      </c>
      <c r="Q454" s="16">
        <f t="shared" si="7"/>
        <v>2008</v>
      </c>
    </row>
    <row r="455" spans="1:17" x14ac:dyDescent="0.35">
      <c r="A455" s="16" t="s">
        <v>252</v>
      </c>
      <c r="B455" s="16" t="s">
        <v>1133</v>
      </c>
      <c r="C455" s="16" t="s">
        <v>56</v>
      </c>
      <c r="D455" s="16" t="s">
        <v>27</v>
      </c>
      <c r="E455" s="16" t="s">
        <v>16</v>
      </c>
      <c r="F455" s="16" t="s">
        <v>17</v>
      </c>
      <c r="G455" s="16" t="s">
        <v>18</v>
      </c>
      <c r="H455" s="16">
        <v>42</v>
      </c>
      <c r="I455" s="17">
        <v>38777</v>
      </c>
      <c r="J455" s="18">
        <v>97433</v>
      </c>
      <c r="K455" s="19">
        <v>0.05</v>
      </c>
      <c r="L455" s="16" t="s">
        <v>19</v>
      </c>
      <c r="M455" s="16" t="s">
        <v>63</v>
      </c>
      <c r="N455" s="17">
        <v>42224</v>
      </c>
      <c r="O455" s="2" t="e">
        <f>#REF!*#REF!</f>
        <v>#REF!</v>
      </c>
      <c r="P455" s="16" t="str" cm="1">
        <f t="array" ref="P455">_xlfn.IFS(H455&lt;=30,"25-30",H455&lt;=35,"30-35",H455&lt;=40,"35-40",H455&lt;=45,"40-45",H455&lt;=50,"45-50",H455&lt;=55,"50-55",H455&lt;=60,"55-60",H455&lt;=65,"60-65")</f>
        <v>40-45</v>
      </c>
      <c r="Q455" s="16">
        <f t="shared" si="7"/>
        <v>2006</v>
      </c>
    </row>
    <row r="456" spans="1:17" x14ac:dyDescent="0.35">
      <c r="A456" s="16" t="s">
        <v>1134</v>
      </c>
      <c r="B456" s="16" t="s">
        <v>1135</v>
      </c>
      <c r="C456" s="16" t="s">
        <v>94</v>
      </c>
      <c r="D456" s="16" t="s">
        <v>50</v>
      </c>
      <c r="E456" s="16" t="s">
        <v>36</v>
      </c>
      <c r="F456" s="16" t="s">
        <v>28</v>
      </c>
      <c r="G456" s="16" t="s">
        <v>24</v>
      </c>
      <c r="H456" s="16">
        <v>35</v>
      </c>
      <c r="I456" s="17">
        <v>41516</v>
      </c>
      <c r="J456" s="18">
        <v>59646</v>
      </c>
      <c r="K456" s="19">
        <v>0</v>
      </c>
      <c r="L456" s="16" t="s">
        <v>33</v>
      </c>
      <c r="M456" s="16" t="s">
        <v>74</v>
      </c>
      <c r="N456" s="17" t="s">
        <v>21</v>
      </c>
      <c r="O456" s="2" t="e">
        <f>#REF!*#REF!</f>
        <v>#REF!</v>
      </c>
      <c r="P456" s="16" t="str" cm="1">
        <f t="array" ref="P456">_xlfn.IFS(H456&lt;=30,"25-30",H456&lt;=35,"30-35",H456&lt;=40,"35-40",H456&lt;=45,"40-45",H456&lt;=50,"45-50",H456&lt;=55,"50-55",H456&lt;=60,"55-60",H456&lt;=65,"60-65")</f>
        <v>30-35</v>
      </c>
      <c r="Q456" s="16">
        <f t="shared" si="7"/>
        <v>2013</v>
      </c>
    </row>
    <row r="457" spans="1:17" x14ac:dyDescent="0.35">
      <c r="A457" s="16" t="s">
        <v>37</v>
      </c>
      <c r="B457" s="16" t="s">
        <v>1136</v>
      </c>
      <c r="C457" s="16" t="s">
        <v>40</v>
      </c>
      <c r="D457" s="16" t="s">
        <v>31</v>
      </c>
      <c r="E457" s="16" t="s">
        <v>44</v>
      </c>
      <c r="F457" s="16" t="s">
        <v>28</v>
      </c>
      <c r="G457" s="16" t="s">
        <v>24</v>
      </c>
      <c r="H457" s="16">
        <v>64</v>
      </c>
      <c r="I457" s="17">
        <v>34940</v>
      </c>
      <c r="J457" s="18">
        <v>158787</v>
      </c>
      <c r="K457" s="19">
        <v>0.18</v>
      </c>
      <c r="L457" s="16" t="s">
        <v>33</v>
      </c>
      <c r="M457" s="16" t="s">
        <v>34</v>
      </c>
      <c r="N457" s="17" t="s">
        <v>21</v>
      </c>
      <c r="O457" s="2" t="e">
        <f>#REF!*#REF!</f>
        <v>#REF!</v>
      </c>
      <c r="P457" s="16" t="str" cm="1">
        <f t="array" ref="P457">_xlfn.IFS(H457&lt;=30,"25-30",H457&lt;=35,"30-35",H457&lt;=40,"35-40",H457&lt;=45,"40-45",H457&lt;=50,"45-50",H457&lt;=55,"50-55",H457&lt;=60,"55-60",H457&lt;=65,"60-65")</f>
        <v>60-65</v>
      </c>
      <c r="Q457" s="16">
        <f t="shared" si="7"/>
        <v>1995</v>
      </c>
    </row>
    <row r="458" spans="1:17" x14ac:dyDescent="0.35">
      <c r="A458" s="16" t="s">
        <v>150</v>
      </c>
      <c r="B458" s="16" t="s">
        <v>286</v>
      </c>
      <c r="C458" s="16" t="s">
        <v>84</v>
      </c>
      <c r="D458" s="16" t="s">
        <v>31</v>
      </c>
      <c r="E458" s="16" t="s">
        <v>16</v>
      </c>
      <c r="F458" s="16" t="s">
        <v>28</v>
      </c>
      <c r="G458" s="16" t="s">
        <v>24</v>
      </c>
      <c r="H458" s="16">
        <v>55</v>
      </c>
      <c r="I458" s="17">
        <v>43219</v>
      </c>
      <c r="J458" s="18">
        <v>83378</v>
      </c>
      <c r="K458" s="19">
        <v>0</v>
      </c>
      <c r="L458" s="16" t="s">
        <v>33</v>
      </c>
      <c r="M458" s="16" t="s">
        <v>60</v>
      </c>
      <c r="N458" s="17" t="s">
        <v>21</v>
      </c>
      <c r="O458" s="2" t="e">
        <f>#REF!*#REF!</f>
        <v>#REF!</v>
      </c>
      <c r="P458" s="16" t="str" cm="1">
        <f t="array" ref="P458">_xlfn.IFS(H458&lt;=30,"25-30",H458&lt;=35,"30-35",H458&lt;=40,"35-40",H458&lt;=45,"40-45",H458&lt;=50,"45-50",H458&lt;=55,"50-55",H458&lt;=60,"55-60",H458&lt;=65,"60-65")</f>
        <v>50-55</v>
      </c>
      <c r="Q458" s="16">
        <f t="shared" si="7"/>
        <v>2018</v>
      </c>
    </row>
    <row r="459" spans="1:17" x14ac:dyDescent="0.35">
      <c r="A459" s="16" t="s">
        <v>1137</v>
      </c>
      <c r="B459" s="16" t="s">
        <v>1138</v>
      </c>
      <c r="C459" s="16" t="s">
        <v>42</v>
      </c>
      <c r="D459" s="16" t="s">
        <v>43</v>
      </c>
      <c r="E459" s="16" t="s">
        <v>32</v>
      </c>
      <c r="F459" s="16" t="s">
        <v>17</v>
      </c>
      <c r="G459" s="16" t="s">
        <v>51</v>
      </c>
      <c r="H459" s="16">
        <v>32</v>
      </c>
      <c r="I459" s="17">
        <v>41590</v>
      </c>
      <c r="J459" s="18">
        <v>88895</v>
      </c>
      <c r="K459" s="19">
        <v>0</v>
      </c>
      <c r="L459" s="16" t="s">
        <v>19</v>
      </c>
      <c r="M459" s="16" t="s">
        <v>20</v>
      </c>
      <c r="N459" s="17" t="s">
        <v>21</v>
      </c>
      <c r="O459" s="2" t="e">
        <f>#REF!*#REF!</f>
        <v>#REF!</v>
      </c>
      <c r="P459" s="16" t="str" cm="1">
        <f t="array" ref="P459">_xlfn.IFS(H459&lt;=30,"25-30",H459&lt;=35,"30-35",H459&lt;=40,"35-40",H459&lt;=45,"40-45",H459&lt;=50,"45-50",H459&lt;=55,"50-55",H459&lt;=60,"55-60",H459&lt;=65,"60-65")</f>
        <v>30-35</v>
      </c>
      <c r="Q459" s="16">
        <f t="shared" si="7"/>
        <v>2013</v>
      </c>
    </row>
    <row r="460" spans="1:17" x14ac:dyDescent="0.35">
      <c r="A460" s="16" t="s">
        <v>103</v>
      </c>
      <c r="B460" s="16" t="s">
        <v>1139</v>
      </c>
      <c r="C460" s="16" t="s">
        <v>40</v>
      </c>
      <c r="D460" s="16" t="s">
        <v>43</v>
      </c>
      <c r="E460" s="16" t="s">
        <v>32</v>
      </c>
      <c r="F460" s="16" t="s">
        <v>28</v>
      </c>
      <c r="G460" s="16" t="s">
        <v>24</v>
      </c>
      <c r="H460" s="16">
        <v>45</v>
      </c>
      <c r="I460" s="17">
        <v>38332</v>
      </c>
      <c r="J460" s="18">
        <v>168846</v>
      </c>
      <c r="K460" s="19">
        <v>0.24</v>
      </c>
      <c r="L460" s="16" t="s">
        <v>33</v>
      </c>
      <c r="M460" s="16" t="s">
        <v>80</v>
      </c>
      <c r="N460" s="17" t="s">
        <v>21</v>
      </c>
      <c r="O460" s="2" t="e">
        <f>#REF!*#REF!</f>
        <v>#REF!</v>
      </c>
      <c r="P460" s="16" t="str" cm="1">
        <f t="array" ref="P460">_xlfn.IFS(H460&lt;=30,"25-30",H460&lt;=35,"30-35",H460&lt;=40,"35-40",H460&lt;=45,"40-45",H460&lt;=50,"45-50",H460&lt;=55,"50-55",H460&lt;=60,"55-60",H460&lt;=65,"60-65")</f>
        <v>40-45</v>
      </c>
      <c r="Q460" s="16">
        <f t="shared" si="7"/>
        <v>2004</v>
      </c>
    </row>
    <row r="461" spans="1:17" x14ac:dyDescent="0.35">
      <c r="A461" s="16" t="s">
        <v>1140</v>
      </c>
      <c r="B461" s="16" t="s">
        <v>1141</v>
      </c>
      <c r="C461" s="16" t="s">
        <v>83</v>
      </c>
      <c r="D461" s="16" t="s">
        <v>23</v>
      </c>
      <c r="E461" s="16" t="s">
        <v>16</v>
      </c>
      <c r="F461" s="16" t="s">
        <v>28</v>
      </c>
      <c r="G461" s="16" t="s">
        <v>24</v>
      </c>
      <c r="H461" s="16">
        <v>35</v>
      </c>
      <c r="I461" s="17">
        <v>40596</v>
      </c>
      <c r="J461" s="18">
        <v>43336</v>
      </c>
      <c r="K461" s="19">
        <v>0</v>
      </c>
      <c r="L461" s="16" t="s">
        <v>19</v>
      </c>
      <c r="M461" s="16" t="s">
        <v>25</v>
      </c>
      <c r="N461" s="17">
        <v>44024</v>
      </c>
      <c r="O461" s="2" t="e">
        <f>#REF!*#REF!</f>
        <v>#REF!</v>
      </c>
      <c r="P461" s="16" t="str" cm="1">
        <f t="array" ref="P461">_xlfn.IFS(H461&lt;=30,"25-30",H461&lt;=35,"30-35",H461&lt;=40,"35-40",H461&lt;=45,"40-45",H461&lt;=50,"45-50",H461&lt;=55,"50-55",H461&lt;=60,"55-60",H461&lt;=65,"60-65")</f>
        <v>30-35</v>
      </c>
      <c r="Q461" s="16">
        <f t="shared" si="7"/>
        <v>2011</v>
      </c>
    </row>
    <row r="462" spans="1:17" x14ac:dyDescent="0.35">
      <c r="A462" s="16" t="s">
        <v>1142</v>
      </c>
      <c r="B462" s="16" t="s">
        <v>1143</v>
      </c>
      <c r="C462" s="16" t="s">
        <v>61</v>
      </c>
      <c r="D462" s="16" t="s">
        <v>23</v>
      </c>
      <c r="E462" s="16" t="s">
        <v>32</v>
      </c>
      <c r="F462" s="16" t="s">
        <v>28</v>
      </c>
      <c r="G462" s="16" t="s">
        <v>51</v>
      </c>
      <c r="H462" s="16">
        <v>38</v>
      </c>
      <c r="I462" s="17">
        <v>40083</v>
      </c>
      <c r="J462" s="18">
        <v>127801</v>
      </c>
      <c r="K462" s="19">
        <v>0.15</v>
      </c>
      <c r="L462" s="16" t="s">
        <v>19</v>
      </c>
      <c r="M462" s="16" t="s">
        <v>39</v>
      </c>
      <c r="N462" s="17" t="s">
        <v>21</v>
      </c>
      <c r="O462" s="2" t="e">
        <f>#REF!*#REF!</f>
        <v>#REF!</v>
      </c>
      <c r="P462" s="16" t="str" cm="1">
        <f t="array" ref="P462">_xlfn.IFS(H462&lt;=30,"25-30",H462&lt;=35,"30-35",H462&lt;=40,"35-40",H462&lt;=45,"40-45",H462&lt;=50,"45-50",H462&lt;=55,"50-55",H462&lt;=60,"55-60",H462&lt;=65,"60-65")</f>
        <v>35-40</v>
      </c>
      <c r="Q462" s="16">
        <f t="shared" si="7"/>
        <v>2009</v>
      </c>
    </row>
    <row r="463" spans="1:17" x14ac:dyDescent="0.35">
      <c r="A463" s="16" t="s">
        <v>1144</v>
      </c>
      <c r="B463" s="16" t="s">
        <v>1145</v>
      </c>
      <c r="C463" s="16" t="s">
        <v>89</v>
      </c>
      <c r="D463" s="16" t="s">
        <v>27</v>
      </c>
      <c r="E463" s="16" t="s">
        <v>32</v>
      </c>
      <c r="F463" s="16" t="s">
        <v>28</v>
      </c>
      <c r="G463" s="16" t="s">
        <v>47</v>
      </c>
      <c r="H463" s="16">
        <v>54</v>
      </c>
      <c r="I463" s="17">
        <v>36617</v>
      </c>
      <c r="J463" s="18">
        <v>76352</v>
      </c>
      <c r="K463" s="19">
        <v>0</v>
      </c>
      <c r="L463" s="16" t="s">
        <v>19</v>
      </c>
      <c r="M463" s="16" t="s">
        <v>25</v>
      </c>
      <c r="N463" s="17" t="s">
        <v>21</v>
      </c>
      <c r="O463" s="2" t="e">
        <f>#REF!*#REF!</f>
        <v>#REF!</v>
      </c>
      <c r="P463" s="16" t="str" cm="1">
        <f t="array" ref="P463">_xlfn.IFS(H463&lt;=30,"25-30",H463&lt;=35,"30-35",H463&lt;=40,"35-40",H463&lt;=45,"40-45",H463&lt;=50,"45-50",H463&lt;=55,"50-55",H463&lt;=60,"55-60",H463&lt;=65,"60-65")</f>
        <v>50-55</v>
      </c>
      <c r="Q463" s="16">
        <f t="shared" si="7"/>
        <v>2000</v>
      </c>
    </row>
    <row r="464" spans="1:17" x14ac:dyDescent="0.35">
      <c r="A464" s="16" t="s">
        <v>1146</v>
      </c>
      <c r="B464" s="16" t="s">
        <v>1147</v>
      </c>
      <c r="C464" s="16" t="s">
        <v>14</v>
      </c>
      <c r="D464" s="16" t="s">
        <v>15</v>
      </c>
      <c r="E464" s="16" t="s">
        <v>32</v>
      </c>
      <c r="F464" s="16" t="s">
        <v>28</v>
      </c>
      <c r="G464" s="16" t="s">
        <v>18</v>
      </c>
      <c r="H464" s="16">
        <v>28</v>
      </c>
      <c r="I464" s="17">
        <v>43638</v>
      </c>
      <c r="J464" s="18">
        <v>250767</v>
      </c>
      <c r="K464" s="19">
        <v>0.38</v>
      </c>
      <c r="L464" s="16" t="s">
        <v>19</v>
      </c>
      <c r="M464" s="16" t="s">
        <v>63</v>
      </c>
      <c r="N464" s="17" t="s">
        <v>21</v>
      </c>
      <c r="O464" s="2" t="e">
        <f>#REF!*#REF!</f>
        <v>#REF!</v>
      </c>
      <c r="P464" s="16" t="str" cm="1">
        <f t="array" ref="P464">_xlfn.IFS(H464&lt;=30,"25-30",H464&lt;=35,"30-35",H464&lt;=40,"35-40",H464&lt;=45,"40-45",H464&lt;=50,"45-50",H464&lt;=55,"50-55",H464&lt;=60,"55-60",H464&lt;=65,"60-65")</f>
        <v>25-30</v>
      </c>
      <c r="Q464" s="16">
        <f t="shared" si="7"/>
        <v>2019</v>
      </c>
    </row>
    <row r="465" spans="1:17" x14ac:dyDescent="0.35">
      <c r="A465" s="16" t="s">
        <v>270</v>
      </c>
      <c r="B465" s="16" t="s">
        <v>1148</v>
      </c>
      <c r="C465" s="16" t="s">
        <v>14</v>
      </c>
      <c r="D465" s="16" t="s">
        <v>43</v>
      </c>
      <c r="E465" s="16" t="s">
        <v>32</v>
      </c>
      <c r="F465" s="16" t="s">
        <v>28</v>
      </c>
      <c r="G465" s="16" t="s">
        <v>18</v>
      </c>
      <c r="H465" s="16">
        <v>26</v>
      </c>
      <c r="I465" s="17">
        <v>44101</v>
      </c>
      <c r="J465" s="18">
        <v>223055</v>
      </c>
      <c r="K465" s="19">
        <v>0.3</v>
      </c>
      <c r="L465" s="16" t="s">
        <v>19</v>
      </c>
      <c r="M465" s="16" t="s">
        <v>29</v>
      </c>
      <c r="N465" s="17" t="s">
        <v>21</v>
      </c>
      <c r="O465" s="2" t="e">
        <f>#REF!*#REF!</f>
        <v>#REF!</v>
      </c>
      <c r="P465" s="16" t="str" cm="1">
        <f t="array" ref="P465">_xlfn.IFS(H465&lt;=30,"25-30",H465&lt;=35,"30-35",H465&lt;=40,"35-40",H465&lt;=45,"40-45",H465&lt;=50,"45-50",H465&lt;=55,"50-55",H465&lt;=60,"55-60",H465&lt;=65,"60-65")</f>
        <v>25-30</v>
      </c>
      <c r="Q465" s="16">
        <f t="shared" si="7"/>
        <v>2020</v>
      </c>
    </row>
    <row r="466" spans="1:17" x14ac:dyDescent="0.35">
      <c r="A466" s="16" t="s">
        <v>1149</v>
      </c>
      <c r="B466" s="16" t="s">
        <v>1150</v>
      </c>
      <c r="C466" s="16" t="s">
        <v>40</v>
      </c>
      <c r="D466" s="16" t="s">
        <v>31</v>
      </c>
      <c r="E466" s="16" t="s">
        <v>32</v>
      </c>
      <c r="F466" s="16" t="s">
        <v>28</v>
      </c>
      <c r="G466" s="16" t="s">
        <v>51</v>
      </c>
      <c r="H466" s="16">
        <v>45</v>
      </c>
      <c r="I466" s="17">
        <v>39185</v>
      </c>
      <c r="J466" s="18">
        <v>189680</v>
      </c>
      <c r="K466" s="19">
        <v>0.23</v>
      </c>
      <c r="L466" s="16" t="s">
        <v>52</v>
      </c>
      <c r="M466" s="16" t="s">
        <v>53</v>
      </c>
      <c r="N466" s="17" t="s">
        <v>21</v>
      </c>
      <c r="O466" s="2" t="e">
        <f>#REF!*#REF!</f>
        <v>#REF!</v>
      </c>
      <c r="P466" s="16" t="str" cm="1">
        <f t="array" ref="P466">_xlfn.IFS(H466&lt;=30,"25-30",H466&lt;=35,"30-35",H466&lt;=40,"35-40",H466&lt;=45,"40-45",H466&lt;=50,"45-50",H466&lt;=55,"50-55",H466&lt;=60,"55-60",H466&lt;=65,"60-65")</f>
        <v>40-45</v>
      </c>
      <c r="Q466" s="16">
        <f t="shared" si="7"/>
        <v>2007</v>
      </c>
    </row>
    <row r="467" spans="1:17" x14ac:dyDescent="0.35">
      <c r="A467" s="16" t="s">
        <v>136</v>
      </c>
      <c r="B467" s="16" t="s">
        <v>1151</v>
      </c>
      <c r="C467" s="16" t="s">
        <v>58</v>
      </c>
      <c r="D467" s="16" t="s">
        <v>31</v>
      </c>
      <c r="E467" s="16" t="s">
        <v>36</v>
      </c>
      <c r="F467" s="16" t="s">
        <v>28</v>
      </c>
      <c r="G467" s="16" t="s">
        <v>18</v>
      </c>
      <c r="H467" s="16">
        <v>57</v>
      </c>
      <c r="I467" s="17">
        <v>43299</v>
      </c>
      <c r="J467" s="18">
        <v>71167</v>
      </c>
      <c r="K467" s="19">
        <v>0</v>
      </c>
      <c r="L467" s="16" t="s">
        <v>19</v>
      </c>
      <c r="M467" s="16" t="s">
        <v>29</v>
      </c>
      <c r="N467" s="17" t="s">
        <v>21</v>
      </c>
      <c r="O467" s="2" t="e">
        <f>#REF!*#REF!</f>
        <v>#REF!</v>
      </c>
      <c r="P467" s="16" t="str" cm="1">
        <f t="array" ref="P467">_xlfn.IFS(H467&lt;=30,"25-30",H467&lt;=35,"30-35",H467&lt;=40,"35-40",H467&lt;=45,"40-45",H467&lt;=50,"45-50",H467&lt;=55,"50-55",H467&lt;=60,"55-60",H467&lt;=65,"60-65")</f>
        <v>55-60</v>
      </c>
      <c r="Q467" s="16">
        <f t="shared" si="7"/>
        <v>2018</v>
      </c>
    </row>
    <row r="468" spans="1:17" x14ac:dyDescent="0.35">
      <c r="A468" s="16" t="s">
        <v>1152</v>
      </c>
      <c r="B468" s="16" t="s">
        <v>1153</v>
      </c>
      <c r="C468" s="16" t="s">
        <v>55</v>
      </c>
      <c r="D468" s="16" t="s">
        <v>27</v>
      </c>
      <c r="E468" s="16" t="s">
        <v>44</v>
      </c>
      <c r="F468" s="16" t="s">
        <v>17</v>
      </c>
      <c r="G468" s="16" t="s">
        <v>18</v>
      </c>
      <c r="H468" s="16">
        <v>59</v>
      </c>
      <c r="I468" s="17">
        <v>40272</v>
      </c>
      <c r="J468" s="18">
        <v>76027</v>
      </c>
      <c r="K468" s="19">
        <v>0</v>
      </c>
      <c r="L468" s="16" t="s">
        <v>19</v>
      </c>
      <c r="M468" s="16" t="s">
        <v>63</v>
      </c>
      <c r="N468" s="17" t="s">
        <v>21</v>
      </c>
      <c r="O468" s="2" t="e">
        <f>#REF!*#REF!</f>
        <v>#REF!</v>
      </c>
      <c r="P468" s="16" t="str" cm="1">
        <f t="array" ref="P468">_xlfn.IFS(H468&lt;=30,"25-30",H468&lt;=35,"30-35",H468&lt;=40,"35-40",H468&lt;=45,"40-45",H468&lt;=50,"45-50",H468&lt;=55,"50-55",H468&lt;=60,"55-60",H468&lt;=65,"60-65")</f>
        <v>55-60</v>
      </c>
      <c r="Q468" s="16">
        <f t="shared" si="7"/>
        <v>2010</v>
      </c>
    </row>
    <row r="469" spans="1:17" x14ac:dyDescent="0.35">
      <c r="A469" s="16" t="s">
        <v>389</v>
      </c>
      <c r="B469" s="16" t="s">
        <v>1154</v>
      </c>
      <c r="C469" s="16" t="s">
        <v>40</v>
      </c>
      <c r="D469" s="16" t="s">
        <v>31</v>
      </c>
      <c r="E469" s="16" t="s">
        <v>32</v>
      </c>
      <c r="F469" s="16" t="s">
        <v>28</v>
      </c>
      <c r="G469" s="16" t="s">
        <v>51</v>
      </c>
      <c r="H469" s="16">
        <v>48</v>
      </c>
      <c r="I469" s="17">
        <v>43809</v>
      </c>
      <c r="J469" s="18">
        <v>183113</v>
      </c>
      <c r="K469" s="19">
        <v>0.24</v>
      </c>
      <c r="L469" s="16" t="s">
        <v>52</v>
      </c>
      <c r="M469" s="16" t="s">
        <v>66</v>
      </c>
      <c r="N469" s="17" t="s">
        <v>21</v>
      </c>
      <c r="O469" s="2" t="e">
        <f>#REF!*#REF!</f>
        <v>#REF!</v>
      </c>
      <c r="P469" s="16" t="str" cm="1">
        <f t="array" ref="P469">_xlfn.IFS(H469&lt;=30,"25-30",H469&lt;=35,"30-35",H469&lt;=40,"35-40",H469&lt;=45,"40-45",H469&lt;=50,"45-50",H469&lt;=55,"50-55",H469&lt;=60,"55-60",H469&lt;=65,"60-65")</f>
        <v>45-50</v>
      </c>
      <c r="Q469" s="16">
        <f t="shared" si="7"/>
        <v>2019</v>
      </c>
    </row>
    <row r="470" spans="1:17" x14ac:dyDescent="0.35">
      <c r="A470" s="16" t="s">
        <v>1155</v>
      </c>
      <c r="B470" s="16" t="s">
        <v>1156</v>
      </c>
      <c r="C470" s="16" t="s">
        <v>64</v>
      </c>
      <c r="D470" s="16" t="s">
        <v>65</v>
      </c>
      <c r="E470" s="16" t="s">
        <v>36</v>
      </c>
      <c r="F470" s="16" t="s">
        <v>28</v>
      </c>
      <c r="G470" s="16" t="s">
        <v>47</v>
      </c>
      <c r="H470" s="16">
        <v>30</v>
      </c>
      <c r="I470" s="17">
        <v>44124</v>
      </c>
      <c r="J470" s="18">
        <v>67753</v>
      </c>
      <c r="K470" s="19">
        <v>0</v>
      </c>
      <c r="L470" s="16" t="s">
        <v>19</v>
      </c>
      <c r="M470" s="16" t="s">
        <v>39</v>
      </c>
      <c r="N470" s="17" t="s">
        <v>21</v>
      </c>
      <c r="O470" s="2" t="e">
        <f>#REF!*#REF!</f>
        <v>#REF!</v>
      </c>
      <c r="P470" s="16" t="str" cm="1">
        <f t="array" ref="P470">_xlfn.IFS(H470&lt;=30,"25-30",H470&lt;=35,"30-35",H470&lt;=40,"35-40",H470&lt;=45,"40-45",H470&lt;=50,"45-50",H470&lt;=55,"50-55",H470&lt;=60,"55-60",H470&lt;=65,"60-65")</f>
        <v>25-30</v>
      </c>
      <c r="Q470" s="16">
        <f t="shared" si="7"/>
        <v>2020</v>
      </c>
    </row>
    <row r="471" spans="1:17" x14ac:dyDescent="0.35">
      <c r="A471" s="16" t="s">
        <v>1157</v>
      </c>
      <c r="B471" s="16" t="s">
        <v>1158</v>
      </c>
      <c r="C471" s="16" t="s">
        <v>56</v>
      </c>
      <c r="D471" s="16" t="s">
        <v>27</v>
      </c>
      <c r="E471" s="16" t="s">
        <v>32</v>
      </c>
      <c r="F471" s="16" t="s">
        <v>28</v>
      </c>
      <c r="G471" s="16" t="s">
        <v>47</v>
      </c>
      <c r="H471" s="16">
        <v>31</v>
      </c>
      <c r="I471" s="17">
        <v>42656</v>
      </c>
      <c r="J471" s="18">
        <v>63744</v>
      </c>
      <c r="K471" s="19">
        <v>0.08</v>
      </c>
      <c r="L471" s="16" t="s">
        <v>19</v>
      </c>
      <c r="M471" s="16" t="s">
        <v>25</v>
      </c>
      <c r="N471" s="17" t="s">
        <v>21</v>
      </c>
      <c r="O471" s="2" t="e">
        <f>#REF!*#REF!</f>
        <v>#REF!</v>
      </c>
      <c r="P471" s="16" t="str" cm="1">
        <f t="array" ref="P471">_xlfn.IFS(H471&lt;=30,"25-30",H471&lt;=35,"30-35",H471&lt;=40,"35-40",H471&lt;=45,"40-45",H471&lt;=50,"45-50",H471&lt;=55,"50-55",H471&lt;=60,"55-60",H471&lt;=65,"60-65")</f>
        <v>30-35</v>
      </c>
      <c r="Q471" s="16">
        <f t="shared" si="7"/>
        <v>2016</v>
      </c>
    </row>
    <row r="472" spans="1:17" x14ac:dyDescent="0.35">
      <c r="A472" s="16" t="s">
        <v>626</v>
      </c>
      <c r="B472" s="16" t="s">
        <v>1159</v>
      </c>
      <c r="C472" s="16" t="s">
        <v>30</v>
      </c>
      <c r="D472" s="16" t="s">
        <v>31</v>
      </c>
      <c r="E472" s="16" t="s">
        <v>36</v>
      </c>
      <c r="F472" s="16" t="s">
        <v>17</v>
      </c>
      <c r="G472" s="16" t="s">
        <v>24</v>
      </c>
      <c r="H472" s="16">
        <v>50</v>
      </c>
      <c r="I472" s="17">
        <v>37446</v>
      </c>
      <c r="J472" s="18">
        <v>92209</v>
      </c>
      <c r="K472" s="19">
        <v>0</v>
      </c>
      <c r="L472" s="16" t="s">
        <v>33</v>
      </c>
      <c r="M472" s="16" t="s">
        <v>74</v>
      </c>
      <c r="N472" s="17" t="s">
        <v>21</v>
      </c>
      <c r="O472" s="2" t="e">
        <f>#REF!*#REF!</f>
        <v>#REF!</v>
      </c>
      <c r="P472" s="16" t="str" cm="1">
        <f t="array" ref="P472">_xlfn.IFS(H472&lt;=30,"25-30",H472&lt;=35,"30-35",H472&lt;=40,"35-40",H472&lt;=45,"40-45",H472&lt;=50,"45-50",H472&lt;=55,"50-55",H472&lt;=60,"55-60",H472&lt;=65,"60-65")</f>
        <v>45-50</v>
      </c>
      <c r="Q472" s="16">
        <f t="shared" si="7"/>
        <v>2002</v>
      </c>
    </row>
    <row r="473" spans="1:17" x14ac:dyDescent="0.35">
      <c r="A473" s="16" t="s">
        <v>1160</v>
      </c>
      <c r="B473" s="16" t="s">
        <v>1161</v>
      </c>
      <c r="C473" s="16" t="s">
        <v>61</v>
      </c>
      <c r="D473" s="16" t="s">
        <v>50</v>
      </c>
      <c r="E473" s="16" t="s">
        <v>32</v>
      </c>
      <c r="F473" s="16" t="s">
        <v>28</v>
      </c>
      <c r="G473" s="16" t="s">
        <v>47</v>
      </c>
      <c r="H473" s="16">
        <v>51</v>
      </c>
      <c r="I473" s="17">
        <v>36770</v>
      </c>
      <c r="J473" s="18">
        <v>157487</v>
      </c>
      <c r="K473" s="19">
        <v>0.12</v>
      </c>
      <c r="L473" s="16" t="s">
        <v>19</v>
      </c>
      <c r="M473" s="16" t="s">
        <v>39</v>
      </c>
      <c r="N473" s="17" t="s">
        <v>21</v>
      </c>
      <c r="O473" s="2" t="e">
        <f>#REF!*#REF!</f>
        <v>#REF!</v>
      </c>
      <c r="P473" s="16" t="str" cm="1">
        <f t="array" ref="P473">_xlfn.IFS(H473&lt;=30,"25-30",H473&lt;=35,"30-35",H473&lt;=40,"35-40",H473&lt;=45,"40-45",H473&lt;=50,"45-50",H473&lt;=55,"50-55",H473&lt;=60,"55-60",H473&lt;=65,"60-65")</f>
        <v>50-55</v>
      </c>
      <c r="Q473" s="16">
        <f t="shared" si="7"/>
        <v>2000</v>
      </c>
    </row>
    <row r="474" spans="1:17" x14ac:dyDescent="0.35">
      <c r="A474" s="16" t="s">
        <v>1162</v>
      </c>
      <c r="B474" s="16" t="s">
        <v>1163</v>
      </c>
      <c r="C474" s="16" t="s">
        <v>42</v>
      </c>
      <c r="D474" s="16" t="s">
        <v>43</v>
      </c>
      <c r="E474" s="16" t="s">
        <v>16</v>
      </c>
      <c r="F474" s="16" t="s">
        <v>28</v>
      </c>
      <c r="G474" s="16" t="s">
        <v>51</v>
      </c>
      <c r="H474" s="16">
        <v>42</v>
      </c>
      <c r="I474" s="17">
        <v>42101</v>
      </c>
      <c r="J474" s="18">
        <v>99697</v>
      </c>
      <c r="K474" s="19">
        <v>0</v>
      </c>
      <c r="L474" s="16" t="s">
        <v>52</v>
      </c>
      <c r="M474" s="16" t="s">
        <v>66</v>
      </c>
      <c r="N474" s="17" t="s">
        <v>21</v>
      </c>
      <c r="O474" s="2" t="e">
        <f>#REF!*#REF!</f>
        <v>#REF!</v>
      </c>
      <c r="P474" s="16" t="str" cm="1">
        <f t="array" ref="P474">_xlfn.IFS(H474&lt;=30,"25-30",H474&lt;=35,"30-35",H474&lt;=40,"35-40",H474&lt;=45,"40-45",H474&lt;=50,"45-50",H474&lt;=55,"50-55",H474&lt;=60,"55-60",H474&lt;=65,"60-65")</f>
        <v>40-45</v>
      </c>
      <c r="Q474" s="16">
        <f t="shared" si="7"/>
        <v>2015</v>
      </c>
    </row>
    <row r="475" spans="1:17" x14ac:dyDescent="0.35">
      <c r="A475" s="16" t="s">
        <v>339</v>
      </c>
      <c r="B475" s="16" t="s">
        <v>1164</v>
      </c>
      <c r="C475" s="16" t="s">
        <v>89</v>
      </c>
      <c r="D475" s="16" t="s">
        <v>27</v>
      </c>
      <c r="E475" s="16" t="s">
        <v>16</v>
      </c>
      <c r="F475" s="16" t="s">
        <v>28</v>
      </c>
      <c r="G475" s="16" t="s">
        <v>24</v>
      </c>
      <c r="H475" s="16">
        <v>45</v>
      </c>
      <c r="I475" s="17">
        <v>40235</v>
      </c>
      <c r="J475" s="18">
        <v>90770</v>
      </c>
      <c r="K475" s="19">
        <v>0</v>
      </c>
      <c r="L475" s="16" t="s">
        <v>19</v>
      </c>
      <c r="M475" s="16" t="s">
        <v>29</v>
      </c>
      <c r="N475" s="17" t="s">
        <v>21</v>
      </c>
      <c r="O475" s="2" t="e">
        <f>#REF!*#REF!</f>
        <v>#REF!</v>
      </c>
      <c r="P475" s="16" t="str" cm="1">
        <f t="array" ref="P475">_xlfn.IFS(H475&lt;=30,"25-30",H475&lt;=35,"30-35",H475&lt;=40,"35-40",H475&lt;=45,"40-45",H475&lt;=50,"45-50",H475&lt;=55,"50-55",H475&lt;=60,"55-60",H475&lt;=65,"60-65")</f>
        <v>40-45</v>
      </c>
      <c r="Q475" s="16">
        <f t="shared" si="7"/>
        <v>2010</v>
      </c>
    </row>
    <row r="476" spans="1:17" x14ac:dyDescent="0.35">
      <c r="A476" s="16" t="s">
        <v>154</v>
      </c>
      <c r="B476" s="16" t="s">
        <v>1165</v>
      </c>
      <c r="C476" s="16" t="s">
        <v>68</v>
      </c>
      <c r="D476" s="16" t="s">
        <v>50</v>
      </c>
      <c r="E476" s="16" t="s">
        <v>44</v>
      </c>
      <c r="F476" s="16" t="s">
        <v>17</v>
      </c>
      <c r="G476" s="16" t="s">
        <v>24</v>
      </c>
      <c r="H476" s="16">
        <v>64</v>
      </c>
      <c r="I476" s="17">
        <v>38380</v>
      </c>
      <c r="J476" s="18">
        <v>55369</v>
      </c>
      <c r="K476" s="19">
        <v>0</v>
      </c>
      <c r="L476" s="16" t="s">
        <v>19</v>
      </c>
      <c r="M476" s="16" t="s">
        <v>39</v>
      </c>
      <c r="N476" s="17" t="s">
        <v>21</v>
      </c>
      <c r="O476" s="2" t="e">
        <f>#REF!*#REF!</f>
        <v>#REF!</v>
      </c>
      <c r="P476" s="16" t="str" cm="1">
        <f t="array" ref="P476">_xlfn.IFS(H476&lt;=30,"25-30",H476&lt;=35,"30-35",H476&lt;=40,"35-40",H476&lt;=45,"40-45",H476&lt;=50,"45-50",H476&lt;=55,"50-55",H476&lt;=60,"55-60",H476&lt;=65,"60-65")</f>
        <v>60-65</v>
      </c>
      <c r="Q476" s="16">
        <f t="shared" si="7"/>
        <v>2005</v>
      </c>
    </row>
    <row r="477" spans="1:17" x14ac:dyDescent="0.35">
      <c r="A477" s="16" t="s">
        <v>303</v>
      </c>
      <c r="B477" s="16" t="s">
        <v>1166</v>
      </c>
      <c r="C477" s="16" t="s">
        <v>129</v>
      </c>
      <c r="D477" s="16" t="s">
        <v>31</v>
      </c>
      <c r="E477" s="16" t="s">
        <v>44</v>
      </c>
      <c r="F477" s="16" t="s">
        <v>17</v>
      </c>
      <c r="G477" s="16" t="s">
        <v>51</v>
      </c>
      <c r="H477" s="16">
        <v>59</v>
      </c>
      <c r="I477" s="17">
        <v>41898</v>
      </c>
      <c r="J477" s="18">
        <v>69578</v>
      </c>
      <c r="K477" s="19">
        <v>0</v>
      </c>
      <c r="L477" s="16" t="s">
        <v>52</v>
      </c>
      <c r="M477" s="16" t="s">
        <v>66</v>
      </c>
      <c r="N477" s="17" t="s">
        <v>21</v>
      </c>
      <c r="O477" s="2" t="e">
        <f>#REF!*#REF!</f>
        <v>#REF!</v>
      </c>
      <c r="P477" s="16" t="str" cm="1">
        <f t="array" ref="P477">_xlfn.IFS(H477&lt;=30,"25-30",H477&lt;=35,"30-35",H477&lt;=40,"35-40",H477&lt;=45,"40-45",H477&lt;=50,"45-50",H477&lt;=55,"50-55",H477&lt;=60,"55-60",H477&lt;=65,"60-65")</f>
        <v>55-60</v>
      </c>
      <c r="Q477" s="16">
        <f t="shared" si="7"/>
        <v>2014</v>
      </c>
    </row>
    <row r="478" spans="1:17" x14ac:dyDescent="0.35">
      <c r="A478" s="16" t="s">
        <v>1167</v>
      </c>
      <c r="B478" s="16" t="s">
        <v>1168</v>
      </c>
      <c r="C478" s="16" t="s">
        <v>40</v>
      </c>
      <c r="D478" s="16" t="s">
        <v>65</v>
      </c>
      <c r="E478" s="16" t="s">
        <v>44</v>
      </c>
      <c r="F478" s="16" t="s">
        <v>28</v>
      </c>
      <c r="G478" s="16" t="s">
        <v>18</v>
      </c>
      <c r="H478" s="16">
        <v>41</v>
      </c>
      <c r="I478" s="17">
        <v>41429</v>
      </c>
      <c r="J478" s="18">
        <v>167526</v>
      </c>
      <c r="K478" s="19">
        <v>0.26</v>
      </c>
      <c r="L478" s="16" t="s">
        <v>19</v>
      </c>
      <c r="M478" s="16" t="s">
        <v>45</v>
      </c>
      <c r="N478" s="17" t="s">
        <v>21</v>
      </c>
      <c r="O478" s="2" t="e">
        <f>#REF!*#REF!</f>
        <v>#REF!</v>
      </c>
      <c r="P478" s="16" t="str" cm="1">
        <f t="array" ref="P478">_xlfn.IFS(H478&lt;=30,"25-30",H478&lt;=35,"30-35",H478&lt;=40,"35-40",H478&lt;=45,"40-45",H478&lt;=50,"45-50",H478&lt;=55,"50-55",H478&lt;=60,"55-60",H478&lt;=65,"60-65")</f>
        <v>40-45</v>
      </c>
      <c r="Q478" s="16">
        <f t="shared" si="7"/>
        <v>2013</v>
      </c>
    </row>
    <row r="479" spans="1:17" x14ac:dyDescent="0.35">
      <c r="A479" s="16" t="s">
        <v>107</v>
      </c>
      <c r="B479" s="16" t="s">
        <v>1169</v>
      </c>
      <c r="C479" s="16" t="s">
        <v>129</v>
      </c>
      <c r="D479" s="16" t="s">
        <v>31</v>
      </c>
      <c r="E479" s="16" t="s">
        <v>44</v>
      </c>
      <c r="F479" s="16" t="s">
        <v>17</v>
      </c>
      <c r="G479" s="16" t="s">
        <v>51</v>
      </c>
      <c r="H479" s="16">
        <v>42</v>
      </c>
      <c r="I479" s="17">
        <v>44232</v>
      </c>
      <c r="J479" s="18">
        <v>65507</v>
      </c>
      <c r="K479" s="19">
        <v>0</v>
      </c>
      <c r="L479" s="16" t="s">
        <v>52</v>
      </c>
      <c r="M479" s="16" t="s">
        <v>81</v>
      </c>
      <c r="N479" s="17" t="s">
        <v>21</v>
      </c>
      <c r="O479" s="2" t="e">
        <f>#REF!*#REF!</f>
        <v>#REF!</v>
      </c>
      <c r="P479" s="16" t="str" cm="1">
        <f t="array" ref="P479">_xlfn.IFS(H479&lt;=30,"25-30",H479&lt;=35,"30-35",H479&lt;=40,"35-40",H479&lt;=45,"40-45",H479&lt;=50,"45-50",H479&lt;=55,"50-55",H479&lt;=60,"55-60",H479&lt;=65,"60-65")</f>
        <v>40-45</v>
      </c>
      <c r="Q479" s="16">
        <f t="shared" si="7"/>
        <v>2021</v>
      </c>
    </row>
    <row r="480" spans="1:17" x14ac:dyDescent="0.35">
      <c r="A480" s="16" t="s">
        <v>1170</v>
      </c>
      <c r="B480" s="16" t="s">
        <v>1171</v>
      </c>
      <c r="C480" s="16" t="s">
        <v>62</v>
      </c>
      <c r="D480" s="16" t="s">
        <v>15</v>
      </c>
      <c r="E480" s="16" t="s">
        <v>16</v>
      </c>
      <c r="F480" s="16" t="s">
        <v>28</v>
      </c>
      <c r="G480" s="16" t="s">
        <v>51</v>
      </c>
      <c r="H480" s="16">
        <v>54</v>
      </c>
      <c r="I480" s="17">
        <v>35913</v>
      </c>
      <c r="J480" s="18">
        <v>108268</v>
      </c>
      <c r="K480" s="19">
        <v>0.09</v>
      </c>
      <c r="L480" s="16" t="s">
        <v>52</v>
      </c>
      <c r="M480" s="16" t="s">
        <v>53</v>
      </c>
      <c r="N480" s="17">
        <v>38122</v>
      </c>
      <c r="O480" s="2" t="e">
        <f>#REF!*#REF!</f>
        <v>#REF!</v>
      </c>
      <c r="P480" s="16" t="str" cm="1">
        <f t="array" ref="P480">_xlfn.IFS(H480&lt;=30,"25-30",H480&lt;=35,"30-35",H480&lt;=40,"35-40",H480&lt;=45,"40-45",H480&lt;=50,"45-50",H480&lt;=55,"50-55",H480&lt;=60,"55-60",H480&lt;=65,"60-65")</f>
        <v>50-55</v>
      </c>
      <c r="Q480" s="16">
        <f t="shared" si="7"/>
        <v>1998</v>
      </c>
    </row>
    <row r="481" spans="1:17" x14ac:dyDescent="0.35">
      <c r="A481" s="16" t="s">
        <v>188</v>
      </c>
      <c r="B481" s="16" t="s">
        <v>1172</v>
      </c>
      <c r="C481" s="16" t="s">
        <v>55</v>
      </c>
      <c r="D481" s="16" t="s">
        <v>27</v>
      </c>
      <c r="E481" s="16" t="s">
        <v>16</v>
      </c>
      <c r="F481" s="16" t="s">
        <v>28</v>
      </c>
      <c r="G481" s="16" t="s">
        <v>24</v>
      </c>
      <c r="H481" s="16">
        <v>37</v>
      </c>
      <c r="I481" s="17">
        <v>42405</v>
      </c>
      <c r="J481" s="18">
        <v>80055</v>
      </c>
      <c r="K481" s="19">
        <v>0</v>
      </c>
      <c r="L481" s="16" t="s">
        <v>33</v>
      </c>
      <c r="M481" s="16" t="s">
        <v>60</v>
      </c>
      <c r="N481" s="17" t="s">
        <v>21</v>
      </c>
      <c r="O481" s="2" t="e">
        <f>#REF!*#REF!</f>
        <v>#REF!</v>
      </c>
      <c r="P481" s="16" t="str" cm="1">
        <f t="array" ref="P481">_xlfn.IFS(H481&lt;=30,"25-30",H481&lt;=35,"30-35",H481&lt;=40,"35-40",H481&lt;=45,"40-45",H481&lt;=50,"45-50",H481&lt;=55,"50-55",H481&lt;=60,"55-60",H481&lt;=65,"60-65")</f>
        <v>35-40</v>
      </c>
      <c r="Q481" s="16">
        <f t="shared" si="7"/>
        <v>2016</v>
      </c>
    </row>
    <row r="482" spans="1:17" x14ac:dyDescent="0.35">
      <c r="A482" s="16" t="s">
        <v>1173</v>
      </c>
      <c r="B482" s="16" t="s">
        <v>1174</v>
      </c>
      <c r="C482" s="16" t="s">
        <v>42</v>
      </c>
      <c r="D482" s="16" t="s">
        <v>50</v>
      </c>
      <c r="E482" s="16" t="s">
        <v>16</v>
      </c>
      <c r="F482" s="16" t="s">
        <v>28</v>
      </c>
      <c r="G482" s="16" t="s">
        <v>51</v>
      </c>
      <c r="H482" s="16">
        <v>58</v>
      </c>
      <c r="I482" s="17">
        <v>39930</v>
      </c>
      <c r="J482" s="18">
        <v>76802</v>
      </c>
      <c r="K482" s="19">
        <v>0</v>
      </c>
      <c r="L482" s="16" t="s">
        <v>52</v>
      </c>
      <c r="M482" s="16" t="s">
        <v>81</v>
      </c>
      <c r="N482" s="17" t="s">
        <v>21</v>
      </c>
      <c r="O482" s="2" t="e">
        <f>#REF!*#REF!</f>
        <v>#REF!</v>
      </c>
      <c r="P482" s="16" t="str" cm="1">
        <f t="array" ref="P482">_xlfn.IFS(H482&lt;=30,"25-30",H482&lt;=35,"30-35",H482&lt;=40,"35-40",H482&lt;=45,"40-45",H482&lt;=50,"45-50",H482&lt;=55,"50-55",H482&lt;=60,"55-60",H482&lt;=65,"60-65")</f>
        <v>55-60</v>
      </c>
      <c r="Q482" s="16">
        <f t="shared" si="7"/>
        <v>2009</v>
      </c>
    </row>
    <row r="483" spans="1:17" x14ac:dyDescent="0.35">
      <c r="A483" s="16" t="s">
        <v>128</v>
      </c>
      <c r="B483" s="16" t="s">
        <v>1175</v>
      </c>
      <c r="C483" s="16" t="s">
        <v>14</v>
      </c>
      <c r="D483" s="16" t="s">
        <v>50</v>
      </c>
      <c r="E483" s="16" t="s">
        <v>44</v>
      </c>
      <c r="F483" s="16" t="s">
        <v>28</v>
      </c>
      <c r="G483" s="16" t="s">
        <v>24</v>
      </c>
      <c r="H483" s="16">
        <v>47</v>
      </c>
      <c r="I483" s="17">
        <v>42696</v>
      </c>
      <c r="J483" s="18">
        <v>253249</v>
      </c>
      <c r="K483" s="19">
        <v>0.31</v>
      </c>
      <c r="L483" s="16" t="s">
        <v>19</v>
      </c>
      <c r="M483" s="16" t="s">
        <v>25</v>
      </c>
      <c r="N483" s="17" t="s">
        <v>21</v>
      </c>
      <c r="O483" s="2" t="e">
        <f>#REF!*#REF!</f>
        <v>#REF!</v>
      </c>
      <c r="P483" s="16" t="str" cm="1">
        <f t="array" ref="P483">_xlfn.IFS(H483&lt;=30,"25-30",H483&lt;=35,"30-35",H483&lt;=40,"35-40",H483&lt;=45,"40-45",H483&lt;=50,"45-50",H483&lt;=55,"50-55",H483&lt;=60,"55-60",H483&lt;=65,"60-65")</f>
        <v>45-50</v>
      </c>
      <c r="Q483" s="16">
        <f t="shared" si="7"/>
        <v>2016</v>
      </c>
    </row>
    <row r="484" spans="1:17" x14ac:dyDescent="0.35">
      <c r="A484" s="16" t="s">
        <v>481</v>
      </c>
      <c r="B484" s="16" t="s">
        <v>1176</v>
      </c>
      <c r="C484" s="16" t="s">
        <v>77</v>
      </c>
      <c r="D484" s="16" t="s">
        <v>23</v>
      </c>
      <c r="E484" s="16" t="s">
        <v>16</v>
      </c>
      <c r="F484" s="16" t="s">
        <v>17</v>
      </c>
      <c r="G484" s="16" t="s">
        <v>24</v>
      </c>
      <c r="H484" s="16">
        <v>60</v>
      </c>
      <c r="I484" s="17">
        <v>38667</v>
      </c>
      <c r="J484" s="18">
        <v>78388</v>
      </c>
      <c r="K484" s="19">
        <v>0</v>
      </c>
      <c r="L484" s="16" t="s">
        <v>33</v>
      </c>
      <c r="M484" s="16" t="s">
        <v>80</v>
      </c>
      <c r="N484" s="17" t="s">
        <v>21</v>
      </c>
      <c r="O484" s="2" t="e">
        <f>#REF!*#REF!</f>
        <v>#REF!</v>
      </c>
      <c r="P484" s="16" t="str" cm="1">
        <f t="array" ref="P484">_xlfn.IFS(H484&lt;=30,"25-30",H484&lt;=35,"30-35",H484&lt;=40,"35-40",H484&lt;=45,"40-45",H484&lt;=50,"45-50",H484&lt;=55,"50-55",H484&lt;=60,"55-60",H484&lt;=65,"60-65")</f>
        <v>55-60</v>
      </c>
      <c r="Q484" s="16">
        <f t="shared" si="7"/>
        <v>2005</v>
      </c>
    </row>
    <row r="485" spans="1:17" x14ac:dyDescent="0.35">
      <c r="A485" s="16" t="s">
        <v>785</v>
      </c>
      <c r="B485" s="16" t="s">
        <v>1177</v>
      </c>
      <c r="C485" s="16" t="s">
        <v>14</v>
      </c>
      <c r="D485" s="16" t="s">
        <v>27</v>
      </c>
      <c r="E485" s="16" t="s">
        <v>32</v>
      </c>
      <c r="F485" s="16" t="s">
        <v>28</v>
      </c>
      <c r="G485" s="16" t="s">
        <v>18</v>
      </c>
      <c r="H485" s="16">
        <v>38</v>
      </c>
      <c r="I485" s="17">
        <v>42543</v>
      </c>
      <c r="J485" s="18">
        <v>249870</v>
      </c>
      <c r="K485" s="19">
        <v>0.34</v>
      </c>
      <c r="L485" s="16" t="s">
        <v>19</v>
      </c>
      <c r="M485" s="16" t="s">
        <v>20</v>
      </c>
      <c r="N485" s="17" t="s">
        <v>21</v>
      </c>
      <c r="O485" s="2" t="e">
        <f>#REF!*#REF!</f>
        <v>#REF!</v>
      </c>
      <c r="P485" s="16" t="str" cm="1">
        <f t="array" ref="P485">_xlfn.IFS(H485&lt;=30,"25-30",H485&lt;=35,"30-35",H485&lt;=40,"35-40",H485&lt;=45,"40-45",H485&lt;=50,"45-50",H485&lt;=55,"50-55",H485&lt;=60,"55-60",H485&lt;=65,"60-65")</f>
        <v>35-40</v>
      </c>
      <c r="Q485" s="16">
        <f t="shared" si="7"/>
        <v>2016</v>
      </c>
    </row>
    <row r="486" spans="1:17" x14ac:dyDescent="0.35">
      <c r="A486" s="16" t="s">
        <v>952</v>
      </c>
      <c r="B486" s="16" t="s">
        <v>1178</v>
      </c>
      <c r="C486" s="16" t="s">
        <v>61</v>
      </c>
      <c r="D486" s="16" t="s">
        <v>43</v>
      </c>
      <c r="E486" s="16" t="s">
        <v>36</v>
      </c>
      <c r="F486" s="16" t="s">
        <v>28</v>
      </c>
      <c r="G486" s="16" t="s">
        <v>24</v>
      </c>
      <c r="H486" s="16">
        <v>63</v>
      </c>
      <c r="I486" s="17">
        <v>42064</v>
      </c>
      <c r="J486" s="18">
        <v>148321</v>
      </c>
      <c r="K486" s="19">
        <v>0.15</v>
      </c>
      <c r="L486" s="16" t="s">
        <v>33</v>
      </c>
      <c r="M486" s="16" t="s">
        <v>60</v>
      </c>
      <c r="N486" s="17" t="s">
        <v>21</v>
      </c>
      <c r="O486" s="2" t="e">
        <f>#REF!*#REF!</f>
        <v>#REF!</v>
      </c>
      <c r="P486" s="16" t="str" cm="1">
        <f t="array" ref="P486">_xlfn.IFS(H486&lt;=30,"25-30",H486&lt;=35,"30-35",H486&lt;=40,"35-40",H486&lt;=45,"40-45",H486&lt;=50,"45-50",H486&lt;=55,"50-55",H486&lt;=60,"55-60",H486&lt;=65,"60-65")</f>
        <v>60-65</v>
      </c>
      <c r="Q486" s="16">
        <f t="shared" si="7"/>
        <v>2015</v>
      </c>
    </row>
    <row r="487" spans="1:17" x14ac:dyDescent="0.35">
      <c r="A487" s="16" t="s">
        <v>1179</v>
      </c>
      <c r="B487" s="16" t="s">
        <v>1180</v>
      </c>
      <c r="C487" s="16" t="s">
        <v>82</v>
      </c>
      <c r="D487" s="16" t="s">
        <v>27</v>
      </c>
      <c r="E487" s="16" t="s">
        <v>32</v>
      </c>
      <c r="F487" s="16" t="s">
        <v>17</v>
      </c>
      <c r="G487" s="16" t="s">
        <v>24</v>
      </c>
      <c r="H487" s="16">
        <v>60</v>
      </c>
      <c r="I487" s="17">
        <v>38027</v>
      </c>
      <c r="J487" s="18">
        <v>90258</v>
      </c>
      <c r="K487" s="19">
        <v>0</v>
      </c>
      <c r="L487" s="16" t="s">
        <v>33</v>
      </c>
      <c r="M487" s="16" t="s">
        <v>80</v>
      </c>
      <c r="N487" s="17" t="s">
        <v>21</v>
      </c>
      <c r="O487" s="2" t="e">
        <f>#REF!*#REF!</f>
        <v>#REF!</v>
      </c>
      <c r="P487" s="16" t="str" cm="1">
        <f t="array" ref="P487">_xlfn.IFS(H487&lt;=30,"25-30",H487&lt;=35,"30-35",H487&lt;=40,"35-40",H487&lt;=45,"40-45",H487&lt;=50,"45-50",H487&lt;=55,"50-55",H487&lt;=60,"55-60",H487&lt;=65,"60-65")</f>
        <v>55-60</v>
      </c>
      <c r="Q487" s="16">
        <f t="shared" si="7"/>
        <v>2004</v>
      </c>
    </row>
    <row r="488" spans="1:17" x14ac:dyDescent="0.35">
      <c r="A488" s="16" t="s">
        <v>1181</v>
      </c>
      <c r="B488" s="16" t="s">
        <v>1182</v>
      </c>
      <c r="C488" s="16" t="s">
        <v>98</v>
      </c>
      <c r="D488" s="16" t="s">
        <v>27</v>
      </c>
      <c r="E488" s="16" t="s">
        <v>36</v>
      </c>
      <c r="F488" s="16" t="s">
        <v>17</v>
      </c>
      <c r="G488" s="16" t="s">
        <v>47</v>
      </c>
      <c r="H488" s="16">
        <v>42</v>
      </c>
      <c r="I488" s="17">
        <v>40593</v>
      </c>
      <c r="J488" s="18">
        <v>72486</v>
      </c>
      <c r="K488" s="19">
        <v>0</v>
      </c>
      <c r="L488" s="16" t="s">
        <v>19</v>
      </c>
      <c r="M488" s="16" t="s">
        <v>63</v>
      </c>
      <c r="N488" s="17" t="s">
        <v>21</v>
      </c>
      <c r="O488" s="2" t="e">
        <f>#REF!*#REF!</f>
        <v>#REF!</v>
      </c>
      <c r="P488" s="16" t="str" cm="1">
        <f t="array" ref="P488">_xlfn.IFS(H488&lt;=30,"25-30",H488&lt;=35,"30-35",H488&lt;=40,"35-40",H488&lt;=45,"40-45",H488&lt;=50,"45-50",H488&lt;=55,"50-55",H488&lt;=60,"55-60",H488&lt;=65,"60-65")</f>
        <v>40-45</v>
      </c>
      <c r="Q488" s="16">
        <f t="shared" si="7"/>
        <v>2011</v>
      </c>
    </row>
    <row r="489" spans="1:17" x14ac:dyDescent="0.35">
      <c r="A489" s="16" t="s">
        <v>1183</v>
      </c>
      <c r="B489" s="16" t="s">
        <v>1184</v>
      </c>
      <c r="C489" s="16" t="s">
        <v>42</v>
      </c>
      <c r="D489" s="16" t="s">
        <v>15</v>
      </c>
      <c r="E489" s="16" t="s">
        <v>32</v>
      </c>
      <c r="F489" s="16" t="s">
        <v>28</v>
      </c>
      <c r="G489" s="16" t="s">
        <v>51</v>
      </c>
      <c r="H489" s="16">
        <v>34</v>
      </c>
      <c r="I489" s="17">
        <v>41886</v>
      </c>
      <c r="J489" s="18">
        <v>95499</v>
      </c>
      <c r="K489" s="19">
        <v>0</v>
      </c>
      <c r="L489" s="16" t="s">
        <v>52</v>
      </c>
      <c r="M489" s="16" t="s">
        <v>53</v>
      </c>
      <c r="N489" s="17">
        <v>42958</v>
      </c>
      <c r="O489" s="2" t="e">
        <f>#REF!*#REF!</f>
        <v>#REF!</v>
      </c>
      <c r="P489" s="16" t="str" cm="1">
        <f t="array" ref="P489">_xlfn.IFS(H489&lt;=30,"25-30",H489&lt;=35,"30-35",H489&lt;=40,"35-40",H489&lt;=45,"40-45",H489&lt;=50,"45-50",H489&lt;=55,"50-55",H489&lt;=60,"55-60",H489&lt;=65,"60-65")</f>
        <v>30-35</v>
      </c>
      <c r="Q489" s="16">
        <f t="shared" si="7"/>
        <v>2014</v>
      </c>
    </row>
    <row r="490" spans="1:17" x14ac:dyDescent="0.35">
      <c r="A490" s="16" t="s">
        <v>1185</v>
      </c>
      <c r="B490" s="16" t="s">
        <v>386</v>
      </c>
      <c r="C490" s="16" t="s">
        <v>42</v>
      </c>
      <c r="D490" s="16" t="s">
        <v>65</v>
      </c>
      <c r="E490" s="16" t="s">
        <v>16</v>
      </c>
      <c r="F490" s="16" t="s">
        <v>17</v>
      </c>
      <c r="G490" s="16" t="s">
        <v>51</v>
      </c>
      <c r="H490" s="16">
        <v>53</v>
      </c>
      <c r="I490" s="17">
        <v>38344</v>
      </c>
      <c r="J490" s="18">
        <v>90212</v>
      </c>
      <c r="K490" s="19">
        <v>0</v>
      </c>
      <c r="L490" s="16" t="s">
        <v>52</v>
      </c>
      <c r="M490" s="16" t="s">
        <v>53</v>
      </c>
      <c r="N490" s="17" t="s">
        <v>21</v>
      </c>
      <c r="O490" s="2" t="e">
        <f>#REF!*#REF!</f>
        <v>#REF!</v>
      </c>
      <c r="P490" s="16" t="str" cm="1">
        <f t="array" ref="P490">_xlfn.IFS(H490&lt;=30,"25-30",H490&lt;=35,"30-35",H490&lt;=40,"35-40",H490&lt;=45,"40-45",H490&lt;=50,"45-50",H490&lt;=55,"50-55",H490&lt;=60,"55-60",H490&lt;=65,"60-65")</f>
        <v>50-55</v>
      </c>
      <c r="Q490" s="16">
        <f t="shared" si="7"/>
        <v>2004</v>
      </c>
    </row>
    <row r="491" spans="1:17" x14ac:dyDescent="0.35">
      <c r="A491" s="16" t="s">
        <v>137</v>
      </c>
      <c r="B491" s="16" t="s">
        <v>1186</v>
      </c>
      <c r="C491" s="16" t="s">
        <v>14</v>
      </c>
      <c r="D491" s="16" t="s">
        <v>43</v>
      </c>
      <c r="E491" s="16" t="s">
        <v>16</v>
      </c>
      <c r="F491" s="16" t="s">
        <v>28</v>
      </c>
      <c r="G491" s="16" t="s">
        <v>24</v>
      </c>
      <c r="H491" s="16">
        <v>39</v>
      </c>
      <c r="I491" s="17">
        <v>43804</v>
      </c>
      <c r="J491" s="18">
        <v>254057</v>
      </c>
      <c r="K491" s="19">
        <v>0.39</v>
      </c>
      <c r="L491" s="16" t="s">
        <v>33</v>
      </c>
      <c r="M491" s="16" t="s">
        <v>74</v>
      </c>
      <c r="N491" s="17" t="s">
        <v>21</v>
      </c>
      <c r="O491" s="2" t="e">
        <f>#REF!*#REF!</f>
        <v>#REF!</v>
      </c>
      <c r="P491" s="16" t="str" cm="1">
        <f t="array" ref="P491">_xlfn.IFS(H491&lt;=30,"25-30",H491&lt;=35,"30-35",H491&lt;=40,"35-40",H491&lt;=45,"40-45",H491&lt;=50,"45-50",H491&lt;=55,"50-55",H491&lt;=60,"55-60",H491&lt;=65,"60-65")</f>
        <v>35-40</v>
      </c>
      <c r="Q491" s="16">
        <f t="shared" si="7"/>
        <v>2019</v>
      </c>
    </row>
    <row r="492" spans="1:17" x14ac:dyDescent="0.35">
      <c r="A492" s="16" t="s">
        <v>1187</v>
      </c>
      <c r="B492" s="16" t="s">
        <v>1188</v>
      </c>
      <c r="C492" s="16" t="s">
        <v>83</v>
      </c>
      <c r="D492" s="16" t="s">
        <v>23</v>
      </c>
      <c r="E492" s="16" t="s">
        <v>36</v>
      </c>
      <c r="F492" s="16" t="s">
        <v>17</v>
      </c>
      <c r="G492" s="16" t="s">
        <v>51</v>
      </c>
      <c r="H492" s="16">
        <v>58</v>
      </c>
      <c r="I492" s="17">
        <v>40463</v>
      </c>
      <c r="J492" s="18">
        <v>43001</v>
      </c>
      <c r="K492" s="19">
        <v>0</v>
      </c>
      <c r="L492" s="16" t="s">
        <v>19</v>
      </c>
      <c r="M492" s="16" t="s">
        <v>25</v>
      </c>
      <c r="N492" s="17" t="s">
        <v>21</v>
      </c>
      <c r="O492" s="2" t="e">
        <f>#REF!*#REF!</f>
        <v>#REF!</v>
      </c>
      <c r="P492" s="16" t="str" cm="1">
        <f t="array" ref="P492">_xlfn.IFS(H492&lt;=30,"25-30",H492&lt;=35,"30-35",H492&lt;=40,"35-40",H492&lt;=45,"40-45",H492&lt;=50,"45-50",H492&lt;=55,"50-55",H492&lt;=60,"55-60",H492&lt;=65,"60-65")</f>
        <v>55-60</v>
      </c>
      <c r="Q492" s="16">
        <f t="shared" si="7"/>
        <v>2010</v>
      </c>
    </row>
    <row r="493" spans="1:17" x14ac:dyDescent="0.35">
      <c r="A493" s="16" t="s">
        <v>375</v>
      </c>
      <c r="B493" s="16" t="s">
        <v>1189</v>
      </c>
      <c r="C493" s="16" t="s">
        <v>56</v>
      </c>
      <c r="D493" s="16" t="s">
        <v>27</v>
      </c>
      <c r="E493" s="16" t="s">
        <v>36</v>
      </c>
      <c r="F493" s="16" t="s">
        <v>28</v>
      </c>
      <c r="G493" s="16" t="s">
        <v>51</v>
      </c>
      <c r="H493" s="16">
        <v>60</v>
      </c>
      <c r="I493" s="17">
        <v>36010</v>
      </c>
      <c r="J493" s="18">
        <v>85120</v>
      </c>
      <c r="K493" s="19">
        <v>0.09</v>
      </c>
      <c r="L493" s="16" t="s">
        <v>19</v>
      </c>
      <c r="M493" s="16" t="s">
        <v>63</v>
      </c>
      <c r="N493" s="17" t="s">
        <v>21</v>
      </c>
      <c r="O493" s="2" t="e">
        <f>#REF!*#REF!</f>
        <v>#REF!</v>
      </c>
      <c r="P493" s="16" t="str" cm="1">
        <f t="array" ref="P493">_xlfn.IFS(H493&lt;=30,"25-30",H493&lt;=35,"30-35",H493&lt;=40,"35-40",H493&lt;=45,"40-45",H493&lt;=50,"45-50",H493&lt;=55,"50-55",H493&lt;=60,"55-60",H493&lt;=65,"60-65")</f>
        <v>55-60</v>
      </c>
      <c r="Q493" s="16">
        <f t="shared" si="7"/>
        <v>1998</v>
      </c>
    </row>
    <row r="494" spans="1:17" x14ac:dyDescent="0.35">
      <c r="A494" s="16" t="s">
        <v>1190</v>
      </c>
      <c r="B494" s="16" t="s">
        <v>1191</v>
      </c>
      <c r="C494" s="16" t="s">
        <v>83</v>
      </c>
      <c r="D494" s="16" t="s">
        <v>23</v>
      </c>
      <c r="E494" s="16" t="s">
        <v>36</v>
      </c>
      <c r="F494" s="16" t="s">
        <v>28</v>
      </c>
      <c r="G494" s="16" t="s">
        <v>51</v>
      </c>
      <c r="H494" s="16">
        <v>34</v>
      </c>
      <c r="I494" s="17">
        <v>42219</v>
      </c>
      <c r="J494" s="18">
        <v>52200</v>
      </c>
      <c r="K494" s="19">
        <v>0</v>
      </c>
      <c r="L494" s="16" t="s">
        <v>19</v>
      </c>
      <c r="M494" s="16" t="s">
        <v>29</v>
      </c>
      <c r="N494" s="17" t="s">
        <v>21</v>
      </c>
      <c r="O494" s="2" t="e">
        <f>#REF!*#REF!</f>
        <v>#REF!</v>
      </c>
      <c r="P494" s="16" t="str" cm="1">
        <f t="array" ref="P494">_xlfn.IFS(H494&lt;=30,"25-30",H494&lt;=35,"30-35",H494&lt;=40,"35-40",H494&lt;=45,"40-45",H494&lt;=50,"45-50",H494&lt;=55,"50-55",H494&lt;=60,"55-60",H494&lt;=65,"60-65")</f>
        <v>30-35</v>
      </c>
      <c r="Q494" s="16">
        <f t="shared" si="7"/>
        <v>2015</v>
      </c>
    </row>
    <row r="495" spans="1:17" x14ac:dyDescent="0.35">
      <c r="A495" s="16" t="s">
        <v>1192</v>
      </c>
      <c r="B495" s="16" t="s">
        <v>1193</v>
      </c>
      <c r="C495" s="16" t="s">
        <v>61</v>
      </c>
      <c r="D495" s="16" t="s">
        <v>23</v>
      </c>
      <c r="E495" s="16" t="s">
        <v>32</v>
      </c>
      <c r="F495" s="16" t="s">
        <v>17</v>
      </c>
      <c r="G495" s="16" t="s">
        <v>18</v>
      </c>
      <c r="H495" s="16">
        <v>60</v>
      </c>
      <c r="I495" s="17">
        <v>39739</v>
      </c>
      <c r="J495" s="18">
        <v>150855</v>
      </c>
      <c r="K495" s="19">
        <v>0.11</v>
      </c>
      <c r="L495" s="16" t="s">
        <v>19</v>
      </c>
      <c r="M495" s="16" t="s">
        <v>39</v>
      </c>
      <c r="N495" s="17" t="s">
        <v>21</v>
      </c>
      <c r="O495" s="2" t="e">
        <f>#REF!*#REF!</f>
        <v>#REF!</v>
      </c>
      <c r="P495" s="16" t="str" cm="1">
        <f t="array" ref="P495">_xlfn.IFS(H495&lt;=30,"25-30",H495&lt;=35,"30-35",H495&lt;=40,"35-40",H495&lt;=45,"40-45",H495&lt;=50,"45-50",H495&lt;=55,"50-55",H495&lt;=60,"55-60",H495&lt;=65,"60-65")</f>
        <v>55-60</v>
      </c>
      <c r="Q495" s="16">
        <f t="shared" si="7"/>
        <v>2008</v>
      </c>
    </row>
    <row r="496" spans="1:17" x14ac:dyDescent="0.35">
      <c r="A496" s="16" t="s">
        <v>1194</v>
      </c>
      <c r="B496" s="16" t="s">
        <v>1195</v>
      </c>
      <c r="C496" s="16" t="s">
        <v>26</v>
      </c>
      <c r="D496" s="16" t="s">
        <v>27</v>
      </c>
      <c r="E496" s="16" t="s">
        <v>36</v>
      </c>
      <c r="F496" s="16" t="s">
        <v>17</v>
      </c>
      <c r="G496" s="16" t="s">
        <v>51</v>
      </c>
      <c r="H496" s="16">
        <v>53</v>
      </c>
      <c r="I496" s="17">
        <v>38188</v>
      </c>
      <c r="J496" s="18">
        <v>65702</v>
      </c>
      <c r="K496" s="19">
        <v>0</v>
      </c>
      <c r="L496" s="16" t="s">
        <v>19</v>
      </c>
      <c r="M496" s="16" t="s">
        <v>29</v>
      </c>
      <c r="N496" s="17" t="s">
        <v>21</v>
      </c>
      <c r="O496" s="2" t="e">
        <f>#REF!*#REF!</f>
        <v>#REF!</v>
      </c>
      <c r="P496" s="16" t="str" cm="1">
        <f t="array" ref="P496">_xlfn.IFS(H496&lt;=30,"25-30",H496&lt;=35,"30-35",H496&lt;=40,"35-40",H496&lt;=45,"40-45",H496&lt;=50,"45-50",H496&lt;=55,"50-55",H496&lt;=60,"55-60",H496&lt;=65,"60-65")</f>
        <v>50-55</v>
      </c>
      <c r="Q496" s="16">
        <f t="shared" si="7"/>
        <v>2004</v>
      </c>
    </row>
    <row r="497" spans="1:17" x14ac:dyDescent="0.35">
      <c r="A497" s="16" t="s">
        <v>1196</v>
      </c>
      <c r="B497" s="16" t="s">
        <v>1197</v>
      </c>
      <c r="C497" s="16" t="s">
        <v>40</v>
      </c>
      <c r="D497" s="16" t="s">
        <v>15</v>
      </c>
      <c r="E497" s="16" t="s">
        <v>32</v>
      </c>
      <c r="F497" s="16" t="s">
        <v>28</v>
      </c>
      <c r="G497" s="16" t="s">
        <v>24</v>
      </c>
      <c r="H497" s="16">
        <v>58</v>
      </c>
      <c r="I497" s="17">
        <v>39367</v>
      </c>
      <c r="J497" s="18">
        <v>162038</v>
      </c>
      <c r="K497" s="19">
        <v>0.24</v>
      </c>
      <c r="L497" s="16" t="s">
        <v>33</v>
      </c>
      <c r="M497" s="16" t="s">
        <v>80</v>
      </c>
      <c r="N497" s="17" t="s">
        <v>21</v>
      </c>
      <c r="O497" s="2" t="e">
        <f>#REF!*#REF!</f>
        <v>#REF!</v>
      </c>
      <c r="P497" s="16" t="str" cm="1">
        <f t="array" ref="P497">_xlfn.IFS(H497&lt;=30,"25-30",H497&lt;=35,"30-35",H497&lt;=40,"35-40",H497&lt;=45,"40-45",H497&lt;=50,"45-50",H497&lt;=55,"50-55",H497&lt;=60,"55-60",H497&lt;=65,"60-65")</f>
        <v>55-60</v>
      </c>
      <c r="Q497" s="16">
        <f t="shared" si="7"/>
        <v>2007</v>
      </c>
    </row>
    <row r="498" spans="1:17" x14ac:dyDescent="0.35">
      <c r="A498" s="16" t="s">
        <v>1198</v>
      </c>
      <c r="B498" s="16" t="s">
        <v>1199</v>
      </c>
      <c r="C498" s="16" t="s">
        <v>61</v>
      </c>
      <c r="D498" s="16" t="s">
        <v>43</v>
      </c>
      <c r="E498" s="16" t="s">
        <v>16</v>
      </c>
      <c r="F498" s="16" t="s">
        <v>17</v>
      </c>
      <c r="G498" s="16" t="s">
        <v>24</v>
      </c>
      <c r="H498" s="16">
        <v>25</v>
      </c>
      <c r="I498" s="17">
        <v>43930</v>
      </c>
      <c r="J498" s="18">
        <v>157057</v>
      </c>
      <c r="K498" s="19">
        <v>0.1</v>
      </c>
      <c r="L498" s="16" t="s">
        <v>19</v>
      </c>
      <c r="M498" s="16" t="s">
        <v>29</v>
      </c>
      <c r="N498" s="17" t="s">
        <v>21</v>
      </c>
      <c r="O498" s="2" t="e">
        <f>#REF!*#REF!</f>
        <v>#REF!</v>
      </c>
      <c r="P498" s="16" t="str" cm="1">
        <f t="array" ref="P498">_xlfn.IFS(H498&lt;=30,"25-30",H498&lt;=35,"30-35",H498&lt;=40,"35-40",H498&lt;=45,"40-45",H498&lt;=50,"45-50",H498&lt;=55,"50-55",H498&lt;=60,"55-60",H498&lt;=65,"60-65")</f>
        <v>25-30</v>
      </c>
      <c r="Q498" s="16">
        <f t="shared" si="7"/>
        <v>2020</v>
      </c>
    </row>
    <row r="499" spans="1:17" x14ac:dyDescent="0.35">
      <c r="A499" s="16" t="s">
        <v>1200</v>
      </c>
      <c r="B499" s="16" t="s">
        <v>1201</v>
      </c>
      <c r="C499" s="16" t="s">
        <v>62</v>
      </c>
      <c r="D499" s="16" t="s">
        <v>27</v>
      </c>
      <c r="E499" s="16" t="s">
        <v>16</v>
      </c>
      <c r="F499" s="16" t="s">
        <v>28</v>
      </c>
      <c r="G499" s="16" t="s">
        <v>18</v>
      </c>
      <c r="H499" s="16">
        <v>46</v>
      </c>
      <c r="I499" s="17">
        <v>44419</v>
      </c>
      <c r="J499" s="18">
        <v>127559</v>
      </c>
      <c r="K499" s="19">
        <v>0.1</v>
      </c>
      <c r="L499" s="16" t="s">
        <v>19</v>
      </c>
      <c r="M499" s="16" t="s">
        <v>25</v>
      </c>
      <c r="N499" s="17" t="s">
        <v>21</v>
      </c>
      <c r="O499" s="2" t="e">
        <f>#REF!*#REF!</f>
        <v>#REF!</v>
      </c>
      <c r="P499" s="16" t="str" cm="1">
        <f t="array" ref="P499">_xlfn.IFS(H499&lt;=30,"25-30",H499&lt;=35,"30-35",H499&lt;=40,"35-40",H499&lt;=45,"40-45",H499&lt;=50,"45-50",H499&lt;=55,"50-55",H499&lt;=60,"55-60",H499&lt;=65,"60-65")</f>
        <v>45-50</v>
      </c>
      <c r="Q499" s="16">
        <f t="shared" si="7"/>
        <v>2021</v>
      </c>
    </row>
    <row r="500" spans="1:17" x14ac:dyDescent="0.35">
      <c r="A500" s="16" t="s">
        <v>1202</v>
      </c>
      <c r="B500" s="16" t="s">
        <v>1203</v>
      </c>
      <c r="C500" s="16" t="s">
        <v>129</v>
      </c>
      <c r="D500" s="16" t="s">
        <v>31</v>
      </c>
      <c r="E500" s="16" t="s">
        <v>32</v>
      </c>
      <c r="F500" s="16" t="s">
        <v>17</v>
      </c>
      <c r="G500" s="16" t="s">
        <v>18</v>
      </c>
      <c r="H500" s="16">
        <v>39</v>
      </c>
      <c r="I500" s="17">
        <v>43536</v>
      </c>
      <c r="J500" s="18">
        <v>62644</v>
      </c>
      <c r="K500" s="19">
        <v>0</v>
      </c>
      <c r="L500" s="16" t="s">
        <v>19</v>
      </c>
      <c r="M500" s="16" t="s">
        <v>63</v>
      </c>
      <c r="N500" s="17" t="s">
        <v>21</v>
      </c>
      <c r="O500" s="2" t="e">
        <f>#REF!*#REF!</f>
        <v>#REF!</v>
      </c>
      <c r="P500" s="16" t="str" cm="1">
        <f t="array" ref="P500">_xlfn.IFS(H500&lt;=30,"25-30",H500&lt;=35,"30-35",H500&lt;=40,"35-40",H500&lt;=45,"40-45",H500&lt;=50,"45-50",H500&lt;=55,"50-55",H500&lt;=60,"55-60",H500&lt;=65,"60-65")</f>
        <v>35-40</v>
      </c>
      <c r="Q500" s="16">
        <f t="shared" si="7"/>
        <v>2019</v>
      </c>
    </row>
    <row r="501" spans="1:17" x14ac:dyDescent="0.35">
      <c r="A501" s="16" t="s">
        <v>374</v>
      </c>
      <c r="B501" s="16" t="s">
        <v>265</v>
      </c>
      <c r="C501" s="16" t="s">
        <v>71</v>
      </c>
      <c r="D501" s="16" t="s">
        <v>27</v>
      </c>
      <c r="E501" s="16" t="s">
        <v>36</v>
      </c>
      <c r="F501" s="16" t="s">
        <v>28</v>
      </c>
      <c r="G501" s="16" t="s">
        <v>24</v>
      </c>
      <c r="H501" s="16">
        <v>50</v>
      </c>
      <c r="I501" s="17">
        <v>36956</v>
      </c>
      <c r="J501" s="18">
        <v>73907</v>
      </c>
      <c r="K501" s="19">
        <v>0</v>
      </c>
      <c r="L501" s="16" t="s">
        <v>33</v>
      </c>
      <c r="M501" s="16" t="s">
        <v>74</v>
      </c>
      <c r="N501" s="17" t="s">
        <v>21</v>
      </c>
      <c r="O501" s="2" t="e">
        <f>#REF!*#REF!</f>
        <v>#REF!</v>
      </c>
      <c r="P501" s="16" t="str" cm="1">
        <f t="array" ref="P501">_xlfn.IFS(H501&lt;=30,"25-30",H501&lt;=35,"30-35",H501&lt;=40,"35-40",H501&lt;=45,"40-45",H501&lt;=50,"45-50",H501&lt;=55,"50-55",H501&lt;=60,"55-60",H501&lt;=65,"60-65")</f>
        <v>45-50</v>
      </c>
      <c r="Q501" s="16">
        <f t="shared" si="7"/>
        <v>2001</v>
      </c>
    </row>
    <row r="502" spans="1:17" x14ac:dyDescent="0.35">
      <c r="A502" s="16" t="s">
        <v>143</v>
      </c>
      <c r="B502" s="16" t="s">
        <v>1204</v>
      </c>
      <c r="C502" s="16" t="s">
        <v>42</v>
      </c>
      <c r="D502" s="16" t="s">
        <v>65</v>
      </c>
      <c r="E502" s="16" t="s">
        <v>36</v>
      </c>
      <c r="F502" s="16" t="s">
        <v>17</v>
      </c>
      <c r="G502" s="16" t="s">
        <v>18</v>
      </c>
      <c r="H502" s="16">
        <v>56</v>
      </c>
      <c r="I502" s="17">
        <v>43169</v>
      </c>
      <c r="J502" s="18">
        <v>90040</v>
      </c>
      <c r="K502" s="19">
        <v>0</v>
      </c>
      <c r="L502" s="16" t="s">
        <v>19</v>
      </c>
      <c r="M502" s="16" t="s">
        <v>20</v>
      </c>
      <c r="N502" s="17" t="s">
        <v>21</v>
      </c>
      <c r="O502" s="2" t="e">
        <f>#REF!*#REF!</f>
        <v>#REF!</v>
      </c>
      <c r="P502" s="16" t="str" cm="1">
        <f t="array" ref="P502">_xlfn.IFS(H502&lt;=30,"25-30",H502&lt;=35,"30-35",H502&lt;=40,"35-40",H502&lt;=45,"40-45",H502&lt;=50,"45-50",H502&lt;=55,"50-55",H502&lt;=60,"55-60",H502&lt;=65,"60-65")</f>
        <v>55-60</v>
      </c>
      <c r="Q502" s="16">
        <f t="shared" si="7"/>
        <v>2018</v>
      </c>
    </row>
    <row r="503" spans="1:17" x14ac:dyDescent="0.35">
      <c r="A503" s="16" t="s">
        <v>1205</v>
      </c>
      <c r="B503" s="16" t="s">
        <v>1206</v>
      </c>
      <c r="C503" s="16" t="s">
        <v>86</v>
      </c>
      <c r="D503" s="16" t="s">
        <v>31</v>
      </c>
      <c r="E503" s="16" t="s">
        <v>36</v>
      </c>
      <c r="F503" s="16" t="s">
        <v>17</v>
      </c>
      <c r="G503" s="16" t="s">
        <v>51</v>
      </c>
      <c r="H503" s="16">
        <v>30</v>
      </c>
      <c r="I503" s="17">
        <v>42516</v>
      </c>
      <c r="J503" s="18">
        <v>91134</v>
      </c>
      <c r="K503" s="19">
        <v>0</v>
      </c>
      <c r="L503" s="16" t="s">
        <v>52</v>
      </c>
      <c r="M503" s="16" t="s">
        <v>53</v>
      </c>
      <c r="N503" s="17" t="s">
        <v>21</v>
      </c>
      <c r="O503" s="2" t="e">
        <f>#REF!*#REF!</f>
        <v>#REF!</v>
      </c>
      <c r="P503" s="16" t="str" cm="1">
        <f t="array" ref="P503">_xlfn.IFS(H503&lt;=30,"25-30",H503&lt;=35,"30-35",H503&lt;=40,"35-40",H503&lt;=45,"40-45",H503&lt;=50,"45-50",H503&lt;=55,"50-55",H503&lt;=60,"55-60",H503&lt;=65,"60-65")</f>
        <v>25-30</v>
      </c>
      <c r="Q503" s="16">
        <f t="shared" si="7"/>
        <v>2016</v>
      </c>
    </row>
    <row r="504" spans="1:17" x14ac:dyDescent="0.35">
      <c r="A504" s="16" t="s">
        <v>1207</v>
      </c>
      <c r="B504" s="16" t="s">
        <v>1208</v>
      </c>
      <c r="C504" s="16" t="s">
        <v>14</v>
      </c>
      <c r="D504" s="16" t="s">
        <v>23</v>
      </c>
      <c r="E504" s="16" t="s">
        <v>44</v>
      </c>
      <c r="F504" s="16" t="s">
        <v>17</v>
      </c>
      <c r="G504" s="16" t="s">
        <v>24</v>
      </c>
      <c r="H504" s="16">
        <v>45</v>
      </c>
      <c r="I504" s="17">
        <v>44461</v>
      </c>
      <c r="J504" s="18">
        <v>201396</v>
      </c>
      <c r="K504" s="19">
        <v>0.32</v>
      </c>
      <c r="L504" s="16" t="s">
        <v>19</v>
      </c>
      <c r="M504" s="16" t="s">
        <v>45</v>
      </c>
      <c r="N504" s="17" t="s">
        <v>21</v>
      </c>
      <c r="O504" s="2" t="e">
        <f>#REF!*#REF!</f>
        <v>#REF!</v>
      </c>
      <c r="P504" s="16" t="str" cm="1">
        <f t="array" ref="P504">_xlfn.IFS(H504&lt;=30,"25-30",H504&lt;=35,"30-35",H504&lt;=40,"35-40",H504&lt;=45,"40-45",H504&lt;=50,"45-50",H504&lt;=55,"50-55",H504&lt;=60,"55-60",H504&lt;=65,"60-65")</f>
        <v>40-45</v>
      </c>
      <c r="Q504" s="16">
        <f t="shared" si="7"/>
        <v>2021</v>
      </c>
    </row>
    <row r="505" spans="1:17" x14ac:dyDescent="0.35">
      <c r="A505" s="16" t="s">
        <v>1209</v>
      </c>
      <c r="B505" s="16" t="s">
        <v>401</v>
      </c>
      <c r="C505" s="16" t="s">
        <v>68</v>
      </c>
      <c r="D505" s="16" t="s">
        <v>65</v>
      </c>
      <c r="E505" s="16" t="s">
        <v>32</v>
      </c>
      <c r="F505" s="16" t="s">
        <v>17</v>
      </c>
      <c r="G505" s="16" t="s">
        <v>24</v>
      </c>
      <c r="H505" s="16">
        <v>55</v>
      </c>
      <c r="I505" s="17">
        <v>40899</v>
      </c>
      <c r="J505" s="18">
        <v>54733</v>
      </c>
      <c r="K505" s="19">
        <v>0</v>
      </c>
      <c r="L505" s="16" t="s">
        <v>33</v>
      </c>
      <c r="M505" s="16" t="s">
        <v>80</v>
      </c>
      <c r="N505" s="17" t="s">
        <v>21</v>
      </c>
      <c r="O505" s="2" t="e">
        <f>#REF!*#REF!</f>
        <v>#REF!</v>
      </c>
      <c r="P505" s="16" t="str" cm="1">
        <f t="array" ref="P505">_xlfn.IFS(H505&lt;=30,"25-30",H505&lt;=35,"30-35",H505&lt;=40,"35-40",H505&lt;=45,"40-45",H505&lt;=50,"45-50",H505&lt;=55,"50-55",H505&lt;=60,"55-60",H505&lt;=65,"60-65")</f>
        <v>50-55</v>
      </c>
      <c r="Q505" s="16">
        <f t="shared" si="7"/>
        <v>2011</v>
      </c>
    </row>
    <row r="506" spans="1:17" x14ac:dyDescent="0.35">
      <c r="A506" s="16" t="s">
        <v>1210</v>
      </c>
      <c r="B506" s="16" t="s">
        <v>1211</v>
      </c>
      <c r="C506" s="16" t="s">
        <v>98</v>
      </c>
      <c r="D506" s="16" t="s">
        <v>27</v>
      </c>
      <c r="E506" s="16" t="s">
        <v>32</v>
      </c>
      <c r="F506" s="16" t="s">
        <v>28</v>
      </c>
      <c r="G506" s="16" t="s">
        <v>47</v>
      </c>
      <c r="H506" s="16">
        <v>28</v>
      </c>
      <c r="I506" s="17">
        <v>43633</v>
      </c>
      <c r="J506" s="18">
        <v>65341</v>
      </c>
      <c r="K506" s="19">
        <v>0</v>
      </c>
      <c r="L506" s="16" t="s">
        <v>19</v>
      </c>
      <c r="M506" s="16" t="s">
        <v>45</v>
      </c>
      <c r="N506" s="17">
        <v>44662</v>
      </c>
      <c r="O506" s="2" t="e">
        <f>#REF!*#REF!</f>
        <v>#REF!</v>
      </c>
      <c r="P506" s="16" t="str" cm="1">
        <f t="array" ref="P506">_xlfn.IFS(H506&lt;=30,"25-30",H506&lt;=35,"30-35",H506&lt;=40,"35-40",H506&lt;=45,"40-45",H506&lt;=50,"45-50",H506&lt;=55,"50-55",H506&lt;=60,"55-60",H506&lt;=65,"60-65")</f>
        <v>25-30</v>
      </c>
      <c r="Q506" s="16">
        <f t="shared" si="7"/>
        <v>2019</v>
      </c>
    </row>
    <row r="507" spans="1:17" x14ac:dyDescent="0.35">
      <c r="A507" s="16" t="s">
        <v>273</v>
      </c>
      <c r="B507" s="16" t="s">
        <v>1212</v>
      </c>
      <c r="C507" s="16" t="s">
        <v>61</v>
      </c>
      <c r="D507" s="16" t="s">
        <v>15</v>
      </c>
      <c r="E507" s="16" t="s">
        <v>32</v>
      </c>
      <c r="F507" s="16" t="s">
        <v>17</v>
      </c>
      <c r="G507" s="16" t="s">
        <v>47</v>
      </c>
      <c r="H507" s="16">
        <v>59</v>
      </c>
      <c r="I507" s="17">
        <v>43400</v>
      </c>
      <c r="J507" s="18">
        <v>139208</v>
      </c>
      <c r="K507" s="19">
        <v>0.11</v>
      </c>
      <c r="L507" s="16" t="s">
        <v>19</v>
      </c>
      <c r="M507" s="16" t="s">
        <v>25</v>
      </c>
      <c r="N507" s="17" t="s">
        <v>21</v>
      </c>
      <c r="O507" s="2" t="e">
        <f>#REF!*#REF!</f>
        <v>#REF!</v>
      </c>
      <c r="P507" s="16" t="str" cm="1">
        <f t="array" ref="P507">_xlfn.IFS(H507&lt;=30,"25-30",H507&lt;=35,"30-35",H507&lt;=40,"35-40",H507&lt;=45,"40-45",H507&lt;=50,"45-50",H507&lt;=55,"50-55",H507&lt;=60,"55-60",H507&lt;=65,"60-65")</f>
        <v>55-60</v>
      </c>
      <c r="Q507" s="16">
        <f t="shared" si="7"/>
        <v>2018</v>
      </c>
    </row>
    <row r="508" spans="1:17" x14ac:dyDescent="0.35">
      <c r="A508" s="16" t="s">
        <v>1213</v>
      </c>
      <c r="B508" s="16" t="s">
        <v>1214</v>
      </c>
      <c r="C508" s="16" t="s">
        <v>42</v>
      </c>
      <c r="D508" s="16" t="s">
        <v>50</v>
      </c>
      <c r="E508" s="16" t="s">
        <v>44</v>
      </c>
      <c r="F508" s="16" t="s">
        <v>28</v>
      </c>
      <c r="G508" s="16" t="s">
        <v>24</v>
      </c>
      <c r="H508" s="16">
        <v>63</v>
      </c>
      <c r="I508" s="17">
        <v>43171</v>
      </c>
      <c r="J508" s="18">
        <v>73200</v>
      </c>
      <c r="K508" s="19">
        <v>0</v>
      </c>
      <c r="L508" s="16" t="s">
        <v>33</v>
      </c>
      <c r="M508" s="16" t="s">
        <v>74</v>
      </c>
      <c r="N508" s="17" t="s">
        <v>21</v>
      </c>
      <c r="O508" s="2" t="e">
        <f>#REF!*#REF!</f>
        <v>#REF!</v>
      </c>
      <c r="P508" s="16" t="str" cm="1">
        <f t="array" ref="P508">_xlfn.IFS(H508&lt;=30,"25-30",H508&lt;=35,"30-35",H508&lt;=40,"35-40",H508&lt;=45,"40-45",H508&lt;=50,"45-50",H508&lt;=55,"50-55",H508&lt;=60,"55-60",H508&lt;=65,"60-65")</f>
        <v>60-65</v>
      </c>
      <c r="Q508" s="16">
        <f t="shared" si="7"/>
        <v>2018</v>
      </c>
    </row>
    <row r="509" spans="1:17" x14ac:dyDescent="0.35">
      <c r="A509" s="16" t="s">
        <v>1215</v>
      </c>
      <c r="B509" s="16" t="s">
        <v>1216</v>
      </c>
      <c r="C509" s="16" t="s">
        <v>62</v>
      </c>
      <c r="D509" s="16" t="s">
        <v>65</v>
      </c>
      <c r="E509" s="16" t="s">
        <v>44</v>
      </c>
      <c r="F509" s="16" t="s">
        <v>17</v>
      </c>
      <c r="G509" s="16" t="s">
        <v>51</v>
      </c>
      <c r="H509" s="16">
        <v>46</v>
      </c>
      <c r="I509" s="17">
        <v>40292</v>
      </c>
      <c r="J509" s="18">
        <v>102636</v>
      </c>
      <c r="K509" s="19">
        <v>0.06</v>
      </c>
      <c r="L509" s="16" t="s">
        <v>19</v>
      </c>
      <c r="M509" s="16" t="s">
        <v>63</v>
      </c>
      <c r="N509" s="17" t="s">
        <v>21</v>
      </c>
      <c r="O509" s="2" t="e">
        <f>#REF!*#REF!</f>
        <v>#REF!</v>
      </c>
      <c r="P509" s="16" t="str" cm="1">
        <f t="array" ref="P509">_xlfn.IFS(H509&lt;=30,"25-30",H509&lt;=35,"30-35",H509&lt;=40,"35-40",H509&lt;=45,"40-45",H509&lt;=50,"45-50",H509&lt;=55,"50-55",H509&lt;=60,"55-60",H509&lt;=65,"60-65")</f>
        <v>45-50</v>
      </c>
      <c r="Q509" s="16">
        <f t="shared" si="7"/>
        <v>2010</v>
      </c>
    </row>
    <row r="510" spans="1:17" x14ac:dyDescent="0.35">
      <c r="A510" s="16" t="s">
        <v>1217</v>
      </c>
      <c r="B510" s="16" t="s">
        <v>1218</v>
      </c>
      <c r="C510" s="16" t="s">
        <v>49</v>
      </c>
      <c r="D510" s="16" t="s">
        <v>50</v>
      </c>
      <c r="E510" s="16" t="s">
        <v>44</v>
      </c>
      <c r="F510" s="16" t="s">
        <v>17</v>
      </c>
      <c r="G510" s="16" t="s">
        <v>51</v>
      </c>
      <c r="H510" s="16">
        <v>26</v>
      </c>
      <c r="I510" s="17">
        <v>44236</v>
      </c>
      <c r="J510" s="18">
        <v>87427</v>
      </c>
      <c r="K510" s="19">
        <v>0</v>
      </c>
      <c r="L510" s="16" t="s">
        <v>52</v>
      </c>
      <c r="M510" s="16" t="s">
        <v>53</v>
      </c>
      <c r="N510" s="17" t="s">
        <v>21</v>
      </c>
      <c r="O510" s="2" t="e">
        <f>#REF!*#REF!</f>
        <v>#REF!</v>
      </c>
      <c r="P510" s="16" t="str" cm="1">
        <f t="array" ref="P510">_xlfn.IFS(H510&lt;=30,"25-30",H510&lt;=35,"30-35",H510&lt;=40,"35-40",H510&lt;=45,"40-45",H510&lt;=50,"45-50",H510&lt;=55,"50-55",H510&lt;=60,"55-60",H510&lt;=65,"60-65")</f>
        <v>25-30</v>
      </c>
      <c r="Q510" s="16">
        <f t="shared" si="7"/>
        <v>2021</v>
      </c>
    </row>
    <row r="511" spans="1:17" x14ac:dyDescent="0.35">
      <c r="A511" s="16" t="s">
        <v>1219</v>
      </c>
      <c r="B511" s="16" t="s">
        <v>1220</v>
      </c>
      <c r="C511" s="16" t="s">
        <v>73</v>
      </c>
      <c r="D511" s="16" t="s">
        <v>27</v>
      </c>
      <c r="E511" s="16" t="s">
        <v>16</v>
      </c>
      <c r="F511" s="16" t="s">
        <v>28</v>
      </c>
      <c r="G511" s="16" t="s">
        <v>18</v>
      </c>
      <c r="H511" s="16">
        <v>45</v>
      </c>
      <c r="I511" s="17">
        <v>43248</v>
      </c>
      <c r="J511" s="18">
        <v>49219</v>
      </c>
      <c r="K511" s="19">
        <v>0</v>
      </c>
      <c r="L511" s="16" t="s">
        <v>19</v>
      </c>
      <c r="M511" s="16" t="s">
        <v>29</v>
      </c>
      <c r="N511" s="17" t="s">
        <v>21</v>
      </c>
      <c r="O511" s="2" t="e">
        <f>#REF!*#REF!</f>
        <v>#REF!</v>
      </c>
      <c r="P511" s="16" t="str" cm="1">
        <f t="array" ref="P511">_xlfn.IFS(H511&lt;=30,"25-30",H511&lt;=35,"30-35",H511&lt;=40,"35-40",H511&lt;=45,"40-45",H511&lt;=50,"45-50",H511&lt;=55,"50-55",H511&lt;=60,"55-60",H511&lt;=65,"60-65")</f>
        <v>40-45</v>
      </c>
      <c r="Q511" s="16">
        <f t="shared" si="7"/>
        <v>2018</v>
      </c>
    </row>
    <row r="512" spans="1:17" x14ac:dyDescent="0.35">
      <c r="A512" s="16" t="s">
        <v>1221</v>
      </c>
      <c r="B512" s="16" t="s">
        <v>857</v>
      </c>
      <c r="C512" s="16" t="s">
        <v>62</v>
      </c>
      <c r="D512" s="16" t="s">
        <v>15</v>
      </c>
      <c r="E512" s="16" t="s">
        <v>36</v>
      </c>
      <c r="F512" s="16" t="s">
        <v>28</v>
      </c>
      <c r="G512" s="16" t="s">
        <v>24</v>
      </c>
      <c r="H512" s="16">
        <v>50</v>
      </c>
      <c r="I512" s="17">
        <v>43239</v>
      </c>
      <c r="J512" s="18">
        <v>106437</v>
      </c>
      <c r="K512" s="19">
        <v>7.0000000000000007E-2</v>
      </c>
      <c r="L512" s="16" t="s">
        <v>33</v>
      </c>
      <c r="M512" s="16" t="s">
        <v>80</v>
      </c>
      <c r="N512" s="17" t="s">
        <v>21</v>
      </c>
      <c r="O512" s="2" t="e">
        <f>#REF!*#REF!</f>
        <v>#REF!</v>
      </c>
      <c r="P512" s="16" t="str" cm="1">
        <f t="array" ref="P512">_xlfn.IFS(H512&lt;=30,"25-30",H512&lt;=35,"30-35",H512&lt;=40,"35-40",H512&lt;=45,"40-45",H512&lt;=50,"45-50",H512&lt;=55,"50-55",H512&lt;=60,"55-60",H512&lt;=65,"60-65")</f>
        <v>45-50</v>
      </c>
      <c r="Q512" s="16">
        <f t="shared" si="7"/>
        <v>2018</v>
      </c>
    </row>
    <row r="513" spans="1:17" x14ac:dyDescent="0.35">
      <c r="A513" s="16" t="s">
        <v>1222</v>
      </c>
      <c r="B513" s="16" t="s">
        <v>1223</v>
      </c>
      <c r="C513" s="16" t="s">
        <v>64</v>
      </c>
      <c r="D513" s="16" t="s">
        <v>15</v>
      </c>
      <c r="E513" s="16" t="s">
        <v>36</v>
      </c>
      <c r="F513" s="16" t="s">
        <v>28</v>
      </c>
      <c r="G513" s="16" t="s">
        <v>51</v>
      </c>
      <c r="H513" s="16">
        <v>46</v>
      </c>
      <c r="I513" s="17">
        <v>42129</v>
      </c>
      <c r="J513" s="18">
        <v>64364</v>
      </c>
      <c r="K513" s="19">
        <v>0</v>
      </c>
      <c r="L513" s="16" t="s">
        <v>52</v>
      </c>
      <c r="M513" s="16" t="s">
        <v>53</v>
      </c>
      <c r="N513" s="17" t="s">
        <v>21</v>
      </c>
      <c r="O513" s="2" t="e">
        <f>#REF!*#REF!</f>
        <v>#REF!</v>
      </c>
      <c r="P513" s="16" t="str" cm="1">
        <f t="array" ref="P513">_xlfn.IFS(H513&lt;=30,"25-30",H513&lt;=35,"30-35",H513&lt;=40,"35-40",H513&lt;=45,"40-45",H513&lt;=50,"45-50",H513&lt;=55,"50-55",H513&lt;=60,"55-60",H513&lt;=65,"60-65")</f>
        <v>45-50</v>
      </c>
      <c r="Q513" s="16">
        <f t="shared" si="7"/>
        <v>2015</v>
      </c>
    </row>
    <row r="514" spans="1:17" x14ac:dyDescent="0.35">
      <c r="A514" s="16" t="s">
        <v>1224</v>
      </c>
      <c r="B514" s="16" t="s">
        <v>1225</v>
      </c>
      <c r="C514" s="16" t="s">
        <v>40</v>
      </c>
      <c r="D514" s="16" t="s">
        <v>23</v>
      </c>
      <c r="E514" s="16" t="s">
        <v>36</v>
      </c>
      <c r="F514" s="16" t="s">
        <v>28</v>
      </c>
      <c r="G514" s="16" t="s">
        <v>18</v>
      </c>
      <c r="H514" s="16">
        <v>50</v>
      </c>
      <c r="I514" s="17">
        <v>44486</v>
      </c>
      <c r="J514" s="18">
        <v>172180</v>
      </c>
      <c r="K514" s="19">
        <v>0.3</v>
      </c>
      <c r="L514" s="16" t="s">
        <v>19</v>
      </c>
      <c r="M514" s="16" t="s">
        <v>29</v>
      </c>
      <c r="N514" s="17" t="s">
        <v>21</v>
      </c>
      <c r="O514" s="2" t="e">
        <f>#REF!*#REF!</f>
        <v>#REF!</v>
      </c>
      <c r="P514" s="16" t="str" cm="1">
        <f t="array" ref="P514">_xlfn.IFS(H514&lt;=30,"25-30",H514&lt;=35,"30-35",H514&lt;=40,"35-40",H514&lt;=45,"40-45",H514&lt;=50,"45-50",H514&lt;=55,"50-55",H514&lt;=60,"55-60",H514&lt;=65,"60-65")</f>
        <v>45-50</v>
      </c>
      <c r="Q514" s="16">
        <f t="shared" si="7"/>
        <v>2021</v>
      </c>
    </row>
    <row r="515" spans="1:17" x14ac:dyDescent="0.35">
      <c r="A515" s="16" t="s">
        <v>1226</v>
      </c>
      <c r="B515" s="16" t="s">
        <v>1227</v>
      </c>
      <c r="C515" s="16" t="s">
        <v>42</v>
      </c>
      <c r="D515" s="16" t="s">
        <v>50</v>
      </c>
      <c r="E515" s="16" t="s">
        <v>36</v>
      </c>
      <c r="F515" s="16" t="s">
        <v>17</v>
      </c>
      <c r="G515" s="16" t="s">
        <v>51</v>
      </c>
      <c r="H515" s="16">
        <v>33</v>
      </c>
      <c r="I515" s="17">
        <v>41043</v>
      </c>
      <c r="J515" s="18">
        <v>88343</v>
      </c>
      <c r="K515" s="19">
        <v>0</v>
      </c>
      <c r="L515" s="16" t="s">
        <v>52</v>
      </c>
      <c r="M515" s="16" t="s">
        <v>66</v>
      </c>
      <c r="N515" s="17" t="s">
        <v>21</v>
      </c>
      <c r="O515" s="2" t="e">
        <f>#REF!*#REF!</f>
        <v>#REF!</v>
      </c>
      <c r="P515" s="16" t="str" cm="1">
        <f t="array" ref="P515">_xlfn.IFS(H515&lt;=30,"25-30",H515&lt;=35,"30-35",H515&lt;=40,"35-40",H515&lt;=45,"40-45",H515&lt;=50,"45-50",H515&lt;=55,"50-55",H515&lt;=60,"55-60",H515&lt;=65,"60-65")</f>
        <v>30-35</v>
      </c>
      <c r="Q515" s="16">
        <f t="shared" ref="Q515:Q578" si="8">YEAR(I515)</f>
        <v>2012</v>
      </c>
    </row>
    <row r="516" spans="1:17" x14ac:dyDescent="0.35">
      <c r="A516" s="16" t="s">
        <v>1228</v>
      </c>
      <c r="B516" s="16" t="s">
        <v>1229</v>
      </c>
      <c r="C516" s="16" t="s">
        <v>88</v>
      </c>
      <c r="D516" s="16" t="s">
        <v>27</v>
      </c>
      <c r="E516" s="16" t="s">
        <v>44</v>
      </c>
      <c r="F516" s="16" t="s">
        <v>28</v>
      </c>
      <c r="G516" s="16" t="s">
        <v>51</v>
      </c>
      <c r="H516" s="16">
        <v>57</v>
      </c>
      <c r="I516" s="17">
        <v>41830</v>
      </c>
      <c r="J516" s="18">
        <v>66649</v>
      </c>
      <c r="K516" s="19">
        <v>0</v>
      </c>
      <c r="L516" s="16" t="s">
        <v>52</v>
      </c>
      <c r="M516" s="16" t="s">
        <v>66</v>
      </c>
      <c r="N516" s="17" t="s">
        <v>21</v>
      </c>
      <c r="O516" s="2" t="e">
        <f>#REF!*#REF!</f>
        <v>#REF!</v>
      </c>
      <c r="P516" s="16" t="str" cm="1">
        <f t="array" ref="P516">_xlfn.IFS(H516&lt;=30,"25-30",H516&lt;=35,"30-35",H516&lt;=40,"35-40",H516&lt;=45,"40-45",H516&lt;=50,"45-50",H516&lt;=55,"50-55",H516&lt;=60,"55-60",H516&lt;=65,"60-65")</f>
        <v>55-60</v>
      </c>
      <c r="Q516" s="16">
        <f t="shared" si="8"/>
        <v>2014</v>
      </c>
    </row>
    <row r="517" spans="1:17" x14ac:dyDescent="0.35">
      <c r="A517" s="16" t="s">
        <v>485</v>
      </c>
      <c r="B517" s="16" t="s">
        <v>1230</v>
      </c>
      <c r="C517" s="16" t="s">
        <v>62</v>
      </c>
      <c r="D517" s="16" t="s">
        <v>15</v>
      </c>
      <c r="E517" s="16" t="s">
        <v>32</v>
      </c>
      <c r="F517" s="16" t="s">
        <v>17</v>
      </c>
      <c r="G517" s="16" t="s">
        <v>18</v>
      </c>
      <c r="H517" s="16">
        <v>48</v>
      </c>
      <c r="I517" s="17">
        <v>36272</v>
      </c>
      <c r="J517" s="18">
        <v>102847</v>
      </c>
      <c r="K517" s="19">
        <v>0.05</v>
      </c>
      <c r="L517" s="16" t="s">
        <v>19</v>
      </c>
      <c r="M517" s="16" t="s">
        <v>20</v>
      </c>
      <c r="N517" s="17" t="s">
        <v>21</v>
      </c>
      <c r="O517" s="2" t="e">
        <f>#REF!*#REF!</f>
        <v>#REF!</v>
      </c>
      <c r="P517" s="16" t="str" cm="1">
        <f t="array" ref="P517">_xlfn.IFS(H517&lt;=30,"25-30",H517&lt;=35,"30-35",H517&lt;=40,"35-40",H517&lt;=45,"40-45",H517&lt;=50,"45-50",H517&lt;=55,"50-55",H517&lt;=60,"55-60",H517&lt;=65,"60-65")</f>
        <v>45-50</v>
      </c>
      <c r="Q517" s="16">
        <f t="shared" si="8"/>
        <v>1999</v>
      </c>
    </row>
    <row r="518" spans="1:17" x14ac:dyDescent="0.35">
      <c r="A518" s="16" t="s">
        <v>1231</v>
      </c>
      <c r="B518" s="16" t="s">
        <v>1232</v>
      </c>
      <c r="C518" s="16" t="s">
        <v>61</v>
      </c>
      <c r="D518" s="16" t="s">
        <v>15</v>
      </c>
      <c r="E518" s="16" t="s">
        <v>36</v>
      </c>
      <c r="F518" s="16" t="s">
        <v>28</v>
      </c>
      <c r="G518" s="16" t="s">
        <v>51</v>
      </c>
      <c r="H518" s="16">
        <v>46</v>
      </c>
      <c r="I518" s="17">
        <v>40378</v>
      </c>
      <c r="J518" s="18">
        <v>134881</v>
      </c>
      <c r="K518" s="19">
        <v>0.15</v>
      </c>
      <c r="L518" s="16" t="s">
        <v>52</v>
      </c>
      <c r="M518" s="16" t="s">
        <v>81</v>
      </c>
      <c r="N518" s="17" t="s">
        <v>21</v>
      </c>
      <c r="O518" s="2" t="e">
        <f>#REF!*#REF!</f>
        <v>#REF!</v>
      </c>
      <c r="P518" s="16" t="str" cm="1">
        <f t="array" ref="P518">_xlfn.IFS(H518&lt;=30,"25-30",H518&lt;=35,"30-35",H518&lt;=40,"35-40",H518&lt;=45,"40-45",H518&lt;=50,"45-50",H518&lt;=55,"50-55",H518&lt;=60,"55-60",H518&lt;=65,"60-65")</f>
        <v>45-50</v>
      </c>
      <c r="Q518" s="16">
        <f t="shared" si="8"/>
        <v>2010</v>
      </c>
    </row>
    <row r="519" spans="1:17" x14ac:dyDescent="0.35">
      <c r="A519" s="16" t="s">
        <v>1233</v>
      </c>
      <c r="B519" s="16" t="s">
        <v>1234</v>
      </c>
      <c r="C519" s="16" t="s">
        <v>64</v>
      </c>
      <c r="D519" s="16" t="s">
        <v>43</v>
      </c>
      <c r="E519" s="16" t="s">
        <v>36</v>
      </c>
      <c r="F519" s="16" t="s">
        <v>28</v>
      </c>
      <c r="G519" s="16" t="s">
        <v>24</v>
      </c>
      <c r="H519" s="16">
        <v>52</v>
      </c>
      <c r="I519" s="17">
        <v>36303</v>
      </c>
      <c r="J519" s="18">
        <v>68807</v>
      </c>
      <c r="K519" s="19">
        <v>0</v>
      </c>
      <c r="L519" s="16" t="s">
        <v>33</v>
      </c>
      <c r="M519" s="16" t="s">
        <v>34</v>
      </c>
      <c r="N519" s="17">
        <v>42338</v>
      </c>
      <c r="O519" s="2" t="e">
        <f>#REF!*#REF!</f>
        <v>#REF!</v>
      </c>
      <c r="P519" s="16" t="str" cm="1">
        <f t="array" ref="P519">_xlfn.IFS(H519&lt;=30,"25-30",H519&lt;=35,"30-35",H519&lt;=40,"35-40",H519&lt;=45,"40-45",H519&lt;=50,"45-50",H519&lt;=55,"50-55",H519&lt;=60,"55-60",H519&lt;=65,"60-65")</f>
        <v>50-55</v>
      </c>
      <c r="Q519" s="16">
        <f t="shared" si="8"/>
        <v>1999</v>
      </c>
    </row>
    <row r="520" spans="1:17" x14ac:dyDescent="0.35">
      <c r="A520" s="16" t="s">
        <v>1235</v>
      </c>
      <c r="B520" s="16" t="s">
        <v>1236</v>
      </c>
      <c r="C520" s="16" t="s">
        <v>14</v>
      </c>
      <c r="D520" s="16" t="s">
        <v>27</v>
      </c>
      <c r="E520" s="16" t="s">
        <v>36</v>
      </c>
      <c r="F520" s="16" t="s">
        <v>28</v>
      </c>
      <c r="G520" s="16" t="s">
        <v>18</v>
      </c>
      <c r="H520" s="16">
        <v>56</v>
      </c>
      <c r="I520" s="17">
        <v>38866</v>
      </c>
      <c r="J520" s="18">
        <v>228822</v>
      </c>
      <c r="K520" s="19">
        <v>0.36</v>
      </c>
      <c r="L520" s="16" t="s">
        <v>19</v>
      </c>
      <c r="M520" s="16" t="s">
        <v>45</v>
      </c>
      <c r="N520" s="17" t="s">
        <v>21</v>
      </c>
      <c r="O520" s="2" t="e">
        <f>#REF!*#REF!</f>
        <v>#REF!</v>
      </c>
      <c r="P520" s="16" t="str" cm="1">
        <f t="array" ref="P520">_xlfn.IFS(H520&lt;=30,"25-30",H520&lt;=35,"30-35",H520&lt;=40,"35-40",H520&lt;=45,"40-45",H520&lt;=50,"45-50",H520&lt;=55,"50-55",H520&lt;=60,"55-60",H520&lt;=65,"60-65")</f>
        <v>55-60</v>
      </c>
      <c r="Q520" s="16">
        <f t="shared" si="8"/>
        <v>2006</v>
      </c>
    </row>
    <row r="521" spans="1:17" x14ac:dyDescent="0.35">
      <c r="A521" s="16" t="s">
        <v>1237</v>
      </c>
      <c r="B521" s="16" t="s">
        <v>1238</v>
      </c>
      <c r="C521" s="16" t="s">
        <v>68</v>
      </c>
      <c r="D521" s="16" t="s">
        <v>43</v>
      </c>
      <c r="E521" s="16" t="s">
        <v>36</v>
      </c>
      <c r="F521" s="16" t="s">
        <v>28</v>
      </c>
      <c r="G521" s="16" t="s">
        <v>18</v>
      </c>
      <c r="H521" s="16">
        <v>28</v>
      </c>
      <c r="I521" s="17">
        <v>44395</v>
      </c>
      <c r="J521" s="18">
        <v>43391</v>
      </c>
      <c r="K521" s="19">
        <v>0</v>
      </c>
      <c r="L521" s="16" t="s">
        <v>19</v>
      </c>
      <c r="M521" s="16" t="s">
        <v>29</v>
      </c>
      <c r="N521" s="17" t="s">
        <v>21</v>
      </c>
      <c r="O521" s="2" t="e">
        <f>#REF!*#REF!</f>
        <v>#REF!</v>
      </c>
      <c r="P521" s="16" t="str" cm="1">
        <f t="array" ref="P521">_xlfn.IFS(H521&lt;=30,"25-30",H521&lt;=35,"30-35",H521&lt;=40,"35-40",H521&lt;=45,"40-45",H521&lt;=50,"45-50",H521&lt;=55,"50-55",H521&lt;=60,"55-60",H521&lt;=65,"60-65")</f>
        <v>25-30</v>
      </c>
      <c r="Q521" s="16">
        <f t="shared" si="8"/>
        <v>2021</v>
      </c>
    </row>
    <row r="522" spans="1:17" x14ac:dyDescent="0.35">
      <c r="A522" s="16" t="s">
        <v>364</v>
      </c>
      <c r="B522" s="16" t="s">
        <v>1239</v>
      </c>
      <c r="C522" s="16" t="s">
        <v>30</v>
      </c>
      <c r="D522" s="16" t="s">
        <v>31</v>
      </c>
      <c r="E522" s="16" t="s">
        <v>44</v>
      </c>
      <c r="F522" s="16" t="s">
        <v>28</v>
      </c>
      <c r="G522" s="16" t="s">
        <v>24</v>
      </c>
      <c r="H522" s="16">
        <v>29</v>
      </c>
      <c r="I522" s="17">
        <v>44515</v>
      </c>
      <c r="J522" s="18">
        <v>91782</v>
      </c>
      <c r="K522" s="19">
        <v>0</v>
      </c>
      <c r="L522" s="16" t="s">
        <v>33</v>
      </c>
      <c r="M522" s="16" t="s">
        <v>80</v>
      </c>
      <c r="N522" s="17" t="s">
        <v>21</v>
      </c>
      <c r="O522" s="2" t="e">
        <f>#REF!*#REF!</f>
        <v>#REF!</v>
      </c>
      <c r="P522" s="16" t="str" cm="1">
        <f t="array" ref="P522">_xlfn.IFS(H522&lt;=30,"25-30",H522&lt;=35,"30-35",H522&lt;=40,"35-40",H522&lt;=45,"40-45",H522&lt;=50,"45-50",H522&lt;=55,"50-55",H522&lt;=60,"55-60",H522&lt;=65,"60-65")</f>
        <v>25-30</v>
      </c>
      <c r="Q522" s="16">
        <f t="shared" si="8"/>
        <v>2021</v>
      </c>
    </row>
    <row r="523" spans="1:17" x14ac:dyDescent="0.35">
      <c r="A523" s="16" t="s">
        <v>277</v>
      </c>
      <c r="B523" s="16" t="s">
        <v>1240</v>
      </c>
      <c r="C523" s="16" t="s">
        <v>14</v>
      </c>
      <c r="D523" s="16" t="s">
        <v>43</v>
      </c>
      <c r="E523" s="16" t="s">
        <v>32</v>
      </c>
      <c r="F523" s="16" t="s">
        <v>17</v>
      </c>
      <c r="G523" s="16" t="s">
        <v>24</v>
      </c>
      <c r="H523" s="16">
        <v>45</v>
      </c>
      <c r="I523" s="17">
        <v>42428</v>
      </c>
      <c r="J523" s="18">
        <v>211637</v>
      </c>
      <c r="K523" s="19">
        <v>0.31</v>
      </c>
      <c r="L523" s="16" t="s">
        <v>19</v>
      </c>
      <c r="M523" s="16" t="s">
        <v>20</v>
      </c>
      <c r="N523" s="17" t="s">
        <v>21</v>
      </c>
      <c r="O523" s="2" t="e">
        <f>#REF!*#REF!</f>
        <v>#REF!</v>
      </c>
      <c r="P523" s="16" t="str" cm="1">
        <f t="array" ref="P523">_xlfn.IFS(H523&lt;=30,"25-30",H523&lt;=35,"30-35",H523&lt;=40,"35-40",H523&lt;=45,"40-45",H523&lt;=50,"45-50",H523&lt;=55,"50-55",H523&lt;=60,"55-60",H523&lt;=65,"60-65")</f>
        <v>40-45</v>
      </c>
      <c r="Q523" s="16">
        <f t="shared" si="8"/>
        <v>2016</v>
      </c>
    </row>
    <row r="524" spans="1:17" x14ac:dyDescent="0.35">
      <c r="A524" s="16" t="s">
        <v>391</v>
      </c>
      <c r="B524" s="16" t="s">
        <v>1241</v>
      </c>
      <c r="C524" s="16" t="s">
        <v>56</v>
      </c>
      <c r="D524" s="16" t="s">
        <v>27</v>
      </c>
      <c r="E524" s="16" t="s">
        <v>36</v>
      </c>
      <c r="F524" s="16" t="s">
        <v>28</v>
      </c>
      <c r="G524" s="16" t="s">
        <v>18</v>
      </c>
      <c r="H524" s="16">
        <v>28</v>
      </c>
      <c r="I524" s="17">
        <v>44051</v>
      </c>
      <c r="J524" s="18">
        <v>73255</v>
      </c>
      <c r="K524" s="19">
        <v>0.09</v>
      </c>
      <c r="L524" s="16" t="s">
        <v>19</v>
      </c>
      <c r="M524" s="16" t="s">
        <v>39</v>
      </c>
      <c r="N524" s="17" t="s">
        <v>21</v>
      </c>
      <c r="O524" s="2" t="e">
        <f>#REF!*#REF!</f>
        <v>#REF!</v>
      </c>
      <c r="P524" s="16" t="str" cm="1">
        <f t="array" ref="P524">_xlfn.IFS(H524&lt;=30,"25-30",H524&lt;=35,"30-35",H524&lt;=40,"35-40",H524&lt;=45,"40-45",H524&lt;=50,"45-50",H524&lt;=55,"50-55",H524&lt;=60,"55-60",H524&lt;=65,"60-65")</f>
        <v>25-30</v>
      </c>
      <c r="Q524" s="16">
        <f t="shared" si="8"/>
        <v>2020</v>
      </c>
    </row>
    <row r="525" spans="1:17" x14ac:dyDescent="0.35">
      <c r="A525" s="16" t="s">
        <v>1242</v>
      </c>
      <c r="B525" s="16" t="s">
        <v>1243</v>
      </c>
      <c r="C525" s="16" t="s">
        <v>62</v>
      </c>
      <c r="D525" s="16" t="s">
        <v>50</v>
      </c>
      <c r="E525" s="16" t="s">
        <v>32</v>
      </c>
      <c r="F525" s="16" t="s">
        <v>28</v>
      </c>
      <c r="G525" s="16" t="s">
        <v>18</v>
      </c>
      <c r="H525" s="16">
        <v>28</v>
      </c>
      <c r="I525" s="17">
        <v>44204</v>
      </c>
      <c r="J525" s="18">
        <v>108826</v>
      </c>
      <c r="K525" s="19">
        <v>0.1</v>
      </c>
      <c r="L525" s="16" t="s">
        <v>19</v>
      </c>
      <c r="M525" s="16" t="s">
        <v>45</v>
      </c>
      <c r="N525" s="17" t="s">
        <v>21</v>
      </c>
      <c r="O525" s="2" t="e">
        <f>#REF!*#REF!</f>
        <v>#REF!</v>
      </c>
      <c r="P525" s="16" t="str" cm="1">
        <f t="array" ref="P525">_xlfn.IFS(H525&lt;=30,"25-30",H525&lt;=35,"30-35",H525&lt;=40,"35-40",H525&lt;=45,"40-45",H525&lt;=50,"45-50",H525&lt;=55,"50-55",H525&lt;=60,"55-60",H525&lt;=65,"60-65")</f>
        <v>25-30</v>
      </c>
      <c r="Q525" s="16">
        <f t="shared" si="8"/>
        <v>2021</v>
      </c>
    </row>
    <row r="526" spans="1:17" x14ac:dyDescent="0.35">
      <c r="A526" s="16" t="s">
        <v>1244</v>
      </c>
      <c r="B526" s="16" t="s">
        <v>1245</v>
      </c>
      <c r="C526" s="16" t="s">
        <v>88</v>
      </c>
      <c r="D526" s="16" t="s">
        <v>27</v>
      </c>
      <c r="E526" s="16" t="s">
        <v>44</v>
      </c>
      <c r="F526" s="16" t="s">
        <v>28</v>
      </c>
      <c r="G526" s="16" t="s">
        <v>18</v>
      </c>
      <c r="H526" s="16">
        <v>34</v>
      </c>
      <c r="I526" s="17">
        <v>42514</v>
      </c>
      <c r="J526" s="18">
        <v>94352</v>
      </c>
      <c r="K526" s="19">
        <v>0</v>
      </c>
      <c r="L526" s="16" t="s">
        <v>19</v>
      </c>
      <c r="M526" s="16" t="s">
        <v>45</v>
      </c>
      <c r="N526" s="17" t="s">
        <v>21</v>
      </c>
      <c r="O526" s="2" t="e">
        <f>#REF!*#REF!</f>
        <v>#REF!</v>
      </c>
      <c r="P526" s="16" t="str" cm="1">
        <f t="array" ref="P526">_xlfn.IFS(H526&lt;=30,"25-30",H526&lt;=35,"30-35",H526&lt;=40,"35-40",H526&lt;=45,"40-45",H526&lt;=50,"45-50",H526&lt;=55,"50-55",H526&lt;=60,"55-60",H526&lt;=65,"60-65")</f>
        <v>30-35</v>
      </c>
      <c r="Q526" s="16">
        <f t="shared" si="8"/>
        <v>2016</v>
      </c>
    </row>
    <row r="527" spans="1:17" x14ac:dyDescent="0.35">
      <c r="A527" s="16" t="s">
        <v>406</v>
      </c>
      <c r="B527" s="16" t="s">
        <v>1246</v>
      </c>
      <c r="C527" s="16" t="s">
        <v>91</v>
      </c>
      <c r="D527" s="16" t="s">
        <v>27</v>
      </c>
      <c r="E527" s="16" t="s">
        <v>16</v>
      </c>
      <c r="F527" s="16" t="s">
        <v>17</v>
      </c>
      <c r="G527" s="16" t="s">
        <v>51</v>
      </c>
      <c r="H527" s="16">
        <v>55</v>
      </c>
      <c r="I527" s="17">
        <v>34576</v>
      </c>
      <c r="J527" s="18">
        <v>73955</v>
      </c>
      <c r="K527" s="19">
        <v>0</v>
      </c>
      <c r="L527" s="16" t="s">
        <v>19</v>
      </c>
      <c r="M527" s="16" t="s">
        <v>39</v>
      </c>
      <c r="N527" s="17" t="s">
        <v>21</v>
      </c>
      <c r="O527" s="2" t="e">
        <f>#REF!*#REF!</f>
        <v>#REF!</v>
      </c>
      <c r="P527" s="16" t="str" cm="1">
        <f t="array" ref="P527">_xlfn.IFS(H527&lt;=30,"25-30",H527&lt;=35,"30-35",H527&lt;=40,"35-40",H527&lt;=45,"40-45",H527&lt;=50,"45-50",H527&lt;=55,"50-55",H527&lt;=60,"55-60",H527&lt;=65,"60-65")</f>
        <v>50-55</v>
      </c>
      <c r="Q527" s="16">
        <f t="shared" si="8"/>
        <v>1994</v>
      </c>
    </row>
    <row r="528" spans="1:17" x14ac:dyDescent="0.35">
      <c r="A528" s="16" t="s">
        <v>1247</v>
      </c>
      <c r="B528" s="16" t="s">
        <v>1248</v>
      </c>
      <c r="C528" s="16" t="s">
        <v>62</v>
      </c>
      <c r="D528" s="16" t="s">
        <v>23</v>
      </c>
      <c r="E528" s="16" t="s">
        <v>36</v>
      </c>
      <c r="F528" s="16" t="s">
        <v>28</v>
      </c>
      <c r="G528" s="16" t="s">
        <v>51</v>
      </c>
      <c r="H528" s="16">
        <v>34</v>
      </c>
      <c r="I528" s="17">
        <v>41499</v>
      </c>
      <c r="J528" s="18">
        <v>113909</v>
      </c>
      <c r="K528" s="19">
        <v>0.06</v>
      </c>
      <c r="L528" s="16" t="s">
        <v>52</v>
      </c>
      <c r="M528" s="16" t="s">
        <v>66</v>
      </c>
      <c r="N528" s="17" t="s">
        <v>21</v>
      </c>
      <c r="O528" s="2" t="e">
        <f>#REF!*#REF!</f>
        <v>#REF!</v>
      </c>
      <c r="P528" s="16" t="str" cm="1">
        <f t="array" ref="P528">_xlfn.IFS(H528&lt;=30,"25-30",H528&lt;=35,"30-35",H528&lt;=40,"35-40",H528&lt;=45,"40-45",H528&lt;=50,"45-50",H528&lt;=55,"50-55",H528&lt;=60,"55-60",H528&lt;=65,"60-65")</f>
        <v>30-35</v>
      </c>
      <c r="Q528" s="16">
        <f t="shared" si="8"/>
        <v>2013</v>
      </c>
    </row>
    <row r="529" spans="1:17" x14ac:dyDescent="0.35">
      <c r="A529" s="16" t="s">
        <v>1249</v>
      </c>
      <c r="B529" s="16" t="s">
        <v>1250</v>
      </c>
      <c r="C529" s="16" t="s">
        <v>89</v>
      </c>
      <c r="D529" s="16" t="s">
        <v>27</v>
      </c>
      <c r="E529" s="16" t="s">
        <v>36</v>
      </c>
      <c r="F529" s="16" t="s">
        <v>28</v>
      </c>
      <c r="G529" s="16" t="s">
        <v>24</v>
      </c>
      <c r="H529" s="16">
        <v>27</v>
      </c>
      <c r="I529" s="17">
        <v>44189</v>
      </c>
      <c r="J529" s="18">
        <v>92321</v>
      </c>
      <c r="K529" s="19">
        <v>0</v>
      </c>
      <c r="L529" s="16" t="s">
        <v>19</v>
      </c>
      <c r="M529" s="16" t="s">
        <v>20</v>
      </c>
      <c r="N529" s="17" t="s">
        <v>21</v>
      </c>
      <c r="O529" s="2" t="e">
        <f>#REF!*#REF!</f>
        <v>#REF!</v>
      </c>
      <c r="P529" s="16" t="str" cm="1">
        <f t="array" ref="P529">_xlfn.IFS(H529&lt;=30,"25-30",H529&lt;=35,"30-35",H529&lt;=40,"35-40",H529&lt;=45,"40-45",H529&lt;=50,"45-50",H529&lt;=55,"50-55",H529&lt;=60,"55-60",H529&lt;=65,"60-65")</f>
        <v>25-30</v>
      </c>
      <c r="Q529" s="16">
        <f t="shared" si="8"/>
        <v>2020</v>
      </c>
    </row>
    <row r="530" spans="1:17" x14ac:dyDescent="0.35">
      <c r="A530" s="16" t="s">
        <v>1196</v>
      </c>
      <c r="B530" s="16" t="s">
        <v>1251</v>
      </c>
      <c r="C530" s="16" t="s">
        <v>56</v>
      </c>
      <c r="D530" s="16" t="s">
        <v>27</v>
      </c>
      <c r="E530" s="16" t="s">
        <v>16</v>
      </c>
      <c r="F530" s="16" t="s">
        <v>28</v>
      </c>
      <c r="G530" s="16" t="s">
        <v>18</v>
      </c>
      <c r="H530" s="16">
        <v>52</v>
      </c>
      <c r="I530" s="17">
        <v>41417</v>
      </c>
      <c r="J530" s="18">
        <v>99557</v>
      </c>
      <c r="K530" s="19">
        <v>0.09</v>
      </c>
      <c r="L530" s="16" t="s">
        <v>19</v>
      </c>
      <c r="M530" s="16" t="s">
        <v>63</v>
      </c>
      <c r="N530" s="17" t="s">
        <v>21</v>
      </c>
      <c r="O530" s="2" t="e">
        <f>#REF!*#REF!</f>
        <v>#REF!</v>
      </c>
      <c r="P530" s="16" t="str" cm="1">
        <f t="array" ref="P530">_xlfn.IFS(H530&lt;=30,"25-30",H530&lt;=35,"30-35",H530&lt;=40,"35-40",H530&lt;=45,"40-45",H530&lt;=50,"45-50",H530&lt;=55,"50-55",H530&lt;=60,"55-60",H530&lt;=65,"60-65")</f>
        <v>50-55</v>
      </c>
      <c r="Q530" s="16">
        <f t="shared" si="8"/>
        <v>2013</v>
      </c>
    </row>
    <row r="531" spans="1:17" x14ac:dyDescent="0.35">
      <c r="A531" s="16" t="s">
        <v>1252</v>
      </c>
      <c r="B531" s="16" t="s">
        <v>1253</v>
      </c>
      <c r="C531" s="16" t="s">
        <v>59</v>
      </c>
      <c r="D531" s="16" t="s">
        <v>31</v>
      </c>
      <c r="E531" s="16" t="s">
        <v>44</v>
      </c>
      <c r="F531" s="16" t="s">
        <v>17</v>
      </c>
      <c r="G531" s="16" t="s">
        <v>18</v>
      </c>
      <c r="H531" s="16">
        <v>28</v>
      </c>
      <c r="I531" s="17">
        <v>43418</v>
      </c>
      <c r="J531" s="18">
        <v>115854</v>
      </c>
      <c r="K531" s="19">
        <v>0</v>
      </c>
      <c r="L531" s="16" t="s">
        <v>19</v>
      </c>
      <c r="M531" s="16" t="s">
        <v>39</v>
      </c>
      <c r="N531" s="17" t="s">
        <v>21</v>
      </c>
      <c r="O531" s="2" t="e">
        <f>#REF!*#REF!</f>
        <v>#REF!</v>
      </c>
      <c r="P531" s="16" t="str" cm="1">
        <f t="array" ref="P531">_xlfn.IFS(H531&lt;=30,"25-30",H531&lt;=35,"30-35",H531&lt;=40,"35-40",H531&lt;=45,"40-45",H531&lt;=50,"45-50",H531&lt;=55,"50-55",H531&lt;=60,"55-60",H531&lt;=65,"60-65")</f>
        <v>25-30</v>
      </c>
      <c r="Q531" s="16">
        <f t="shared" si="8"/>
        <v>2018</v>
      </c>
    </row>
    <row r="532" spans="1:17" x14ac:dyDescent="0.35">
      <c r="A532" s="16" t="s">
        <v>1254</v>
      </c>
      <c r="B532" s="16" t="s">
        <v>1255</v>
      </c>
      <c r="C532" s="16" t="s">
        <v>91</v>
      </c>
      <c r="D532" s="16" t="s">
        <v>27</v>
      </c>
      <c r="E532" s="16" t="s">
        <v>36</v>
      </c>
      <c r="F532" s="16" t="s">
        <v>17</v>
      </c>
      <c r="G532" s="16" t="s">
        <v>51</v>
      </c>
      <c r="H532" s="16">
        <v>44</v>
      </c>
      <c r="I532" s="17">
        <v>40603</v>
      </c>
      <c r="J532" s="18">
        <v>82462</v>
      </c>
      <c r="K532" s="19">
        <v>0</v>
      </c>
      <c r="L532" s="16" t="s">
        <v>19</v>
      </c>
      <c r="M532" s="16" t="s">
        <v>25</v>
      </c>
      <c r="N532" s="17" t="s">
        <v>21</v>
      </c>
      <c r="O532" s="2" t="e">
        <f>#REF!*#REF!</f>
        <v>#REF!</v>
      </c>
      <c r="P532" s="16" t="str" cm="1">
        <f t="array" ref="P532">_xlfn.IFS(H532&lt;=30,"25-30",H532&lt;=35,"30-35",H532&lt;=40,"35-40",H532&lt;=45,"40-45",H532&lt;=50,"45-50",H532&lt;=55,"50-55",H532&lt;=60,"55-60",H532&lt;=65,"60-65")</f>
        <v>40-45</v>
      </c>
      <c r="Q532" s="16">
        <f t="shared" si="8"/>
        <v>2011</v>
      </c>
    </row>
    <row r="533" spans="1:17" x14ac:dyDescent="0.35">
      <c r="A533" s="16" t="s">
        <v>164</v>
      </c>
      <c r="B533" s="16" t="s">
        <v>1256</v>
      </c>
      <c r="C533" s="16" t="s">
        <v>14</v>
      </c>
      <c r="D533" s="16" t="s">
        <v>27</v>
      </c>
      <c r="E533" s="16" t="s">
        <v>16</v>
      </c>
      <c r="F533" s="16" t="s">
        <v>17</v>
      </c>
      <c r="G533" s="16" t="s">
        <v>18</v>
      </c>
      <c r="H533" s="16">
        <v>53</v>
      </c>
      <c r="I533" s="17">
        <v>40856</v>
      </c>
      <c r="J533" s="18">
        <v>198473</v>
      </c>
      <c r="K533" s="19">
        <v>0.32</v>
      </c>
      <c r="L533" s="16" t="s">
        <v>19</v>
      </c>
      <c r="M533" s="16" t="s">
        <v>45</v>
      </c>
      <c r="N533" s="17" t="s">
        <v>21</v>
      </c>
      <c r="O533" s="2" t="e">
        <f>#REF!*#REF!</f>
        <v>#REF!</v>
      </c>
      <c r="P533" s="16" t="str" cm="1">
        <f t="array" ref="P533">_xlfn.IFS(H533&lt;=30,"25-30",H533&lt;=35,"30-35",H533&lt;=40,"35-40",H533&lt;=45,"40-45",H533&lt;=50,"45-50",H533&lt;=55,"50-55",H533&lt;=60,"55-60",H533&lt;=65,"60-65")</f>
        <v>50-55</v>
      </c>
      <c r="Q533" s="16">
        <f t="shared" si="8"/>
        <v>2011</v>
      </c>
    </row>
    <row r="534" spans="1:17" x14ac:dyDescent="0.35">
      <c r="A534" s="16" t="s">
        <v>1257</v>
      </c>
      <c r="B534" s="16" t="s">
        <v>1258</v>
      </c>
      <c r="C534" s="16" t="s">
        <v>61</v>
      </c>
      <c r="D534" s="16" t="s">
        <v>15</v>
      </c>
      <c r="E534" s="16" t="s">
        <v>32</v>
      </c>
      <c r="F534" s="16" t="s">
        <v>17</v>
      </c>
      <c r="G534" s="16" t="s">
        <v>24</v>
      </c>
      <c r="H534" s="16">
        <v>43</v>
      </c>
      <c r="I534" s="17">
        <v>39005</v>
      </c>
      <c r="J534" s="18">
        <v>153492</v>
      </c>
      <c r="K534" s="19">
        <v>0.11</v>
      </c>
      <c r="L534" s="16" t="s">
        <v>19</v>
      </c>
      <c r="M534" s="16" t="s">
        <v>20</v>
      </c>
      <c r="N534" s="17" t="s">
        <v>21</v>
      </c>
      <c r="O534" s="2" t="e">
        <f>#REF!*#REF!</f>
        <v>#REF!</v>
      </c>
      <c r="P534" s="16" t="str" cm="1">
        <f t="array" ref="P534">_xlfn.IFS(H534&lt;=30,"25-30",H534&lt;=35,"30-35",H534&lt;=40,"35-40",H534&lt;=45,"40-45",H534&lt;=50,"45-50",H534&lt;=55,"50-55",H534&lt;=60,"55-60",H534&lt;=65,"60-65")</f>
        <v>40-45</v>
      </c>
      <c r="Q534" s="16">
        <f t="shared" si="8"/>
        <v>2006</v>
      </c>
    </row>
    <row r="535" spans="1:17" x14ac:dyDescent="0.35">
      <c r="A535" s="16" t="s">
        <v>1259</v>
      </c>
      <c r="B535" s="16" t="s">
        <v>1260</v>
      </c>
      <c r="C535" s="16" t="s">
        <v>14</v>
      </c>
      <c r="D535" s="16" t="s">
        <v>23</v>
      </c>
      <c r="E535" s="16" t="s">
        <v>32</v>
      </c>
      <c r="F535" s="16" t="s">
        <v>17</v>
      </c>
      <c r="G535" s="16" t="s">
        <v>47</v>
      </c>
      <c r="H535" s="16">
        <v>28</v>
      </c>
      <c r="I535" s="17">
        <v>43121</v>
      </c>
      <c r="J535" s="18">
        <v>208210</v>
      </c>
      <c r="K535" s="19">
        <v>0.3</v>
      </c>
      <c r="L535" s="16" t="s">
        <v>19</v>
      </c>
      <c r="M535" s="16" t="s">
        <v>63</v>
      </c>
      <c r="N535" s="17" t="s">
        <v>21</v>
      </c>
      <c r="O535" s="2" t="e">
        <f>#REF!*#REF!</f>
        <v>#REF!</v>
      </c>
      <c r="P535" s="16" t="str" cm="1">
        <f t="array" ref="P535">_xlfn.IFS(H535&lt;=30,"25-30",H535&lt;=35,"30-35",H535&lt;=40,"35-40",H535&lt;=45,"40-45",H535&lt;=50,"45-50",H535&lt;=55,"50-55",H535&lt;=60,"55-60",H535&lt;=65,"60-65")</f>
        <v>25-30</v>
      </c>
      <c r="Q535" s="16">
        <f t="shared" si="8"/>
        <v>2018</v>
      </c>
    </row>
    <row r="536" spans="1:17" x14ac:dyDescent="0.35">
      <c r="A536" s="16" t="s">
        <v>1261</v>
      </c>
      <c r="B536" s="16" t="s">
        <v>1262</v>
      </c>
      <c r="C536" s="16" t="s">
        <v>42</v>
      </c>
      <c r="D536" s="16" t="s">
        <v>43</v>
      </c>
      <c r="E536" s="16" t="s">
        <v>32</v>
      </c>
      <c r="F536" s="16" t="s">
        <v>28</v>
      </c>
      <c r="G536" s="16" t="s">
        <v>18</v>
      </c>
      <c r="H536" s="16">
        <v>33</v>
      </c>
      <c r="I536" s="17">
        <v>42325</v>
      </c>
      <c r="J536" s="18">
        <v>91632</v>
      </c>
      <c r="K536" s="19">
        <v>0</v>
      </c>
      <c r="L536" s="16" t="s">
        <v>19</v>
      </c>
      <c r="M536" s="16" t="s">
        <v>39</v>
      </c>
      <c r="N536" s="17" t="s">
        <v>21</v>
      </c>
      <c r="O536" s="2" t="e">
        <f>#REF!*#REF!</f>
        <v>#REF!</v>
      </c>
      <c r="P536" s="16" t="str" cm="1">
        <f t="array" ref="P536">_xlfn.IFS(H536&lt;=30,"25-30",H536&lt;=35,"30-35",H536&lt;=40,"35-40",H536&lt;=45,"40-45",H536&lt;=50,"45-50",H536&lt;=55,"50-55",H536&lt;=60,"55-60",H536&lt;=65,"60-65")</f>
        <v>30-35</v>
      </c>
      <c r="Q536" s="16">
        <f t="shared" si="8"/>
        <v>2015</v>
      </c>
    </row>
    <row r="537" spans="1:17" x14ac:dyDescent="0.35">
      <c r="A537" s="16" t="s">
        <v>331</v>
      </c>
      <c r="B537" s="16" t="s">
        <v>1263</v>
      </c>
      <c r="C537" s="16" t="s">
        <v>22</v>
      </c>
      <c r="D537" s="16" t="s">
        <v>23</v>
      </c>
      <c r="E537" s="16" t="s">
        <v>32</v>
      </c>
      <c r="F537" s="16" t="s">
        <v>28</v>
      </c>
      <c r="G537" s="16" t="s">
        <v>24</v>
      </c>
      <c r="H537" s="16">
        <v>31</v>
      </c>
      <c r="I537" s="17">
        <v>43002</v>
      </c>
      <c r="J537" s="18">
        <v>71755</v>
      </c>
      <c r="K537" s="19">
        <v>0</v>
      </c>
      <c r="L537" s="16" t="s">
        <v>33</v>
      </c>
      <c r="M537" s="16" t="s">
        <v>80</v>
      </c>
      <c r="N537" s="17" t="s">
        <v>21</v>
      </c>
      <c r="O537" s="2" t="e">
        <f>#REF!*#REF!</f>
        <v>#REF!</v>
      </c>
      <c r="P537" s="16" t="str" cm="1">
        <f t="array" ref="P537">_xlfn.IFS(H537&lt;=30,"25-30",H537&lt;=35,"30-35",H537&lt;=40,"35-40",H537&lt;=45,"40-45",H537&lt;=50,"45-50",H537&lt;=55,"50-55",H537&lt;=60,"55-60",H537&lt;=65,"60-65")</f>
        <v>30-35</v>
      </c>
      <c r="Q537" s="16">
        <f t="shared" si="8"/>
        <v>2017</v>
      </c>
    </row>
    <row r="538" spans="1:17" x14ac:dyDescent="0.35">
      <c r="A538" s="16" t="s">
        <v>346</v>
      </c>
      <c r="B538" s="16" t="s">
        <v>1264</v>
      </c>
      <c r="C538" s="16" t="s">
        <v>62</v>
      </c>
      <c r="D538" s="16" t="s">
        <v>65</v>
      </c>
      <c r="E538" s="16" t="s">
        <v>32</v>
      </c>
      <c r="F538" s="16" t="s">
        <v>17</v>
      </c>
      <c r="G538" s="16" t="s">
        <v>24</v>
      </c>
      <c r="H538" s="16">
        <v>52</v>
      </c>
      <c r="I538" s="17">
        <v>44519</v>
      </c>
      <c r="J538" s="18">
        <v>111006</v>
      </c>
      <c r="K538" s="19">
        <v>0.08</v>
      </c>
      <c r="L538" s="16" t="s">
        <v>33</v>
      </c>
      <c r="M538" s="16" t="s">
        <v>80</v>
      </c>
      <c r="N538" s="17" t="s">
        <v>21</v>
      </c>
      <c r="O538" s="2" t="e">
        <f>#REF!*#REF!</f>
        <v>#REF!</v>
      </c>
      <c r="P538" s="16" t="str" cm="1">
        <f t="array" ref="P538">_xlfn.IFS(H538&lt;=30,"25-30",H538&lt;=35,"30-35",H538&lt;=40,"35-40",H538&lt;=45,"40-45",H538&lt;=50,"45-50",H538&lt;=55,"50-55",H538&lt;=60,"55-60",H538&lt;=65,"60-65")</f>
        <v>50-55</v>
      </c>
      <c r="Q538" s="16">
        <f t="shared" si="8"/>
        <v>2021</v>
      </c>
    </row>
    <row r="539" spans="1:17" x14ac:dyDescent="0.35">
      <c r="A539" s="16" t="s">
        <v>1265</v>
      </c>
      <c r="B539" s="16" t="s">
        <v>1266</v>
      </c>
      <c r="C539" s="16" t="s">
        <v>38</v>
      </c>
      <c r="D539" s="16" t="s">
        <v>27</v>
      </c>
      <c r="E539" s="16" t="s">
        <v>32</v>
      </c>
      <c r="F539" s="16" t="s">
        <v>28</v>
      </c>
      <c r="G539" s="16" t="s">
        <v>24</v>
      </c>
      <c r="H539" s="16">
        <v>55</v>
      </c>
      <c r="I539" s="17">
        <v>34692</v>
      </c>
      <c r="J539" s="18">
        <v>99774</v>
      </c>
      <c r="K539" s="19">
        <v>0</v>
      </c>
      <c r="L539" s="16" t="s">
        <v>19</v>
      </c>
      <c r="M539" s="16" t="s">
        <v>25</v>
      </c>
      <c r="N539" s="17" t="s">
        <v>21</v>
      </c>
      <c r="O539" s="2" t="e">
        <f>#REF!*#REF!</f>
        <v>#REF!</v>
      </c>
      <c r="P539" s="16" t="str" cm="1">
        <f t="array" ref="P539">_xlfn.IFS(H539&lt;=30,"25-30",H539&lt;=35,"30-35",H539&lt;=40,"35-40",H539&lt;=45,"40-45",H539&lt;=50,"45-50",H539&lt;=55,"50-55",H539&lt;=60,"55-60",H539&lt;=65,"60-65")</f>
        <v>50-55</v>
      </c>
      <c r="Q539" s="16">
        <f t="shared" si="8"/>
        <v>1994</v>
      </c>
    </row>
    <row r="540" spans="1:17" x14ac:dyDescent="0.35">
      <c r="A540" s="16" t="s">
        <v>1267</v>
      </c>
      <c r="B540" s="16" t="s">
        <v>212</v>
      </c>
      <c r="C540" s="16" t="s">
        <v>40</v>
      </c>
      <c r="D540" s="16" t="s">
        <v>27</v>
      </c>
      <c r="E540" s="16" t="s">
        <v>16</v>
      </c>
      <c r="F540" s="16" t="s">
        <v>28</v>
      </c>
      <c r="G540" s="16" t="s">
        <v>24</v>
      </c>
      <c r="H540" s="16">
        <v>55</v>
      </c>
      <c r="I540" s="17">
        <v>39154</v>
      </c>
      <c r="J540" s="18">
        <v>184648</v>
      </c>
      <c r="K540" s="19">
        <v>0.24</v>
      </c>
      <c r="L540" s="16" t="s">
        <v>33</v>
      </c>
      <c r="M540" s="16" t="s">
        <v>74</v>
      </c>
      <c r="N540" s="17" t="s">
        <v>21</v>
      </c>
      <c r="O540" s="2" t="e">
        <f>#REF!*#REF!</f>
        <v>#REF!</v>
      </c>
      <c r="P540" s="16" t="str" cm="1">
        <f t="array" ref="P540">_xlfn.IFS(H540&lt;=30,"25-30",H540&lt;=35,"30-35",H540&lt;=40,"35-40",H540&lt;=45,"40-45",H540&lt;=50,"45-50",H540&lt;=55,"50-55",H540&lt;=60,"55-60",H540&lt;=65,"60-65")</f>
        <v>50-55</v>
      </c>
      <c r="Q540" s="16">
        <f t="shared" si="8"/>
        <v>2007</v>
      </c>
    </row>
    <row r="541" spans="1:17" x14ac:dyDescent="0.35">
      <c r="A541" s="16" t="s">
        <v>359</v>
      </c>
      <c r="B541" s="16" t="s">
        <v>1268</v>
      </c>
      <c r="C541" s="16" t="s">
        <v>14</v>
      </c>
      <c r="D541" s="16" t="s">
        <v>27</v>
      </c>
      <c r="E541" s="16" t="s">
        <v>36</v>
      </c>
      <c r="F541" s="16" t="s">
        <v>28</v>
      </c>
      <c r="G541" s="16" t="s">
        <v>51</v>
      </c>
      <c r="H541" s="16">
        <v>51</v>
      </c>
      <c r="I541" s="17">
        <v>37091</v>
      </c>
      <c r="J541" s="18">
        <v>247874</v>
      </c>
      <c r="K541" s="19">
        <v>0.33</v>
      </c>
      <c r="L541" s="16" t="s">
        <v>52</v>
      </c>
      <c r="M541" s="16" t="s">
        <v>81</v>
      </c>
      <c r="N541" s="17" t="s">
        <v>21</v>
      </c>
      <c r="O541" s="2" t="e">
        <f>#REF!*#REF!</f>
        <v>#REF!</v>
      </c>
      <c r="P541" s="16" t="str" cm="1">
        <f t="array" ref="P541">_xlfn.IFS(H541&lt;=30,"25-30",H541&lt;=35,"30-35",H541&lt;=40,"35-40",H541&lt;=45,"40-45",H541&lt;=50,"45-50",H541&lt;=55,"50-55",H541&lt;=60,"55-60",H541&lt;=65,"60-65")</f>
        <v>50-55</v>
      </c>
      <c r="Q541" s="16">
        <f t="shared" si="8"/>
        <v>2001</v>
      </c>
    </row>
    <row r="542" spans="1:17" x14ac:dyDescent="0.35">
      <c r="A542" s="16" t="s">
        <v>338</v>
      </c>
      <c r="B542" s="16" t="s">
        <v>1269</v>
      </c>
      <c r="C542" s="16" t="s">
        <v>86</v>
      </c>
      <c r="D542" s="16" t="s">
        <v>31</v>
      </c>
      <c r="E542" s="16" t="s">
        <v>36</v>
      </c>
      <c r="F542" s="16" t="s">
        <v>28</v>
      </c>
      <c r="G542" s="16" t="s">
        <v>24</v>
      </c>
      <c r="H542" s="16">
        <v>60</v>
      </c>
      <c r="I542" s="17">
        <v>39944</v>
      </c>
      <c r="J542" s="18">
        <v>62239</v>
      </c>
      <c r="K542" s="19">
        <v>0</v>
      </c>
      <c r="L542" s="16" t="s">
        <v>33</v>
      </c>
      <c r="M542" s="16" t="s">
        <v>60</v>
      </c>
      <c r="N542" s="17" t="s">
        <v>21</v>
      </c>
      <c r="O542" s="2" t="e">
        <f>#REF!*#REF!</f>
        <v>#REF!</v>
      </c>
      <c r="P542" s="16" t="str" cm="1">
        <f t="array" ref="P542">_xlfn.IFS(H542&lt;=30,"25-30",H542&lt;=35,"30-35",H542&lt;=40,"35-40",H542&lt;=45,"40-45",H542&lt;=50,"45-50",H542&lt;=55,"50-55",H542&lt;=60,"55-60",H542&lt;=65,"60-65")</f>
        <v>55-60</v>
      </c>
      <c r="Q542" s="16">
        <f t="shared" si="8"/>
        <v>2009</v>
      </c>
    </row>
    <row r="543" spans="1:17" x14ac:dyDescent="0.35">
      <c r="A543" s="16" t="s">
        <v>371</v>
      </c>
      <c r="B543" s="16" t="s">
        <v>376</v>
      </c>
      <c r="C543" s="16" t="s">
        <v>62</v>
      </c>
      <c r="D543" s="16" t="s">
        <v>65</v>
      </c>
      <c r="E543" s="16" t="s">
        <v>44</v>
      </c>
      <c r="F543" s="16" t="s">
        <v>17</v>
      </c>
      <c r="G543" s="16" t="s">
        <v>18</v>
      </c>
      <c r="H543" s="16">
        <v>31</v>
      </c>
      <c r="I543" s="17">
        <v>41919</v>
      </c>
      <c r="J543" s="18">
        <v>114911</v>
      </c>
      <c r="K543" s="19">
        <v>7.0000000000000007E-2</v>
      </c>
      <c r="L543" s="16" t="s">
        <v>19</v>
      </c>
      <c r="M543" s="16" t="s">
        <v>20</v>
      </c>
      <c r="N543" s="17" t="s">
        <v>21</v>
      </c>
      <c r="O543" s="2" t="e">
        <f>#REF!*#REF!</f>
        <v>#REF!</v>
      </c>
      <c r="P543" s="16" t="str" cm="1">
        <f t="array" ref="P543">_xlfn.IFS(H543&lt;=30,"25-30",H543&lt;=35,"30-35",H543&lt;=40,"35-40",H543&lt;=45,"40-45",H543&lt;=50,"45-50",H543&lt;=55,"50-55",H543&lt;=60,"55-60",H543&lt;=65,"60-65")</f>
        <v>30-35</v>
      </c>
      <c r="Q543" s="16">
        <f t="shared" si="8"/>
        <v>2014</v>
      </c>
    </row>
    <row r="544" spans="1:17" x14ac:dyDescent="0.35">
      <c r="A544" s="16" t="s">
        <v>192</v>
      </c>
      <c r="B544" s="16" t="s">
        <v>1270</v>
      </c>
      <c r="C544" s="16" t="s">
        <v>97</v>
      </c>
      <c r="D544" s="16" t="s">
        <v>31</v>
      </c>
      <c r="E544" s="16" t="s">
        <v>32</v>
      </c>
      <c r="F544" s="16" t="s">
        <v>28</v>
      </c>
      <c r="G544" s="16" t="s">
        <v>51</v>
      </c>
      <c r="H544" s="16">
        <v>45</v>
      </c>
      <c r="I544" s="17">
        <v>43217</v>
      </c>
      <c r="J544" s="18">
        <v>115490</v>
      </c>
      <c r="K544" s="19">
        <v>0.12</v>
      </c>
      <c r="L544" s="16" t="s">
        <v>19</v>
      </c>
      <c r="M544" s="16" t="s">
        <v>20</v>
      </c>
      <c r="N544" s="17" t="s">
        <v>21</v>
      </c>
      <c r="O544" s="2" t="e">
        <f>#REF!*#REF!</f>
        <v>#REF!</v>
      </c>
      <c r="P544" s="16" t="str" cm="1">
        <f t="array" ref="P544">_xlfn.IFS(H544&lt;=30,"25-30",H544&lt;=35,"30-35",H544&lt;=40,"35-40",H544&lt;=45,"40-45",H544&lt;=50,"45-50",H544&lt;=55,"50-55",H544&lt;=60,"55-60",H544&lt;=65,"60-65")</f>
        <v>40-45</v>
      </c>
      <c r="Q544" s="16">
        <f t="shared" si="8"/>
        <v>2018</v>
      </c>
    </row>
    <row r="545" spans="1:17" x14ac:dyDescent="0.35">
      <c r="A545" s="16" t="s">
        <v>1271</v>
      </c>
      <c r="B545" s="16" t="s">
        <v>1272</v>
      </c>
      <c r="C545" s="16" t="s">
        <v>62</v>
      </c>
      <c r="D545" s="16" t="s">
        <v>65</v>
      </c>
      <c r="E545" s="16" t="s">
        <v>44</v>
      </c>
      <c r="F545" s="16" t="s">
        <v>28</v>
      </c>
      <c r="G545" s="16" t="s">
        <v>24</v>
      </c>
      <c r="H545" s="16">
        <v>34</v>
      </c>
      <c r="I545" s="17">
        <v>40952</v>
      </c>
      <c r="J545" s="18">
        <v>118708</v>
      </c>
      <c r="K545" s="19">
        <v>7.0000000000000007E-2</v>
      </c>
      <c r="L545" s="16" t="s">
        <v>33</v>
      </c>
      <c r="M545" s="16" t="s">
        <v>74</v>
      </c>
      <c r="N545" s="17" t="s">
        <v>21</v>
      </c>
      <c r="O545" s="2" t="e">
        <f>#REF!*#REF!</f>
        <v>#REF!</v>
      </c>
      <c r="P545" s="16" t="str" cm="1">
        <f t="array" ref="P545">_xlfn.IFS(H545&lt;=30,"25-30",H545&lt;=35,"30-35",H545&lt;=40,"35-40",H545&lt;=45,"40-45",H545&lt;=50,"45-50",H545&lt;=55,"50-55",H545&lt;=60,"55-60",H545&lt;=65,"60-65")</f>
        <v>30-35</v>
      </c>
      <c r="Q545" s="16">
        <f t="shared" si="8"/>
        <v>2012</v>
      </c>
    </row>
    <row r="546" spans="1:17" x14ac:dyDescent="0.35">
      <c r="A546" s="16" t="s">
        <v>1273</v>
      </c>
      <c r="B546" s="16" t="s">
        <v>1274</v>
      </c>
      <c r="C546" s="16" t="s">
        <v>40</v>
      </c>
      <c r="D546" s="16" t="s">
        <v>65</v>
      </c>
      <c r="E546" s="16" t="s">
        <v>44</v>
      </c>
      <c r="F546" s="16" t="s">
        <v>17</v>
      </c>
      <c r="G546" s="16" t="s">
        <v>24</v>
      </c>
      <c r="H546" s="16">
        <v>29</v>
      </c>
      <c r="I546" s="17">
        <v>42914</v>
      </c>
      <c r="J546" s="18">
        <v>197649</v>
      </c>
      <c r="K546" s="19">
        <v>0.2</v>
      </c>
      <c r="L546" s="16" t="s">
        <v>19</v>
      </c>
      <c r="M546" s="16" t="s">
        <v>29</v>
      </c>
      <c r="N546" s="17" t="s">
        <v>21</v>
      </c>
      <c r="O546" s="2" t="e">
        <f>#REF!*#REF!</f>
        <v>#REF!</v>
      </c>
      <c r="P546" s="16" t="str" cm="1">
        <f t="array" ref="P546">_xlfn.IFS(H546&lt;=30,"25-30",H546&lt;=35,"30-35",H546&lt;=40,"35-40",H546&lt;=45,"40-45",H546&lt;=50,"45-50",H546&lt;=55,"50-55",H546&lt;=60,"55-60",H546&lt;=65,"60-65")</f>
        <v>25-30</v>
      </c>
      <c r="Q546" s="16">
        <f t="shared" si="8"/>
        <v>2017</v>
      </c>
    </row>
    <row r="547" spans="1:17" x14ac:dyDescent="0.35">
      <c r="A547" s="16" t="s">
        <v>337</v>
      </c>
      <c r="B547" s="16" t="s">
        <v>1275</v>
      </c>
      <c r="C547" s="16" t="s">
        <v>42</v>
      </c>
      <c r="D547" s="16" t="s">
        <v>65</v>
      </c>
      <c r="E547" s="16" t="s">
        <v>44</v>
      </c>
      <c r="F547" s="16" t="s">
        <v>17</v>
      </c>
      <c r="G547" s="16" t="s">
        <v>24</v>
      </c>
      <c r="H547" s="16">
        <v>45</v>
      </c>
      <c r="I547" s="17">
        <v>43999</v>
      </c>
      <c r="J547" s="18">
        <v>89841</v>
      </c>
      <c r="K547" s="19">
        <v>0</v>
      </c>
      <c r="L547" s="16" t="s">
        <v>33</v>
      </c>
      <c r="M547" s="16" t="s">
        <v>60</v>
      </c>
      <c r="N547" s="17" t="s">
        <v>21</v>
      </c>
      <c r="O547" s="2" t="e">
        <f>#REF!*#REF!</f>
        <v>#REF!</v>
      </c>
      <c r="P547" s="16" t="str" cm="1">
        <f t="array" ref="P547">_xlfn.IFS(H547&lt;=30,"25-30",H547&lt;=35,"30-35",H547&lt;=40,"35-40",H547&lt;=45,"40-45",H547&lt;=50,"45-50",H547&lt;=55,"50-55",H547&lt;=60,"55-60",H547&lt;=65,"60-65")</f>
        <v>40-45</v>
      </c>
      <c r="Q547" s="16">
        <f t="shared" si="8"/>
        <v>2020</v>
      </c>
    </row>
    <row r="548" spans="1:17" x14ac:dyDescent="0.35">
      <c r="A548" s="16" t="s">
        <v>572</v>
      </c>
      <c r="B548" s="16" t="s">
        <v>1276</v>
      </c>
      <c r="C548" s="16" t="s">
        <v>64</v>
      </c>
      <c r="D548" s="16" t="s">
        <v>15</v>
      </c>
      <c r="E548" s="16" t="s">
        <v>44</v>
      </c>
      <c r="F548" s="16" t="s">
        <v>17</v>
      </c>
      <c r="G548" s="16" t="s">
        <v>18</v>
      </c>
      <c r="H548" s="16">
        <v>52</v>
      </c>
      <c r="I548" s="17">
        <v>43819</v>
      </c>
      <c r="J548" s="18">
        <v>61026</v>
      </c>
      <c r="K548" s="19">
        <v>0</v>
      </c>
      <c r="L548" s="16" t="s">
        <v>19</v>
      </c>
      <c r="M548" s="16" t="s">
        <v>39</v>
      </c>
      <c r="N548" s="17" t="s">
        <v>21</v>
      </c>
      <c r="O548" s="2" t="e">
        <f>#REF!*#REF!</f>
        <v>#REF!</v>
      </c>
      <c r="P548" s="16" t="str" cm="1">
        <f t="array" ref="P548">_xlfn.IFS(H548&lt;=30,"25-30",H548&lt;=35,"30-35",H548&lt;=40,"35-40",H548&lt;=45,"40-45",H548&lt;=50,"45-50",H548&lt;=55,"50-55",H548&lt;=60,"55-60",H548&lt;=65,"60-65")</f>
        <v>50-55</v>
      </c>
      <c r="Q548" s="16">
        <f t="shared" si="8"/>
        <v>2019</v>
      </c>
    </row>
    <row r="549" spans="1:17" x14ac:dyDescent="0.35">
      <c r="A549" s="16" t="s">
        <v>1277</v>
      </c>
      <c r="B549" s="16" t="s">
        <v>1278</v>
      </c>
      <c r="C549" s="16" t="s">
        <v>84</v>
      </c>
      <c r="D549" s="16" t="s">
        <v>31</v>
      </c>
      <c r="E549" s="16" t="s">
        <v>44</v>
      </c>
      <c r="F549" s="16" t="s">
        <v>17</v>
      </c>
      <c r="G549" s="16" t="s">
        <v>18</v>
      </c>
      <c r="H549" s="16">
        <v>48</v>
      </c>
      <c r="I549" s="17">
        <v>41907</v>
      </c>
      <c r="J549" s="18">
        <v>96693</v>
      </c>
      <c r="K549" s="19">
        <v>0</v>
      </c>
      <c r="L549" s="16" t="s">
        <v>19</v>
      </c>
      <c r="M549" s="16" t="s">
        <v>20</v>
      </c>
      <c r="N549" s="17" t="s">
        <v>21</v>
      </c>
      <c r="O549" s="2" t="e">
        <f>#REF!*#REF!</f>
        <v>#REF!</v>
      </c>
      <c r="P549" s="16" t="str" cm="1">
        <f t="array" ref="P549">_xlfn.IFS(H549&lt;=30,"25-30",H549&lt;=35,"30-35",H549&lt;=40,"35-40",H549&lt;=45,"40-45",H549&lt;=50,"45-50",H549&lt;=55,"50-55",H549&lt;=60,"55-60",H549&lt;=65,"60-65")</f>
        <v>45-50</v>
      </c>
      <c r="Q549" s="16">
        <f t="shared" si="8"/>
        <v>2014</v>
      </c>
    </row>
    <row r="550" spans="1:17" x14ac:dyDescent="0.35">
      <c r="A550" s="16" t="s">
        <v>1279</v>
      </c>
      <c r="B550" s="16" t="s">
        <v>1280</v>
      </c>
      <c r="C550" s="16" t="s">
        <v>58</v>
      </c>
      <c r="D550" s="16" t="s">
        <v>31</v>
      </c>
      <c r="E550" s="16" t="s">
        <v>44</v>
      </c>
      <c r="F550" s="16" t="s">
        <v>17</v>
      </c>
      <c r="G550" s="16" t="s">
        <v>51</v>
      </c>
      <c r="H550" s="16">
        <v>48</v>
      </c>
      <c r="I550" s="17">
        <v>39991</v>
      </c>
      <c r="J550" s="18">
        <v>82907</v>
      </c>
      <c r="K550" s="19">
        <v>0</v>
      </c>
      <c r="L550" s="16" t="s">
        <v>19</v>
      </c>
      <c r="M550" s="16" t="s">
        <v>63</v>
      </c>
      <c r="N550" s="17" t="s">
        <v>21</v>
      </c>
      <c r="O550" s="2" t="e">
        <f>#REF!*#REF!</f>
        <v>#REF!</v>
      </c>
      <c r="P550" s="16" t="str" cm="1">
        <f t="array" ref="P550">_xlfn.IFS(H550&lt;=30,"25-30",H550&lt;=35,"30-35",H550&lt;=40,"35-40",H550&lt;=45,"40-45",H550&lt;=50,"45-50",H550&lt;=55,"50-55",H550&lt;=60,"55-60",H550&lt;=65,"60-65")</f>
        <v>45-50</v>
      </c>
      <c r="Q550" s="16">
        <f t="shared" si="8"/>
        <v>2009</v>
      </c>
    </row>
    <row r="551" spans="1:17" x14ac:dyDescent="0.35">
      <c r="A551" s="16" t="s">
        <v>330</v>
      </c>
      <c r="B551" s="16" t="s">
        <v>1281</v>
      </c>
      <c r="C551" s="16" t="s">
        <v>14</v>
      </c>
      <c r="D551" s="16" t="s">
        <v>43</v>
      </c>
      <c r="E551" s="16" t="s">
        <v>32</v>
      </c>
      <c r="F551" s="16" t="s">
        <v>28</v>
      </c>
      <c r="G551" s="16" t="s">
        <v>24</v>
      </c>
      <c r="H551" s="16">
        <v>41</v>
      </c>
      <c r="I551" s="17">
        <v>41916</v>
      </c>
      <c r="J551" s="18">
        <v>257194</v>
      </c>
      <c r="K551" s="19">
        <v>0.35</v>
      </c>
      <c r="L551" s="16" t="s">
        <v>33</v>
      </c>
      <c r="M551" s="16" t="s">
        <v>80</v>
      </c>
      <c r="N551" s="17" t="s">
        <v>21</v>
      </c>
      <c r="O551" s="2" t="e">
        <f>#REF!*#REF!</f>
        <v>#REF!</v>
      </c>
      <c r="P551" s="16" t="str" cm="1">
        <f t="array" ref="P551">_xlfn.IFS(H551&lt;=30,"25-30",H551&lt;=35,"30-35",H551&lt;=40,"35-40",H551&lt;=45,"40-45",H551&lt;=50,"45-50",H551&lt;=55,"50-55",H551&lt;=60,"55-60",H551&lt;=65,"60-65")</f>
        <v>40-45</v>
      </c>
      <c r="Q551" s="16">
        <f t="shared" si="8"/>
        <v>2014</v>
      </c>
    </row>
    <row r="552" spans="1:17" x14ac:dyDescent="0.35">
      <c r="A552" s="16" t="s">
        <v>1282</v>
      </c>
      <c r="B552" s="16" t="s">
        <v>1283</v>
      </c>
      <c r="C552" s="16" t="s">
        <v>30</v>
      </c>
      <c r="D552" s="16" t="s">
        <v>31</v>
      </c>
      <c r="E552" s="16" t="s">
        <v>16</v>
      </c>
      <c r="F552" s="16" t="s">
        <v>28</v>
      </c>
      <c r="G552" s="16" t="s">
        <v>51</v>
      </c>
      <c r="H552" s="16">
        <v>41</v>
      </c>
      <c r="I552" s="17">
        <v>40929</v>
      </c>
      <c r="J552" s="18">
        <v>94658</v>
      </c>
      <c r="K552" s="19">
        <v>0</v>
      </c>
      <c r="L552" s="16" t="s">
        <v>19</v>
      </c>
      <c r="M552" s="16" t="s">
        <v>45</v>
      </c>
      <c r="N552" s="17" t="s">
        <v>21</v>
      </c>
      <c r="O552" s="2" t="e">
        <f>#REF!*#REF!</f>
        <v>#REF!</v>
      </c>
      <c r="P552" s="16" t="str" cm="1">
        <f t="array" ref="P552">_xlfn.IFS(H552&lt;=30,"25-30",H552&lt;=35,"30-35",H552&lt;=40,"35-40",H552&lt;=45,"40-45",H552&lt;=50,"45-50",H552&lt;=55,"50-55",H552&lt;=60,"55-60",H552&lt;=65,"60-65")</f>
        <v>40-45</v>
      </c>
      <c r="Q552" s="16">
        <f t="shared" si="8"/>
        <v>2012</v>
      </c>
    </row>
    <row r="553" spans="1:17" x14ac:dyDescent="0.35">
      <c r="A553" s="16" t="s">
        <v>1284</v>
      </c>
      <c r="B553" s="16" t="s">
        <v>1285</v>
      </c>
      <c r="C553" s="16" t="s">
        <v>30</v>
      </c>
      <c r="D553" s="16" t="s">
        <v>31</v>
      </c>
      <c r="E553" s="16" t="s">
        <v>16</v>
      </c>
      <c r="F553" s="16" t="s">
        <v>28</v>
      </c>
      <c r="G553" s="16" t="s">
        <v>24</v>
      </c>
      <c r="H553" s="16">
        <v>55</v>
      </c>
      <c r="I553" s="17">
        <v>40663</v>
      </c>
      <c r="J553" s="18">
        <v>89419</v>
      </c>
      <c r="K553" s="19">
        <v>0</v>
      </c>
      <c r="L553" s="16" t="s">
        <v>33</v>
      </c>
      <c r="M553" s="16" t="s">
        <v>74</v>
      </c>
      <c r="N553" s="17" t="s">
        <v>21</v>
      </c>
      <c r="O553" s="2" t="e">
        <f>#REF!*#REF!</f>
        <v>#REF!</v>
      </c>
      <c r="P553" s="16" t="str" cm="1">
        <f t="array" ref="P553">_xlfn.IFS(H553&lt;=30,"25-30",H553&lt;=35,"30-35",H553&lt;=40,"35-40",H553&lt;=45,"40-45",H553&lt;=50,"45-50",H553&lt;=55,"50-55",H553&lt;=60,"55-60",H553&lt;=65,"60-65")</f>
        <v>50-55</v>
      </c>
      <c r="Q553" s="16">
        <f t="shared" si="8"/>
        <v>2011</v>
      </c>
    </row>
    <row r="554" spans="1:17" x14ac:dyDescent="0.35">
      <c r="A554" s="16" t="s">
        <v>119</v>
      </c>
      <c r="B554" s="16" t="s">
        <v>1286</v>
      </c>
      <c r="C554" s="16" t="s">
        <v>22</v>
      </c>
      <c r="D554" s="16" t="s">
        <v>23</v>
      </c>
      <c r="E554" s="16" t="s">
        <v>36</v>
      </c>
      <c r="F554" s="16" t="s">
        <v>28</v>
      </c>
      <c r="G554" s="16" t="s">
        <v>47</v>
      </c>
      <c r="H554" s="16">
        <v>45</v>
      </c>
      <c r="I554" s="17">
        <v>42357</v>
      </c>
      <c r="J554" s="18">
        <v>51983</v>
      </c>
      <c r="K554" s="19">
        <v>0</v>
      </c>
      <c r="L554" s="16" t="s">
        <v>19</v>
      </c>
      <c r="M554" s="16" t="s">
        <v>29</v>
      </c>
      <c r="N554" s="17" t="s">
        <v>21</v>
      </c>
      <c r="O554" s="2" t="e">
        <f>#REF!*#REF!</f>
        <v>#REF!</v>
      </c>
      <c r="P554" s="16" t="str" cm="1">
        <f t="array" ref="P554">_xlfn.IFS(H554&lt;=30,"25-30",H554&lt;=35,"30-35",H554&lt;=40,"35-40",H554&lt;=45,"40-45",H554&lt;=50,"45-50",H554&lt;=55,"50-55",H554&lt;=60,"55-60",H554&lt;=65,"60-65")</f>
        <v>40-45</v>
      </c>
      <c r="Q554" s="16">
        <f t="shared" si="8"/>
        <v>2015</v>
      </c>
    </row>
    <row r="555" spans="1:17" x14ac:dyDescent="0.35">
      <c r="A555" s="16" t="s">
        <v>1287</v>
      </c>
      <c r="B555" s="16" t="s">
        <v>1288</v>
      </c>
      <c r="C555" s="16" t="s">
        <v>40</v>
      </c>
      <c r="D555" s="16" t="s">
        <v>15</v>
      </c>
      <c r="E555" s="16" t="s">
        <v>32</v>
      </c>
      <c r="F555" s="16" t="s">
        <v>17</v>
      </c>
      <c r="G555" s="16" t="s">
        <v>24</v>
      </c>
      <c r="H555" s="16">
        <v>53</v>
      </c>
      <c r="I555" s="17">
        <v>37304</v>
      </c>
      <c r="J555" s="18">
        <v>179494</v>
      </c>
      <c r="K555" s="19">
        <v>0.2</v>
      </c>
      <c r="L555" s="16" t="s">
        <v>33</v>
      </c>
      <c r="M555" s="16" t="s">
        <v>80</v>
      </c>
      <c r="N555" s="17" t="s">
        <v>21</v>
      </c>
      <c r="O555" s="2" t="e">
        <f>#REF!*#REF!</f>
        <v>#REF!</v>
      </c>
      <c r="P555" s="16" t="str" cm="1">
        <f t="array" ref="P555">_xlfn.IFS(H555&lt;=30,"25-30",H555&lt;=35,"30-35",H555&lt;=40,"35-40",H555&lt;=45,"40-45",H555&lt;=50,"45-50",H555&lt;=55,"50-55",H555&lt;=60,"55-60",H555&lt;=65,"60-65")</f>
        <v>50-55</v>
      </c>
      <c r="Q555" s="16">
        <f t="shared" si="8"/>
        <v>2002</v>
      </c>
    </row>
    <row r="556" spans="1:17" x14ac:dyDescent="0.35">
      <c r="A556" s="16" t="s">
        <v>323</v>
      </c>
      <c r="B556" s="16" t="s">
        <v>1289</v>
      </c>
      <c r="C556" s="16" t="s">
        <v>91</v>
      </c>
      <c r="D556" s="16" t="s">
        <v>27</v>
      </c>
      <c r="E556" s="16" t="s">
        <v>32</v>
      </c>
      <c r="F556" s="16" t="s">
        <v>28</v>
      </c>
      <c r="G556" s="16" t="s">
        <v>51</v>
      </c>
      <c r="H556" s="16">
        <v>49</v>
      </c>
      <c r="I556" s="17">
        <v>42545</v>
      </c>
      <c r="J556" s="18">
        <v>68426</v>
      </c>
      <c r="K556" s="19">
        <v>0</v>
      </c>
      <c r="L556" s="16" t="s">
        <v>52</v>
      </c>
      <c r="M556" s="16" t="s">
        <v>66</v>
      </c>
      <c r="N556" s="17" t="s">
        <v>21</v>
      </c>
      <c r="O556" s="2" t="e">
        <f>#REF!*#REF!</f>
        <v>#REF!</v>
      </c>
      <c r="P556" s="16" t="str" cm="1">
        <f t="array" ref="P556">_xlfn.IFS(H556&lt;=30,"25-30",H556&lt;=35,"30-35",H556&lt;=40,"35-40",H556&lt;=45,"40-45",H556&lt;=50,"45-50",H556&lt;=55,"50-55",H556&lt;=60,"55-60",H556&lt;=65,"60-65")</f>
        <v>45-50</v>
      </c>
      <c r="Q556" s="16">
        <f t="shared" si="8"/>
        <v>2016</v>
      </c>
    </row>
    <row r="557" spans="1:17" x14ac:dyDescent="0.35">
      <c r="A557" s="16" t="s">
        <v>398</v>
      </c>
      <c r="B557" s="16" t="s">
        <v>1290</v>
      </c>
      <c r="C557" s="16" t="s">
        <v>61</v>
      </c>
      <c r="D557" s="16" t="s">
        <v>15</v>
      </c>
      <c r="E557" s="16" t="s">
        <v>32</v>
      </c>
      <c r="F557" s="16" t="s">
        <v>17</v>
      </c>
      <c r="G557" s="16" t="s">
        <v>51</v>
      </c>
      <c r="H557" s="16">
        <v>55</v>
      </c>
      <c r="I557" s="17">
        <v>42772</v>
      </c>
      <c r="J557" s="18">
        <v>144986</v>
      </c>
      <c r="K557" s="19">
        <v>0.12</v>
      </c>
      <c r="L557" s="16" t="s">
        <v>19</v>
      </c>
      <c r="M557" s="16" t="s">
        <v>39</v>
      </c>
      <c r="N557" s="17" t="s">
        <v>21</v>
      </c>
      <c r="O557" s="2" t="e">
        <f>#REF!*#REF!</f>
        <v>#REF!</v>
      </c>
      <c r="P557" s="16" t="str" cm="1">
        <f t="array" ref="P557">_xlfn.IFS(H557&lt;=30,"25-30",H557&lt;=35,"30-35",H557&lt;=40,"35-40",H557&lt;=45,"40-45",H557&lt;=50,"45-50",H557&lt;=55,"50-55",H557&lt;=60,"55-60",H557&lt;=65,"60-65")</f>
        <v>50-55</v>
      </c>
      <c r="Q557" s="16">
        <f t="shared" si="8"/>
        <v>2017</v>
      </c>
    </row>
    <row r="558" spans="1:17" x14ac:dyDescent="0.35">
      <c r="A558" s="16" t="s">
        <v>385</v>
      </c>
      <c r="B558" s="16" t="s">
        <v>1291</v>
      </c>
      <c r="C558" s="16" t="s">
        <v>94</v>
      </c>
      <c r="D558" s="16" t="s">
        <v>50</v>
      </c>
      <c r="E558" s="16" t="s">
        <v>44</v>
      </c>
      <c r="F558" s="16" t="s">
        <v>17</v>
      </c>
      <c r="G558" s="16" t="s">
        <v>24</v>
      </c>
      <c r="H558" s="16">
        <v>45</v>
      </c>
      <c r="I558" s="17">
        <v>36754</v>
      </c>
      <c r="J558" s="18">
        <v>60113</v>
      </c>
      <c r="K558" s="19">
        <v>0</v>
      </c>
      <c r="L558" s="16" t="s">
        <v>19</v>
      </c>
      <c r="M558" s="16" t="s">
        <v>20</v>
      </c>
      <c r="N558" s="17" t="s">
        <v>21</v>
      </c>
      <c r="O558" s="2" t="e">
        <f>#REF!*#REF!</f>
        <v>#REF!</v>
      </c>
      <c r="P558" s="16" t="str" cm="1">
        <f t="array" ref="P558">_xlfn.IFS(H558&lt;=30,"25-30",H558&lt;=35,"30-35",H558&lt;=40,"35-40",H558&lt;=45,"40-45",H558&lt;=50,"45-50",H558&lt;=55,"50-55",H558&lt;=60,"55-60",H558&lt;=65,"60-65")</f>
        <v>40-45</v>
      </c>
      <c r="Q558" s="16">
        <f t="shared" si="8"/>
        <v>2000</v>
      </c>
    </row>
    <row r="559" spans="1:17" x14ac:dyDescent="0.35">
      <c r="A559" s="16" t="s">
        <v>558</v>
      </c>
      <c r="B559" s="16" t="s">
        <v>1292</v>
      </c>
      <c r="C559" s="16" t="s">
        <v>22</v>
      </c>
      <c r="D559" s="16" t="s">
        <v>23</v>
      </c>
      <c r="E559" s="16" t="s">
        <v>16</v>
      </c>
      <c r="F559" s="16" t="s">
        <v>17</v>
      </c>
      <c r="G559" s="16" t="s">
        <v>51</v>
      </c>
      <c r="H559" s="16">
        <v>52</v>
      </c>
      <c r="I559" s="17">
        <v>44304</v>
      </c>
      <c r="J559" s="18">
        <v>50548</v>
      </c>
      <c r="K559" s="19">
        <v>0</v>
      </c>
      <c r="L559" s="16" t="s">
        <v>52</v>
      </c>
      <c r="M559" s="16" t="s">
        <v>53</v>
      </c>
      <c r="N559" s="17" t="s">
        <v>21</v>
      </c>
      <c r="O559" s="2" t="e">
        <f>#REF!*#REF!</f>
        <v>#REF!</v>
      </c>
      <c r="P559" s="16" t="str" cm="1">
        <f t="array" ref="P559">_xlfn.IFS(H559&lt;=30,"25-30",H559&lt;=35,"30-35",H559&lt;=40,"35-40",H559&lt;=45,"40-45",H559&lt;=50,"45-50",H559&lt;=55,"50-55",H559&lt;=60,"55-60",H559&lt;=65,"60-65")</f>
        <v>50-55</v>
      </c>
      <c r="Q559" s="16">
        <f t="shared" si="8"/>
        <v>2021</v>
      </c>
    </row>
    <row r="560" spans="1:17" x14ac:dyDescent="0.35">
      <c r="A560" s="16" t="s">
        <v>93</v>
      </c>
      <c r="B560" s="16" t="s">
        <v>1293</v>
      </c>
      <c r="C560" s="16" t="s">
        <v>64</v>
      </c>
      <c r="D560" s="16" t="s">
        <v>43</v>
      </c>
      <c r="E560" s="16" t="s">
        <v>36</v>
      </c>
      <c r="F560" s="16" t="s">
        <v>17</v>
      </c>
      <c r="G560" s="16" t="s">
        <v>18</v>
      </c>
      <c r="H560" s="16">
        <v>33</v>
      </c>
      <c r="I560" s="17">
        <v>43904</v>
      </c>
      <c r="J560" s="18">
        <v>68846</v>
      </c>
      <c r="K560" s="19">
        <v>0</v>
      </c>
      <c r="L560" s="16" t="s">
        <v>19</v>
      </c>
      <c r="M560" s="16" t="s">
        <v>20</v>
      </c>
      <c r="N560" s="17" t="s">
        <v>21</v>
      </c>
      <c r="O560" s="2" t="e">
        <f>#REF!*#REF!</f>
        <v>#REF!</v>
      </c>
      <c r="P560" s="16" t="str" cm="1">
        <f t="array" ref="P560">_xlfn.IFS(H560&lt;=30,"25-30",H560&lt;=35,"30-35",H560&lt;=40,"35-40",H560&lt;=45,"40-45",H560&lt;=50,"45-50",H560&lt;=55,"50-55",H560&lt;=60,"55-60",H560&lt;=65,"60-65")</f>
        <v>30-35</v>
      </c>
      <c r="Q560" s="16">
        <f t="shared" si="8"/>
        <v>2020</v>
      </c>
    </row>
    <row r="561" spans="1:17" x14ac:dyDescent="0.35">
      <c r="A561" s="16" t="s">
        <v>787</v>
      </c>
      <c r="B561" s="16" t="s">
        <v>1294</v>
      </c>
      <c r="C561" s="16" t="s">
        <v>88</v>
      </c>
      <c r="D561" s="16" t="s">
        <v>27</v>
      </c>
      <c r="E561" s="16" t="s">
        <v>32</v>
      </c>
      <c r="F561" s="16" t="s">
        <v>17</v>
      </c>
      <c r="G561" s="16" t="s">
        <v>51</v>
      </c>
      <c r="H561" s="16">
        <v>59</v>
      </c>
      <c r="I561" s="17">
        <v>41717</v>
      </c>
      <c r="J561" s="18">
        <v>90901</v>
      </c>
      <c r="K561" s="19">
        <v>0</v>
      </c>
      <c r="L561" s="16" t="s">
        <v>19</v>
      </c>
      <c r="M561" s="16" t="s">
        <v>63</v>
      </c>
      <c r="N561" s="17" t="s">
        <v>21</v>
      </c>
      <c r="O561" s="2" t="e">
        <f>#REF!*#REF!</f>
        <v>#REF!</v>
      </c>
      <c r="P561" s="16" t="str" cm="1">
        <f t="array" ref="P561">_xlfn.IFS(H561&lt;=30,"25-30",H561&lt;=35,"30-35",H561&lt;=40,"35-40",H561&lt;=45,"40-45",H561&lt;=50,"45-50",H561&lt;=55,"50-55",H561&lt;=60,"55-60",H561&lt;=65,"60-65")</f>
        <v>55-60</v>
      </c>
      <c r="Q561" s="16">
        <f t="shared" si="8"/>
        <v>2014</v>
      </c>
    </row>
    <row r="562" spans="1:17" x14ac:dyDescent="0.35">
      <c r="A562" s="16" t="s">
        <v>1295</v>
      </c>
      <c r="B562" s="16" t="s">
        <v>1296</v>
      </c>
      <c r="C562" s="16" t="s">
        <v>62</v>
      </c>
      <c r="D562" s="16" t="s">
        <v>65</v>
      </c>
      <c r="E562" s="16" t="s">
        <v>32</v>
      </c>
      <c r="F562" s="16" t="s">
        <v>17</v>
      </c>
      <c r="G562" s="16" t="s">
        <v>24</v>
      </c>
      <c r="H562" s="16">
        <v>50</v>
      </c>
      <c r="I562" s="17">
        <v>41155</v>
      </c>
      <c r="J562" s="18">
        <v>102033</v>
      </c>
      <c r="K562" s="19">
        <v>0.08</v>
      </c>
      <c r="L562" s="16" t="s">
        <v>19</v>
      </c>
      <c r="M562" s="16" t="s">
        <v>25</v>
      </c>
      <c r="N562" s="17" t="s">
        <v>21</v>
      </c>
      <c r="O562" s="2" t="e">
        <f>#REF!*#REF!</f>
        <v>#REF!</v>
      </c>
      <c r="P562" s="16" t="str" cm="1">
        <f t="array" ref="P562">_xlfn.IFS(H562&lt;=30,"25-30",H562&lt;=35,"30-35",H562&lt;=40,"35-40",H562&lt;=45,"40-45",H562&lt;=50,"45-50",H562&lt;=55,"50-55",H562&lt;=60,"55-60",H562&lt;=65,"60-65")</f>
        <v>45-50</v>
      </c>
      <c r="Q562" s="16">
        <f t="shared" si="8"/>
        <v>2012</v>
      </c>
    </row>
    <row r="563" spans="1:17" x14ac:dyDescent="0.35">
      <c r="A563" s="16" t="s">
        <v>1297</v>
      </c>
      <c r="B563" s="16" t="s">
        <v>1298</v>
      </c>
      <c r="C563" s="16" t="s">
        <v>40</v>
      </c>
      <c r="D563" s="16" t="s">
        <v>50</v>
      </c>
      <c r="E563" s="16" t="s">
        <v>36</v>
      </c>
      <c r="F563" s="16" t="s">
        <v>17</v>
      </c>
      <c r="G563" s="16" t="s">
        <v>18</v>
      </c>
      <c r="H563" s="16">
        <v>61</v>
      </c>
      <c r="I563" s="17">
        <v>44219</v>
      </c>
      <c r="J563" s="18">
        <v>151783</v>
      </c>
      <c r="K563" s="19">
        <v>0.26</v>
      </c>
      <c r="L563" s="16" t="s">
        <v>19</v>
      </c>
      <c r="M563" s="16" t="s">
        <v>63</v>
      </c>
      <c r="N563" s="17" t="s">
        <v>21</v>
      </c>
      <c r="O563" s="2" t="e">
        <f>#REF!*#REF!</f>
        <v>#REF!</v>
      </c>
      <c r="P563" s="16" t="str" cm="1">
        <f t="array" ref="P563">_xlfn.IFS(H563&lt;=30,"25-30",H563&lt;=35,"30-35",H563&lt;=40,"35-40",H563&lt;=45,"40-45",H563&lt;=50,"45-50",H563&lt;=55,"50-55",H563&lt;=60,"55-60",H563&lt;=65,"60-65")</f>
        <v>60-65</v>
      </c>
      <c r="Q563" s="16">
        <f t="shared" si="8"/>
        <v>2021</v>
      </c>
    </row>
    <row r="564" spans="1:17" x14ac:dyDescent="0.35">
      <c r="A564" s="16" t="s">
        <v>388</v>
      </c>
      <c r="B564" s="16" t="s">
        <v>1299</v>
      </c>
      <c r="C564" s="16" t="s">
        <v>40</v>
      </c>
      <c r="D564" s="16" t="s">
        <v>31</v>
      </c>
      <c r="E564" s="16" t="s">
        <v>32</v>
      </c>
      <c r="F564" s="16" t="s">
        <v>17</v>
      </c>
      <c r="G564" s="16" t="s">
        <v>51</v>
      </c>
      <c r="H564" s="16">
        <v>27</v>
      </c>
      <c r="I564" s="17">
        <v>43441</v>
      </c>
      <c r="J564" s="18">
        <v>170164</v>
      </c>
      <c r="K564" s="19">
        <v>0.17</v>
      </c>
      <c r="L564" s="16" t="s">
        <v>19</v>
      </c>
      <c r="M564" s="16" t="s">
        <v>25</v>
      </c>
      <c r="N564" s="17" t="s">
        <v>21</v>
      </c>
      <c r="O564" s="2" t="e">
        <f>#REF!*#REF!</f>
        <v>#REF!</v>
      </c>
      <c r="P564" s="16" t="str" cm="1">
        <f t="array" ref="P564">_xlfn.IFS(H564&lt;=30,"25-30",H564&lt;=35,"30-35",H564&lt;=40,"35-40",H564&lt;=45,"40-45",H564&lt;=50,"45-50",H564&lt;=55,"50-55",H564&lt;=60,"55-60",H564&lt;=65,"60-65")</f>
        <v>25-30</v>
      </c>
      <c r="Q564" s="16">
        <f t="shared" si="8"/>
        <v>2018</v>
      </c>
    </row>
    <row r="565" spans="1:17" x14ac:dyDescent="0.35">
      <c r="A565" s="16" t="s">
        <v>123</v>
      </c>
      <c r="B565" s="16" t="s">
        <v>1300</v>
      </c>
      <c r="C565" s="16" t="s">
        <v>61</v>
      </c>
      <c r="D565" s="16" t="s">
        <v>43</v>
      </c>
      <c r="E565" s="16" t="s">
        <v>44</v>
      </c>
      <c r="F565" s="16" t="s">
        <v>17</v>
      </c>
      <c r="G565" s="16" t="s">
        <v>24</v>
      </c>
      <c r="H565" s="16">
        <v>35</v>
      </c>
      <c r="I565" s="17">
        <v>41690</v>
      </c>
      <c r="J565" s="18">
        <v>155905</v>
      </c>
      <c r="K565" s="19">
        <v>0.14000000000000001</v>
      </c>
      <c r="L565" s="16" t="s">
        <v>19</v>
      </c>
      <c r="M565" s="16" t="s">
        <v>39</v>
      </c>
      <c r="N565" s="17" t="s">
        <v>21</v>
      </c>
      <c r="O565" s="2" t="e">
        <f>#REF!*#REF!</f>
        <v>#REF!</v>
      </c>
      <c r="P565" s="16" t="str" cm="1">
        <f t="array" ref="P565">_xlfn.IFS(H565&lt;=30,"25-30",H565&lt;=35,"30-35",H565&lt;=40,"35-40",H565&lt;=45,"40-45",H565&lt;=50,"45-50",H565&lt;=55,"50-55",H565&lt;=60,"55-60",H565&lt;=65,"60-65")</f>
        <v>30-35</v>
      </c>
      <c r="Q565" s="16">
        <f t="shared" si="8"/>
        <v>2014</v>
      </c>
    </row>
    <row r="566" spans="1:17" x14ac:dyDescent="0.35">
      <c r="A566" s="16" t="s">
        <v>1094</v>
      </c>
      <c r="B566" s="16" t="s">
        <v>1301</v>
      </c>
      <c r="C566" s="16" t="s">
        <v>68</v>
      </c>
      <c r="D566" s="16" t="s">
        <v>50</v>
      </c>
      <c r="E566" s="16" t="s">
        <v>32</v>
      </c>
      <c r="F566" s="16" t="s">
        <v>28</v>
      </c>
      <c r="G566" s="16" t="s">
        <v>24</v>
      </c>
      <c r="H566" s="16">
        <v>40</v>
      </c>
      <c r="I566" s="17">
        <v>42721</v>
      </c>
      <c r="J566" s="18">
        <v>50733</v>
      </c>
      <c r="K566" s="19">
        <v>0</v>
      </c>
      <c r="L566" s="16" t="s">
        <v>19</v>
      </c>
      <c r="M566" s="16" t="s">
        <v>45</v>
      </c>
      <c r="N566" s="17" t="s">
        <v>21</v>
      </c>
      <c r="O566" s="2" t="e">
        <f>#REF!*#REF!</f>
        <v>#REF!</v>
      </c>
      <c r="P566" s="16" t="str" cm="1">
        <f t="array" ref="P566">_xlfn.IFS(H566&lt;=30,"25-30",H566&lt;=35,"30-35",H566&lt;=40,"35-40",H566&lt;=45,"40-45",H566&lt;=50,"45-50",H566&lt;=55,"50-55",H566&lt;=60,"55-60",H566&lt;=65,"60-65")</f>
        <v>35-40</v>
      </c>
      <c r="Q566" s="16">
        <f t="shared" si="8"/>
        <v>2016</v>
      </c>
    </row>
    <row r="567" spans="1:17" x14ac:dyDescent="0.35">
      <c r="A567" s="16" t="s">
        <v>148</v>
      </c>
      <c r="B567" s="16" t="s">
        <v>1302</v>
      </c>
      <c r="C567" s="16" t="s">
        <v>77</v>
      </c>
      <c r="D567" s="16" t="s">
        <v>23</v>
      </c>
      <c r="E567" s="16" t="s">
        <v>32</v>
      </c>
      <c r="F567" s="16" t="s">
        <v>17</v>
      </c>
      <c r="G567" s="16" t="s">
        <v>18</v>
      </c>
      <c r="H567" s="16">
        <v>30</v>
      </c>
      <c r="I567" s="17">
        <v>42761</v>
      </c>
      <c r="J567" s="18">
        <v>88663</v>
      </c>
      <c r="K567" s="19">
        <v>0</v>
      </c>
      <c r="L567" s="16" t="s">
        <v>19</v>
      </c>
      <c r="M567" s="16" t="s">
        <v>39</v>
      </c>
      <c r="N567" s="17" t="s">
        <v>21</v>
      </c>
      <c r="O567" s="2" t="e">
        <f>#REF!*#REF!</f>
        <v>#REF!</v>
      </c>
      <c r="P567" s="16" t="str" cm="1">
        <f t="array" ref="P567">_xlfn.IFS(H567&lt;=30,"25-30",H567&lt;=35,"30-35",H567&lt;=40,"35-40",H567&lt;=45,"40-45",H567&lt;=50,"45-50",H567&lt;=55,"50-55",H567&lt;=60,"55-60",H567&lt;=65,"60-65")</f>
        <v>25-30</v>
      </c>
      <c r="Q567" s="16">
        <f t="shared" si="8"/>
        <v>2017</v>
      </c>
    </row>
    <row r="568" spans="1:17" x14ac:dyDescent="0.35">
      <c r="A568" s="16" t="s">
        <v>158</v>
      </c>
      <c r="B568" s="16" t="s">
        <v>1303</v>
      </c>
      <c r="C568" s="16" t="s">
        <v>129</v>
      </c>
      <c r="D568" s="16" t="s">
        <v>31</v>
      </c>
      <c r="E568" s="16" t="s">
        <v>36</v>
      </c>
      <c r="F568" s="16" t="s">
        <v>28</v>
      </c>
      <c r="G568" s="16" t="s">
        <v>24</v>
      </c>
      <c r="H568" s="16">
        <v>60</v>
      </c>
      <c r="I568" s="17">
        <v>33890</v>
      </c>
      <c r="J568" s="18">
        <v>88213</v>
      </c>
      <c r="K568" s="19">
        <v>0</v>
      </c>
      <c r="L568" s="16" t="s">
        <v>33</v>
      </c>
      <c r="M568" s="16" t="s">
        <v>80</v>
      </c>
      <c r="N568" s="17" t="s">
        <v>21</v>
      </c>
      <c r="O568" s="2" t="e">
        <f>#REF!*#REF!</f>
        <v>#REF!</v>
      </c>
      <c r="P568" s="16" t="str" cm="1">
        <f t="array" ref="P568">_xlfn.IFS(H568&lt;=30,"25-30",H568&lt;=35,"30-35",H568&lt;=40,"35-40",H568&lt;=45,"40-45",H568&lt;=50,"45-50",H568&lt;=55,"50-55",H568&lt;=60,"55-60",H568&lt;=65,"60-65")</f>
        <v>55-60</v>
      </c>
      <c r="Q568" s="16">
        <f t="shared" si="8"/>
        <v>1992</v>
      </c>
    </row>
    <row r="569" spans="1:17" x14ac:dyDescent="0.35">
      <c r="A569" s="16" t="s">
        <v>250</v>
      </c>
      <c r="B569" s="16" t="s">
        <v>1304</v>
      </c>
      <c r="C569" s="16" t="s">
        <v>64</v>
      </c>
      <c r="D569" s="16" t="s">
        <v>50</v>
      </c>
      <c r="E569" s="16" t="s">
        <v>44</v>
      </c>
      <c r="F569" s="16" t="s">
        <v>28</v>
      </c>
      <c r="G569" s="16" t="s">
        <v>24</v>
      </c>
      <c r="H569" s="16">
        <v>55</v>
      </c>
      <c r="I569" s="17">
        <v>44410</v>
      </c>
      <c r="J569" s="18">
        <v>67130</v>
      </c>
      <c r="K569" s="19">
        <v>0</v>
      </c>
      <c r="L569" s="16" t="s">
        <v>19</v>
      </c>
      <c r="M569" s="16" t="s">
        <v>45</v>
      </c>
      <c r="N569" s="17" t="s">
        <v>21</v>
      </c>
      <c r="O569" s="2" t="e">
        <f>#REF!*#REF!</f>
        <v>#REF!</v>
      </c>
      <c r="P569" s="16" t="str" cm="1">
        <f t="array" ref="P569">_xlfn.IFS(H569&lt;=30,"25-30",H569&lt;=35,"30-35",H569&lt;=40,"35-40",H569&lt;=45,"40-45",H569&lt;=50,"45-50",H569&lt;=55,"50-55",H569&lt;=60,"55-60",H569&lt;=65,"60-65")</f>
        <v>50-55</v>
      </c>
      <c r="Q569" s="16">
        <f t="shared" si="8"/>
        <v>2021</v>
      </c>
    </row>
    <row r="570" spans="1:17" x14ac:dyDescent="0.35">
      <c r="A570" s="16" t="s">
        <v>610</v>
      </c>
      <c r="B570" s="16" t="s">
        <v>1305</v>
      </c>
      <c r="C570" s="16" t="s">
        <v>42</v>
      </c>
      <c r="D570" s="16" t="s">
        <v>15</v>
      </c>
      <c r="E570" s="16" t="s">
        <v>44</v>
      </c>
      <c r="F570" s="16" t="s">
        <v>17</v>
      </c>
      <c r="G570" s="16" t="s">
        <v>24</v>
      </c>
      <c r="H570" s="16">
        <v>33</v>
      </c>
      <c r="I570" s="17">
        <v>42285</v>
      </c>
      <c r="J570" s="18">
        <v>94876</v>
      </c>
      <c r="K570" s="19">
        <v>0</v>
      </c>
      <c r="L570" s="16" t="s">
        <v>19</v>
      </c>
      <c r="M570" s="16" t="s">
        <v>45</v>
      </c>
      <c r="N570" s="17" t="s">
        <v>21</v>
      </c>
      <c r="O570" s="2" t="e">
        <f>#REF!*#REF!</f>
        <v>#REF!</v>
      </c>
      <c r="P570" s="16" t="str" cm="1">
        <f t="array" ref="P570">_xlfn.IFS(H570&lt;=30,"25-30",H570&lt;=35,"30-35",H570&lt;=40,"35-40",H570&lt;=45,"40-45",H570&lt;=50,"45-50",H570&lt;=55,"50-55",H570&lt;=60,"55-60",H570&lt;=65,"60-65")</f>
        <v>30-35</v>
      </c>
      <c r="Q570" s="16">
        <f t="shared" si="8"/>
        <v>2015</v>
      </c>
    </row>
    <row r="571" spans="1:17" x14ac:dyDescent="0.35">
      <c r="A571" s="16" t="s">
        <v>1306</v>
      </c>
      <c r="B571" s="16" t="s">
        <v>1307</v>
      </c>
      <c r="C571" s="16" t="s">
        <v>86</v>
      </c>
      <c r="D571" s="16" t="s">
        <v>31</v>
      </c>
      <c r="E571" s="16" t="s">
        <v>44</v>
      </c>
      <c r="F571" s="16" t="s">
        <v>28</v>
      </c>
      <c r="G571" s="16" t="s">
        <v>51</v>
      </c>
      <c r="H571" s="16">
        <v>62</v>
      </c>
      <c r="I571" s="17">
        <v>34616</v>
      </c>
      <c r="J571" s="18">
        <v>98230</v>
      </c>
      <c r="K571" s="19">
        <v>0</v>
      </c>
      <c r="L571" s="16" t="s">
        <v>19</v>
      </c>
      <c r="M571" s="16" t="s">
        <v>45</v>
      </c>
      <c r="N571" s="17" t="s">
        <v>21</v>
      </c>
      <c r="O571" s="2" t="e">
        <f>#REF!*#REF!</f>
        <v>#REF!</v>
      </c>
      <c r="P571" s="16" t="str" cm="1">
        <f t="array" ref="P571">_xlfn.IFS(H571&lt;=30,"25-30",H571&lt;=35,"30-35",H571&lt;=40,"35-40",H571&lt;=45,"40-45",H571&lt;=50,"45-50",H571&lt;=55,"50-55",H571&lt;=60,"55-60",H571&lt;=65,"60-65")</f>
        <v>60-65</v>
      </c>
      <c r="Q571" s="16">
        <f t="shared" si="8"/>
        <v>1994</v>
      </c>
    </row>
    <row r="572" spans="1:17" x14ac:dyDescent="0.35">
      <c r="A572" s="16" t="s">
        <v>1308</v>
      </c>
      <c r="B572" s="16" t="s">
        <v>1309</v>
      </c>
      <c r="C572" s="16" t="s">
        <v>58</v>
      </c>
      <c r="D572" s="16" t="s">
        <v>31</v>
      </c>
      <c r="E572" s="16" t="s">
        <v>16</v>
      </c>
      <c r="F572" s="16" t="s">
        <v>17</v>
      </c>
      <c r="G572" s="16" t="s">
        <v>24</v>
      </c>
      <c r="H572" s="16">
        <v>36</v>
      </c>
      <c r="I572" s="17">
        <v>43448</v>
      </c>
      <c r="J572" s="18">
        <v>96757</v>
      </c>
      <c r="K572" s="19">
        <v>0</v>
      </c>
      <c r="L572" s="16" t="s">
        <v>19</v>
      </c>
      <c r="M572" s="16" t="s">
        <v>29</v>
      </c>
      <c r="N572" s="17" t="s">
        <v>21</v>
      </c>
      <c r="O572" s="2" t="e">
        <f>#REF!*#REF!</f>
        <v>#REF!</v>
      </c>
      <c r="P572" s="16" t="str" cm="1">
        <f t="array" ref="P572">_xlfn.IFS(H572&lt;=30,"25-30",H572&lt;=35,"30-35",H572&lt;=40,"35-40",H572&lt;=45,"40-45",H572&lt;=50,"45-50",H572&lt;=55,"50-55",H572&lt;=60,"55-60",H572&lt;=65,"60-65")</f>
        <v>35-40</v>
      </c>
      <c r="Q572" s="16">
        <f t="shared" si="8"/>
        <v>2018</v>
      </c>
    </row>
    <row r="573" spans="1:17" x14ac:dyDescent="0.35">
      <c r="A573" s="16" t="s">
        <v>1310</v>
      </c>
      <c r="B573" s="16" t="s">
        <v>1311</v>
      </c>
      <c r="C573" s="16" t="s">
        <v>64</v>
      </c>
      <c r="D573" s="16" t="s">
        <v>43</v>
      </c>
      <c r="E573" s="16" t="s">
        <v>36</v>
      </c>
      <c r="F573" s="16" t="s">
        <v>28</v>
      </c>
      <c r="G573" s="16" t="s">
        <v>47</v>
      </c>
      <c r="H573" s="16">
        <v>35</v>
      </c>
      <c r="I573" s="17">
        <v>44015</v>
      </c>
      <c r="J573" s="18">
        <v>51513</v>
      </c>
      <c r="K573" s="19">
        <v>0</v>
      </c>
      <c r="L573" s="16" t="s">
        <v>19</v>
      </c>
      <c r="M573" s="16" t="s">
        <v>29</v>
      </c>
      <c r="N573" s="17" t="s">
        <v>21</v>
      </c>
      <c r="O573" s="2" t="e">
        <f>#REF!*#REF!</f>
        <v>#REF!</v>
      </c>
      <c r="P573" s="16" t="str" cm="1">
        <f t="array" ref="P573">_xlfn.IFS(H573&lt;=30,"25-30",H573&lt;=35,"30-35",H573&lt;=40,"35-40",H573&lt;=45,"40-45",H573&lt;=50,"45-50",H573&lt;=55,"50-55",H573&lt;=60,"55-60",H573&lt;=65,"60-65")</f>
        <v>30-35</v>
      </c>
      <c r="Q573" s="16">
        <f t="shared" si="8"/>
        <v>2020</v>
      </c>
    </row>
    <row r="574" spans="1:17" x14ac:dyDescent="0.35">
      <c r="A574" s="16" t="s">
        <v>1312</v>
      </c>
      <c r="B574" s="16" t="s">
        <v>1313</v>
      </c>
      <c r="C574" s="16" t="s">
        <v>14</v>
      </c>
      <c r="D574" s="16" t="s">
        <v>43</v>
      </c>
      <c r="E574" s="16" t="s">
        <v>32</v>
      </c>
      <c r="F574" s="16" t="s">
        <v>28</v>
      </c>
      <c r="G574" s="16" t="s">
        <v>24</v>
      </c>
      <c r="H574" s="16">
        <v>60</v>
      </c>
      <c r="I574" s="17">
        <v>39109</v>
      </c>
      <c r="J574" s="18">
        <v>234311</v>
      </c>
      <c r="K574" s="19">
        <v>0.37</v>
      </c>
      <c r="L574" s="16" t="s">
        <v>19</v>
      </c>
      <c r="M574" s="16" t="s">
        <v>45</v>
      </c>
      <c r="N574" s="17" t="s">
        <v>21</v>
      </c>
      <c r="O574" s="2" t="e">
        <f>#REF!*#REF!</f>
        <v>#REF!</v>
      </c>
      <c r="P574" s="16" t="str" cm="1">
        <f t="array" ref="P574">_xlfn.IFS(H574&lt;=30,"25-30",H574&lt;=35,"30-35",H574&lt;=40,"35-40",H574&lt;=45,"40-45",H574&lt;=50,"45-50",H574&lt;=55,"50-55",H574&lt;=60,"55-60",H574&lt;=65,"60-65")</f>
        <v>55-60</v>
      </c>
      <c r="Q574" s="16">
        <f t="shared" si="8"/>
        <v>2007</v>
      </c>
    </row>
    <row r="575" spans="1:17" x14ac:dyDescent="0.35">
      <c r="A575" s="16" t="s">
        <v>1314</v>
      </c>
      <c r="B575" s="16" t="s">
        <v>1315</v>
      </c>
      <c r="C575" s="16" t="s">
        <v>61</v>
      </c>
      <c r="D575" s="16" t="s">
        <v>23</v>
      </c>
      <c r="E575" s="16" t="s">
        <v>44</v>
      </c>
      <c r="F575" s="16" t="s">
        <v>17</v>
      </c>
      <c r="G575" s="16" t="s">
        <v>51</v>
      </c>
      <c r="H575" s="16">
        <v>45</v>
      </c>
      <c r="I575" s="17">
        <v>40685</v>
      </c>
      <c r="J575" s="18">
        <v>152353</v>
      </c>
      <c r="K575" s="19">
        <v>0.14000000000000001</v>
      </c>
      <c r="L575" s="16" t="s">
        <v>19</v>
      </c>
      <c r="M575" s="16" t="s">
        <v>63</v>
      </c>
      <c r="N575" s="17" t="s">
        <v>21</v>
      </c>
      <c r="O575" s="2" t="e">
        <f>#REF!*#REF!</f>
        <v>#REF!</v>
      </c>
      <c r="P575" s="16" t="str" cm="1">
        <f t="array" ref="P575">_xlfn.IFS(H575&lt;=30,"25-30",H575&lt;=35,"30-35",H575&lt;=40,"35-40",H575&lt;=45,"40-45",H575&lt;=50,"45-50",H575&lt;=55,"50-55",H575&lt;=60,"55-60",H575&lt;=65,"60-65")</f>
        <v>40-45</v>
      </c>
      <c r="Q575" s="16">
        <f t="shared" si="8"/>
        <v>2011</v>
      </c>
    </row>
    <row r="576" spans="1:17" x14ac:dyDescent="0.35">
      <c r="A576" s="16" t="s">
        <v>254</v>
      </c>
      <c r="B576" s="16" t="s">
        <v>1316</v>
      </c>
      <c r="C576" s="16" t="s">
        <v>61</v>
      </c>
      <c r="D576" s="16" t="s">
        <v>65</v>
      </c>
      <c r="E576" s="16" t="s">
        <v>44</v>
      </c>
      <c r="F576" s="16" t="s">
        <v>17</v>
      </c>
      <c r="G576" s="16" t="s">
        <v>18</v>
      </c>
      <c r="H576" s="16">
        <v>48</v>
      </c>
      <c r="I576" s="17">
        <v>40389</v>
      </c>
      <c r="J576" s="18">
        <v>124774</v>
      </c>
      <c r="K576" s="19">
        <v>0.12</v>
      </c>
      <c r="L576" s="16" t="s">
        <v>19</v>
      </c>
      <c r="M576" s="16" t="s">
        <v>39</v>
      </c>
      <c r="N576" s="17" t="s">
        <v>21</v>
      </c>
      <c r="O576" s="2" t="e">
        <f>#REF!*#REF!</f>
        <v>#REF!</v>
      </c>
      <c r="P576" s="16" t="str" cm="1">
        <f t="array" ref="P576">_xlfn.IFS(H576&lt;=30,"25-30",H576&lt;=35,"30-35",H576&lt;=40,"35-40",H576&lt;=45,"40-45",H576&lt;=50,"45-50",H576&lt;=55,"50-55",H576&lt;=60,"55-60",H576&lt;=65,"60-65")</f>
        <v>45-50</v>
      </c>
      <c r="Q576" s="16">
        <f t="shared" si="8"/>
        <v>2010</v>
      </c>
    </row>
    <row r="577" spans="1:17" x14ac:dyDescent="0.35">
      <c r="A577" s="16" t="s">
        <v>1085</v>
      </c>
      <c r="B577" s="16" t="s">
        <v>1317</v>
      </c>
      <c r="C577" s="16" t="s">
        <v>40</v>
      </c>
      <c r="D577" s="16" t="s">
        <v>43</v>
      </c>
      <c r="E577" s="16" t="s">
        <v>32</v>
      </c>
      <c r="F577" s="16" t="s">
        <v>17</v>
      </c>
      <c r="G577" s="16" t="s">
        <v>24</v>
      </c>
      <c r="H577" s="16">
        <v>36</v>
      </c>
      <c r="I577" s="17">
        <v>40434</v>
      </c>
      <c r="J577" s="18">
        <v>157070</v>
      </c>
      <c r="K577" s="19">
        <v>0.28000000000000003</v>
      </c>
      <c r="L577" s="16" t="s">
        <v>33</v>
      </c>
      <c r="M577" s="16" t="s">
        <v>80</v>
      </c>
      <c r="N577" s="17" t="s">
        <v>21</v>
      </c>
      <c r="O577" s="2" t="e">
        <f>#REF!*#REF!</f>
        <v>#REF!</v>
      </c>
      <c r="P577" s="16" t="str" cm="1">
        <f t="array" ref="P577">_xlfn.IFS(H577&lt;=30,"25-30",H577&lt;=35,"30-35",H577&lt;=40,"35-40",H577&lt;=45,"40-45",H577&lt;=50,"45-50",H577&lt;=55,"50-55",H577&lt;=60,"55-60",H577&lt;=65,"60-65")</f>
        <v>35-40</v>
      </c>
      <c r="Q577" s="16">
        <f t="shared" si="8"/>
        <v>2010</v>
      </c>
    </row>
    <row r="578" spans="1:17" x14ac:dyDescent="0.35">
      <c r="A578" s="16" t="s">
        <v>1318</v>
      </c>
      <c r="B578" s="16" t="s">
        <v>1319</v>
      </c>
      <c r="C578" s="16" t="s">
        <v>61</v>
      </c>
      <c r="D578" s="16" t="s">
        <v>15</v>
      </c>
      <c r="E578" s="16" t="s">
        <v>44</v>
      </c>
      <c r="F578" s="16" t="s">
        <v>28</v>
      </c>
      <c r="G578" s="16" t="s">
        <v>51</v>
      </c>
      <c r="H578" s="16">
        <v>44</v>
      </c>
      <c r="I578" s="17">
        <v>43685</v>
      </c>
      <c r="J578" s="18">
        <v>130133</v>
      </c>
      <c r="K578" s="19">
        <v>0.15</v>
      </c>
      <c r="L578" s="16" t="s">
        <v>19</v>
      </c>
      <c r="M578" s="16" t="s">
        <v>25</v>
      </c>
      <c r="N578" s="17">
        <v>44699</v>
      </c>
      <c r="O578" s="2" t="e">
        <f>#REF!*#REF!</f>
        <v>#REF!</v>
      </c>
      <c r="P578" s="16" t="str" cm="1">
        <f t="array" ref="P578">_xlfn.IFS(H578&lt;=30,"25-30",H578&lt;=35,"30-35",H578&lt;=40,"35-40",H578&lt;=45,"40-45",H578&lt;=50,"45-50",H578&lt;=55,"50-55",H578&lt;=60,"55-60",H578&lt;=65,"60-65")</f>
        <v>40-45</v>
      </c>
      <c r="Q578" s="16">
        <f t="shared" si="8"/>
        <v>2019</v>
      </c>
    </row>
    <row r="579" spans="1:17" x14ac:dyDescent="0.35">
      <c r="A579" s="16" t="s">
        <v>1320</v>
      </c>
      <c r="B579" s="16" t="s">
        <v>237</v>
      </c>
      <c r="C579" s="16" t="s">
        <v>62</v>
      </c>
      <c r="D579" s="16" t="s">
        <v>43</v>
      </c>
      <c r="E579" s="16" t="s">
        <v>36</v>
      </c>
      <c r="F579" s="16" t="s">
        <v>17</v>
      </c>
      <c r="G579" s="16" t="s">
        <v>24</v>
      </c>
      <c r="H579" s="16">
        <v>64</v>
      </c>
      <c r="I579" s="17">
        <v>43729</v>
      </c>
      <c r="J579" s="18">
        <v>108780</v>
      </c>
      <c r="K579" s="19">
        <v>0.06</v>
      </c>
      <c r="L579" s="16" t="s">
        <v>33</v>
      </c>
      <c r="M579" s="16" t="s">
        <v>74</v>
      </c>
      <c r="N579" s="17" t="s">
        <v>21</v>
      </c>
      <c r="O579" s="2" t="e">
        <f>#REF!*#REF!</f>
        <v>#REF!</v>
      </c>
      <c r="P579" s="16" t="str" cm="1">
        <f t="array" ref="P579">_xlfn.IFS(H579&lt;=30,"25-30",H579&lt;=35,"30-35",H579&lt;=40,"35-40",H579&lt;=45,"40-45",H579&lt;=50,"45-50",H579&lt;=55,"50-55",H579&lt;=60,"55-60",H579&lt;=65,"60-65")</f>
        <v>60-65</v>
      </c>
      <c r="Q579" s="16">
        <f t="shared" ref="Q579:Q642" si="9">YEAR(I579)</f>
        <v>2019</v>
      </c>
    </row>
    <row r="580" spans="1:17" x14ac:dyDescent="0.35">
      <c r="A580" s="16" t="s">
        <v>1321</v>
      </c>
      <c r="B580" s="16" t="s">
        <v>1322</v>
      </c>
      <c r="C580" s="16" t="s">
        <v>40</v>
      </c>
      <c r="D580" s="16" t="s">
        <v>31</v>
      </c>
      <c r="E580" s="16" t="s">
        <v>44</v>
      </c>
      <c r="F580" s="16" t="s">
        <v>17</v>
      </c>
      <c r="G580" s="16" t="s">
        <v>24</v>
      </c>
      <c r="H580" s="16">
        <v>46</v>
      </c>
      <c r="I580" s="17">
        <v>44125</v>
      </c>
      <c r="J580" s="18">
        <v>151853</v>
      </c>
      <c r="K580" s="19">
        <v>0.16</v>
      </c>
      <c r="L580" s="16" t="s">
        <v>33</v>
      </c>
      <c r="M580" s="16" t="s">
        <v>34</v>
      </c>
      <c r="N580" s="17" t="s">
        <v>21</v>
      </c>
      <c r="O580" s="2" t="e">
        <f>#REF!*#REF!</f>
        <v>#REF!</v>
      </c>
      <c r="P580" s="16" t="str" cm="1">
        <f t="array" ref="P580">_xlfn.IFS(H580&lt;=30,"25-30",H580&lt;=35,"30-35",H580&lt;=40,"35-40",H580&lt;=45,"40-45",H580&lt;=50,"45-50",H580&lt;=55,"50-55",H580&lt;=60,"55-60",H580&lt;=65,"60-65")</f>
        <v>45-50</v>
      </c>
      <c r="Q580" s="16">
        <f t="shared" si="9"/>
        <v>2020</v>
      </c>
    </row>
    <row r="581" spans="1:17" x14ac:dyDescent="0.35">
      <c r="A581" s="16" t="s">
        <v>1323</v>
      </c>
      <c r="B581" s="16" t="s">
        <v>1324</v>
      </c>
      <c r="C581" s="16" t="s">
        <v>94</v>
      </c>
      <c r="D581" s="16" t="s">
        <v>50</v>
      </c>
      <c r="E581" s="16" t="s">
        <v>36</v>
      </c>
      <c r="F581" s="16" t="s">
        <v>17</v>
      </c>
      <c r="G581" s="16" t="s">
        <v>24</v>
      </c>
      <c r="H581" s="16">
        <v>62</v>
      </c>
      <c r="I581" s="17">
        <v>38977</v>
      </c>
      <c r="J581" s="18">
        <v>64669</v>
      </c>
      <c r="K581" s="19">
        <v>0</v>
      </c>
      <c r="L581" s="16" t="s">
        <v>33</v>
      </c>
      <c r="M581" s="16" t="s">
        <v>80</v>
      </c>
      <c r="N581" s="17" t="s">
        <v>21</v>
      </c>
      <c r="O581" s="2" t="e">
        <f>#REF!*#REF!</f>
        <v>#REF!</v>
      </c>
      <c r="P581" s="16" t="str" cm="1">
        <f t="array" ref="P581">_xlfn.IFS(H581&lt;=30,"25-30",H581&lt;=35,"30-35",H581&lt;=40,"35-40",H581&lt;=45,"40-45",H581&lt;=50,"45-50",H581&lt;=55,"50-55",H581&lt;=60,"55-60",H581&lt;=65,"60-65")</f>
        <v>60-65</v>
      </c>
      <c r="Q581" s="16">
        <f t="shared" si="9"/>
        <v>2006</v>
      </c>
    </row>
    <row r="582" spans="1:17" x14ac:dyDescent="0.35">
      <c r="A582" s="16" t="s">
        <v>1325</v>
      </c>
      <c r="B582" s="16" t="s">
        <v>1326</v>
      </c>
      <c r="C582" s="16" t="s">
        <v>64</v>
      </c>
      <c r="D582" s="16" t="s">
        <v>43</v>
      </c>
      <c r="E582" s="16" t="s">
        <v>16</v>
      </c>
      <c r="F582" s="16" t="s">
        <v>28</v>
      </c>
      <c r="G582" s="16" t="s">
        <v>51</v>
      </c>
      <c r="H582" s="16">
        <v>61</v>
      </c>
      <c r="I582" s="17">
        <v>39568</v>
      </c>
      <c r="J582" s="18">
        <v>69352</v>
      </c>
      <c r="K582" s="19">
        <v>0</v>
      </c>
      <c r="L582" s="16" t="s">
        <v>52</v>
      </c>
      <c r="M582" s="16" t="s">
        <v>66</v>
      </c>
      <c r="N582" s="17" t="s">
        <v>21</v>
      </c>
      <c r="O582" s="2" t="e">
        <f>#REF!*#REF!</f>
        <v>#REF!</v>
      </c>
      <c r="P582" s="16" t="str" cm="1">
        <f t="array" ref="P582">_xlfn.IFS(H582&lt;=30,"25-30",H582&lt;=35,"30-35",H582&lt;=40,"35-40",H582&lt;=45,"40-45",H582&lt;=50,"45-50",H582&lt;=55,"50-55",H582&lt;=60,"55-60",H582&lt;=65,"60-65")</f>
        <v>60-65</v>
      </c>
      <c r="Q582" s="16">
        <f t="shared" si="9"/>
        <v>2008</v>
      </c>
    </row>
    <row r="583" spans="1:17" x14ac:dyDescent="0.35">
      <c r="A583" s="16" t="s">
        <v>268</v>
      </c>
      <c r="B583" s="16" t="s">
        <v>1327</v>
      </c>
      <c r="C583" s="16" t="s">
        <v>64</v>
      </c>
      <c r="D583" s="16" t="s">
        <v>43</v>
      </c>
      <c r="E583" s="16" t="s">
        <v>16</v>
      </c>
      <c r="F583" s="16" t="s">
        <v>28</v>
      </c>
      <c r="G583" s="16" t="s">
        <v>24</v>
      </c>
      <c r="H583" s="16">
        <v>65</v>
      </c>
      <c r="I583" s="17">
        <v>37181</v>
      </c>
      <c r="J583" s="18">
        <v>74631</v>
      </c>
      <c r="K583" s="19">
        <v>0</v>
      </c>
      <c r="L583" s="16" t="s">
        <v>33</v>
      </c>
      <c r="M583" s="16" t="s">
        <v>80</v>
      </c>
      <c r="N583" s="17" t="s">
        <v>21</v>
      </c>
      <c r="O583" s="2" t="e">
        <f>#REF!*#REF!</f>
        <v>#REF!</v>
      </c>
      <c r="P583" s="16" t="str" cm="1">
        <f t="array" ref="P583">_xlfn.IFS(H583&lt;=30,"25-30",H583&lt;=35,"30-35",H583&lt;=40,"35-40",H583&lt;=45,"40-45",H583&lt;=50,"45-50",H583&lt;=55,"50-55",H583&lt;=60,"55-60",H583&lt;=65,"60-65")</f>
        <v>60-65</v>
      </c>
      <c r="Q583" s="16">
        <f t="shared" si="9"/>
        <v>2001</v>
      </c>
    </row>
    <row r="584" spans="1:17" x14ac:dyDescent="0.35">
      <c r="A584" s="16" t="s">
        <v>1328</v>
      </c>
      <c r="B584" s="16" t="s">
        <v>133</v>
      </c>
      <c r="C584" s="16" t="s">
        <v>30</v>
      </c>
      <c r="D584" s="16" t="s">
        <v>31</v>
      </c>
      <c r="E584" s="16" t="s">
        <v>44</v>
      </c>
      <c r="F584" s="16" t="s">
        <v>28</v>
      </c>
      <c r="G584" s="16" t="s">
        <v>51</v>
      </c>
      <c r="H584" s="16">
        <v>54</v>
      </c>
      <c r="I584" s="17">
        <v>41028</v>
      </c>
      <c r="J584" s="18">
        <v>96441</v>
      </c>
      <c r="K584" s="19">
        <v>0</v>
      </c>
      <c r="L584" s="16" t="s">
        <v>52</v>
      </c>
      <c r="M584" s="16" t="s">
        <v>53</v>
      </c>
      <c r="N584" s="17" t="s">
        <v>21</v>
      </c>
      <c r="O584" s="2" t="e">
        <f>#REF!*#REF!</f>
        <v>#REF!</v>
      </c>
      <c r="P584" s="16" t="str" cm="1">
        <f t="array" ref="P584">_xlfn.IFS(H584&lt;=30,"25-30",H584&lt;=35,"30-35",H584&lt;=40,"35-40",H584&lt;=45,"40-45",H584&lt;=50,"45-50",H584&lt;=55,"50-55",H584&lt;=60,"55-60",H584&lt;=65,"60-65")</f>
        <v>50-55</v>
      </c>
      <c r="Q584" s="16">
        <f t="shared" si="9"/>
        <v>2012</v>
      </c>
    </row>
    <row r="585" spans="1:17" x14ac:dyDescent="0.35">
      <c r="A585" s="16" t="s">
        <v>1329</v>
      </c>
      <c r="B585" s="16" t="s">
        <v>1330</v>
      </c>
      <c r="C585" s="16" t="s">
        <v>97</v>
      </c>
      <c r="D585" s="16" t="s">
        <v>31</v>
      </c>
      <c r="E585" s="16" t="s">
        <v>44</v>
      </c>
      <c r="F585" s="16" t="s">
        <v>28</v>
      </c>
      <c r="G585" s="16" t="s">
        <v>24</v>
      </c>
      <c r="H585" s="16">
        <v>46</v>
      </c>
      <c r="I585" s="17">
        <v>40836</v>
      </c>
      <c r="J585" s="18">
        <v>114250</v>
      </c>
      <c r="K585" s="19">
        <v>0.14000000000000001</v>
      </c>
      <c r="L585" s="16" t="s">
        <v>33</v>
      </c>
      <c r="M585" s="16" t="s">
        <v>34</v>
      </c>
      <c r="N585" s="17" t="s">
        <v>21</v>
      </c>
      <c r="O585" s="2" t="e">
        <f>#REF!*#REF!</f>
        <v>#REF!</v>
      </c>
      <c r="P585" s="16" t="str" cm="1">
        <f t="array" ref="P585">_xlfn.IFS(H585&lt;=30,"25-30",H585&lt;=35,"30-35",H585&lt;=40,"35-40",H585&lt;=45,"40-45",H585&lt;=50,"45-50",H585&lt;=55,"50-55",H585&lt;=60,"55-60",H585&lt;=65,"60-65")</f>
        <v>45-50</v>
      </c>
      <c r="Q585" s="16">
        <f t="shared" si="9"/>
        <v>2011</v>
      </c>
    </row>
    <row r="586" spans="1:17" x14ac:dyDescent="0.35">
      <c r="A586" s="16" t="s">
        <v>1331</v>
      </c>
      <c r="B586" s="16" t="s">
        <v>1332</v>
      </c>
      <c r="C586" s="16" t="s">
        <v>56</v>
      </c>
      <c r="D586" s="16" t="s">
        <v>27</v>
      </c>
      <c r="E586" s="16" t="s">
        <v>32</v>
      </c>
      <c r="F586" s="16" t="s">
        <v>28</v>
      </c>
      <c r="G586" s="16" t="s">
        <v>51</v>
      </c>
      <c r="H586" s="16">
        <v>36</v>
      </c>
      <c r="I586" s="17">
        <v>44192</v>
      </c>
      <c r="J586" s="18">
        <v>70165</v>
      </c>
      <c r="K586" s="19">
        <v>7.0000000000000007E-2</v>
      </c>
      <c r="L586" s="16" t="s">
        <v>52</v>
      </c>
      <c r="M586" s="16" t="s">
        <v>81</v>
      </c>
      <c r="N586" s="17" t="s">
        <v>21</v>
      </c>
      <c r="O586" s="2" t="e">
        <f>#REF!*#REF!</f>
        <v>#REF!</v>
      </c>
      <c r="P586" s="16" t="str" cm="1">
        <f t="array" ref="P586">_xlfn.IFS(H586&lt;=30,"25-30",H586&lt;=35,"30-35",H586&lt;=40,"35-40",H586&lt;=45,"40-45",H586&lt;=50,"45-50",H586&lt;=55,"50-55",H586&lt;=60,"55-60",H586&lt;=65,"60-65")</f>
        <v>35-40</v>
      </c>
      <c r="Q586" s="16">
        <f t="shared" si="9"/>
        <v>2020</v>
      </c>
    </row>
    <row r="587" spans="1:17" x14ac:dyDescent="0.35">
      <c r="A587" s="16" t="s">
        <v>1333</v>
      </c>
      <c r="B587" s="16" t="s">
        <v>1334</v>
      </c>
      <c r="C587" s="16" t="s">
        <v>62</v>
      </c>
      <c r="D587" s="16" t="s">
        <v>27</v>
      </c>
      <c r="E587" s="16" t="s">
        <v>32</v>
      </c>
      <c r="F587" s="16" t="s">
        <v>28</v>
      </c>
      <c r="G587" s="16" t="s">
        <v>24</v>
      </c>
      <c r="H587" s="16">
        <v>60</v>
      </c>
      <c r="I587" s="17">
        <v>36554</v>
      </c>
      <c r="J587" s="18">
        <v>109059</v>
      </c>
      <c r="K587" s="19">
        <v>7.0000000000000007E-2</v>
      </c>
      <c r="L587" s="16" t="s">
        <v>33</v>
      </c>
      <c r="M587" s="16" t="s">
        <v>34</v>
      </c>
      <c r="N587" s="17" t="s">
        <v>21</v>
      </c>
      <c r="O587" s="2" t="e">
        <f>#REF!*#REF!</f>
        <v>#REF!</v>
      </c>
      <c r="P587" s="16" t="str" cm="1">
        <f t="array" ref="P587">_xlfn.IFS(H587&lt;=30,"25-30",H587&lt;=35,"30-35",H587&lt;=40,"35-40",H587&lt;=45,"40-45",H587&lt;=50,"45-50",H587&lt;=55,"50-55",H587&lt;=60,"55-60",H587&lt;=65,"60-65")</f>
        <v>55-60</v>
      </c>
      <c r="Q587" s="16">
        <f t="shared" si="9"/>
        <v>2000</v>
      </c>
    </row>
    <row r="588" spans="1:17" x14ac:dyDescent="0.35">
      <c r="A588" s="16" t="s">
        <v>353</v>
      </c>
      <c r="B588" s="16" t="s">
        <v>1335</v>
      </c>
      <c r="C588" s="16" t="s">
        <v>69</v>
      </c>
      <c r="D588" s="16" t="s">
        <v>31</v>
      </c>
      <c r="E588" s="16" t="s">
        <v>16</v>
      </c>
      <c r="F588" s="16" t="s">
        <v>17</v>
      </c>
      <c r="G588" s="16" t="s">
        <v>24</v>
      </c>
      <c r="H588" s="16">
        <v>30</v>
      </c>
      <c r="I588" s="17">
        <v>42322</v>
      </c>
      <c r="J588" s="18">
        <v>77442</v>
      </c>
      <c r="K588" s="19">
        <v>0</v>
      </c>
      <c r="L588" s="16" t="s">
        <v>19</v>
      </c>
      <c r="M588" s="16" t="s">
        <v>29</v>
      </c>
      <c r="N588" s="17" t="s">
        <v>21</v>
      </c>
      <c r="O588" s="2" t="e">
        <f>#REF!*#REF!</f>
        <v>#REF!</v>
      </c>
      <c r="P588" s="16" t="str" cm="1">
        <f t="array" ref="P588">_xlfn.IFS(H588&lt;=30,"25-30",H588&lt;=35,"30-35",H588&lt;=40,"35-40",H588&lt;=45,"40-45",H588&lt;=50,"45-50",H588&lt;=55,"50-55",H588&lt;=60,"55-60",H588&lt;=65,"60-65")</f>
        <v>25-30</v>
      </c>
      <c r="Q588" s="16">
        <f t="shared" si="9"/>
        <v>2015</v>
      </c>
    </row>
    <row r="589" spans="1:17" x14ac:dyDescent="0.35">
      <c r="A589" s="16" t="s">
        <v>1336</v>
      </c>
      <c r="B589" s="16" t="s">
        <v>1337</v>
      </c>
      <c r="C589" s="16" t="s">
        <v>64</v>
      </c>
      <c r="D589" s="16" t="s">
        <v>50</v>
      </c>
      <c r="E589" s="16" t="s">
        <v>32</v>
      </c>
      <c r="F589" s="16" t="s">
        <v>17</v>
      </c>
      <c r="G589" s="16" t="s">
        <v>51</v>
      </c>
      <c r="H589" s="16">
        <v>34</v>
      </c>
      <c r="I589" s="17">
        <v>41066</v>
      </c>
      <c r="J589" s="18">
        <v>72126</v>
      </c>
      <c r="K589" s="19">
        <v>0</v>
      </c>
      <c r="L589" s="16" t="s">
        <v>52</v>
      </c>
      <c r="M589" s="16" t="s">
        <v>81</v>
      </c>
      <c r="N589" s="17" t="s">
        <v>21</v>
      </c>
      <c r="O589" s="2" t="e">
        <f>#REF!*#REF!</f>
        <v>#REF!</v>
      </c>
      <c r="P589" s="16" t="str" cm="1">
        <f t="array" ref="P589">_xlfn.IFS(H589&lt;=30,"25-30",H589&lt;=35,"30-35",H589&lt;=40,"35-40",H589&lt;=45,"40-45",H589&lt;=50,"45-50",H589&lt;=55,"50-55",H589&lt;=60,"55-60",H589&lt;=65,"60-65")</f>
        <v>30-35</v>
      </c>
      <c r="Q589" s="16">
        <f t="shared" si="9"/>
        <v>2012</v>
      </c>
    </row>
    <row r="590" spans="1:17" x14ac:dyDescent="0.35">
      <c r="A590" s="16" t="s">
        <v>1338</v>
      </c>
      <c r="B590" s="16" t="s">
        <v>1339</v>
      </c>
      <c r="C590" s="16" t="s">
        <v>82</v>
      </c>
      <c r="D590" s="16" t="s">
        <v>27</v>
      </c>
      <c r="E590" s="16" t="s">
        <v>36</v>
      </c>
      <c r="F590" s="16" t="s">
        <v>28</v>
      </c>
      <c r="G590" s="16" t="s">
        <v>18</v>
      </c>
      <c r="H590" s="16">
        <v>55</v>
      </c>
      <c r="I590" s="17">
        <v>41565</v>
      </c>
      <c r="J590" s="18">
        <v>70334</v>
      </c>
      <c r="K590" s="19">
        <v>0</v>
      </c>
      <c r="L590" s="16" t="s">
        <v>19</v>
      </c>
      <c r="M590" s="16" t="s">
        <v>45</v>
      </c>
      <c r="N590" s="17" t="s">
        <v>21</v>
      </c>
      <c r="O590" s="2" t="e">
        <f>#REF!*#REF!</f>
        <v>#REF!</v>
      </c>
      <c r="P590" s="16" t="str" cm="1">
        <f t="array" ref="P590">_xlfn.IFS(H590&lt;=30,"25-30",H590&lt;=35,"30-35",H590&lt;=40,"35-40",H590&lt;=45,"40-45",H590&lt;=50,"45-50",H590&lt;=55,"50-55",H590&lt;=60,"55-60",H590&lt;=65,"60-65")</f>
        <v>50-55</v>
      </c>
      <c r="Q590" s="16">
        <f t="shared" si="9"/>
        <v>2013</v>
      </c>
    </row>
    <row r="591" spans="1:17" x14ac:dyDescent="0.35">
      <c r="A591" s="16" t="s">
        <v>1340</v>
      </c>
      <c r="B591" s="16" t="s">
        <v>1341</v>
      </c>
      <c r="C591" s="16" t="s">
        <v>30</v>
      </c>
      <c r="D591" s="16" t="s">
        <v>31</v>
      </c>
      <c r="E591" s="16" t="s">
        <v>16</v>
      </c>
      <c r="F591" s="16" t="s">
        <v>28</v>
      </c>
      <c r="G591" s="16" t="s">
        <v>24</v>
      </c>
      <c r="H591" s="16">
        <v>59</v>
      </c>
      <c r="I591" s="17">
        <v>40170</v>
      </c>
      <c r="J591" s="18">
        <v>78006</v>
      </c>
      <c r="K591" s="19">
        <v>0</v>
      </c>
      <c r="L591" s="16" t="s">
        <v>19</v>
      </c>
      <c r="M591" s="16" t="s">
        <v>45</v>
      </c>
      <c r="N591" s="17" t="s">
        <v>21</v>
      </c>
      <c r="O591" s="2" t="e">
        <f>#REF!*#REF!</f>
        <v>#REF!</v>
      </c>
      <c r="P591" s="16" t="str" cm="1">
        <f t="array" ref="P591">_xlfn.IFS(H591&lt;=30,"25-30",H591&lt;=35,"30-35",H591&lt;=40,"35-40",H591&lt;=45,"40-45",H591&lt;=50,"45-50",H591&lt;=55,"50-55",H591&lt;=60,"55-60",H591&lt;=65,"60-65")</f>
        <v>55-60</v>
      </c>
      <c r="Q591" s="16">
        <f t="shared" si="9"/>
        <v>2009</v>
      </c>
    </row>
    <row r="592" spans="1:17" x14ac:dyDescent="0.35">
      <c r="A592" s="16" t="s">
        <v>1342</v>
      </c>
      <c r="B592" s="16" t="s">
        <v>1343</v>
      </c>
      <c r="C592" s="16" t="s">
        <v>40</v>
      </c>
      <c r="D592" s="16" t="s">
        <v>27</v>
      </c>
      <c r="E592" s="16" t="s">
        <v>36</v>
      </c>
      <c r="F592" s="16" t="s">
        <v>17</v>
      </c>
      <c r="G592" s="16" t="s">
        <v>51</v>
      </c>
      <c r="H592" s="16">
        <v>28</v>
      </c>
      <c r="I592" s="17">
        <v>44221</v>
      </c>
      <c r="J592" s="18">
        <v>160385</v>
      </c>
      <c r="K592" s="19">
        <v>0.23</v>
      </c>
      <c r="L592" s="16" t="s">
        <v>19</v>
      </c>
      <c r="M592" s="16" t="s">
        <v>45</v>
      </c>
      <c r="N592" s="17">
        <v>44334</v>
      </c>
      <c r="O592" s="2" t="e">
        <f>#REF!*#REF!</f>
        <v>#REF!</v>
      </c>
      <c r="P592" s="16" t="str" cm="1">
        <f t="array" ref="P592">_xlfn.IFS(H592&lt;=30,"25-30",H592&lt;=35,"30-35",H592&lt;=40,"35-40",H592&lt;=45,"40-45",H592&lt;=50,"45-50",H592&lt;=55,"50-55",H592&lt;=60,"55-60",H592&lt;=65,"60-65")</f>
        <v>25-30</v>
      </c>
      <c r="Q592" s="16">
        <f t="shared" si="9"/>
        <v>2021</v>
      </c>
    </row>
    <row r="593" spans="1:17" x14ac:dyDescent="0.35">
      <c r="A593" s="16" t="s">
        <v>1344</v>
      </c>
      <c r="B593" s="16" t="s">
        <v>1345</v>
      </c>
      <c r="C593" s="16" t="s">
        <v>14</v>
      </c>
      <c r="D593" s="16" t="s">
        <v>15</v>
      </c>
      <c r="E593" s="16" t="s">
        <v>32</v>
      </c>
      <c r="F593" s="16" t="s">
        <v>17</v>
      </c>
      <c r="G593" s="16" t="s">
        <v>18</v>
      </c>
      <c r="H593" s="16">
        <v>36</v>
      </c>
      <c r="I593" s="17">
        <v>41650</v>
      </c>
      <c r="J593" s="18">
        <v>202323</v>
      </c>
      <c r="K593" s="19">
        <v>0.39</v>
      </c>
      <c r="L593" s="16" t="s">
        <v>19</v>
      </c>
      <c r="M593" s="16" t="s">
        <v>20</v>
      </c>
      <c r="N593" s="17" t="s">
        <v>21</v>
      </c>
      <c r="O593" s="2" t="e">
        <f>#REF!*#REF!</f>
        <v>#REF!</v>
      </c>
      <c r="P593" s="16" t="str" cm="1">
        <f t="array" ref="P593">_xlfn.IFS(H593&lt;=30,"25-30",H593&lt;=35,"30-35",H593&lt;=40,"35-40",H593&lt;=45,"40-45",H593&lt;=50,"45-50",H593&lt;=55,"50-55",H593&lt;=60,"55-60",H593&lt;=65,"60-65")</f>
        <v>35-40</v>
      </c>
      <c r="Q593" s="16">
        <f t="shared" si="9"/>
        <v>2014</v>
      </c>
    </row>
    <row r="594" spans="1:17" x14ac:dyDescent="0.35">
      <c r="A594" s="16" t="s">
        <v>1346</v>
      </c>
      <c r="B594" s="16" t="s">
        <v>1347</v>
      </c>
      <c r="C594" s="16" t="s">
        <v>61</v>
      </c>
      <c r="D594" s="16" t="s">
        <v>23</v>
      </c>
      <c r="E594" s="16" t="s">
        <v>32</v>
      </c>
      <c r="F594" s="16" t="s">
        <v>17</v>
      </c>
      <c r="G594" s="16" t="s">
        <v>51</v>
      </c>
      <c r="H594" s="16">
        <v>29</v>
      </c>
      <c r="I594" s="17">
        <v>44025</v>
      </c>
      <c r="J594" s="18">
        <v>141555</v>
      </c>
      <c r="K594" s="19">
        <v>0.11</v>
      </c>
      <c r="L594" s="16" t="s">
        <v>52</v>
      </c>
      <c r="M594" s="16" t="s">
        <v>81</v>
      </c>
      <c r="N594" s="17" t="s">
        <v>21</v>
      </c>
      <c r="O594" s="2" t="e">
        <f>#REF!*#REF!</f>
        <v>#REF!</v>
      </c>
      <c r="P594" s="16" t="str" cm="1">
        <f t="array" ref="P594">_xlfn.IFS(H594&lt;=30,"25-30",H594&lt;=35,"30-35",H594&lt;=40,"35-40",H594&lt;=45,"40-45",H594&lt;=50,"45-50",H594&lt;=55,"50-55",H594&lt;=60,"55-60",H594&lt;=65,"60-65")</f>
        <v>25-30</v>
      </c>
      <c r="Q594" s="16">
        <f t="shared" si="9"/>
        <v>2020</v>
      </c>
    </row>
    <row r="595" spans="1:17" x14ac:dyDescent="0.35">
      <c r="A595" s="16" t="s">
        <v>1348</v>
      </c>
      <c r="B595" s="16" t="s">
        <v>1349</v>
      </c>
      <c r="C595" s="16" t="s">
        <v>40</v>
      </c>
      <c r="D595" s="16" t="s">
        <v>15</v>
      </c>
      <c r="E595" s="16" t="s">
        <v>44</v>
      </c>
      <c r="F595" s="16" t="s">
        <v>17</v>
      </c>
      <c r="G595" s="16" t="s">
        <v>24</v>
      </c>
      <c r="H595" s="16">
        <v>34</v>
      </c>
      <c r="I595" s="17">
        <v>44032</v>
      </c>
      <c r="J595" s="18">
        <v>184960</v>
      </c>
      <c r="K595" s="19">
        <v>0.18</v>
      </c>
      <c r="L595" s="16" t="s">
        <v>19</v>
      </c>
      <c r="M595" s="16" t="s">
        <v>63</v>
      </c>
      <c r="N595" s="17" t="s">
        <v>21</v>
      </c>
      <c r="O595" s="2" t="e">
        <f>#REF!*#REF!</f>
        <v>#REF!</v>
      </c>
      <c r="P595" s="16" t="str" cm="1">
        <f t="array" ref="P595">_xlfn.IFS(H595&lt;=30,"25-30",H595&lt;=35,"30-35",H595&lt;=40,"35-40",H595&lt;=45,"40-45",H595&lt;=50,"45-50",H595&lt;=55,"50-55",H595&lt;=60,"55-60",H595&lt;=65,"60-65")</f>
        <v>30-35</v>
      </c>
      <c r="Q595" s="16">
        <f t="shared" si="9"/>
        <v>2020</v>
      </c>
    </row>
    <row r="596" spans="1:17" x14ac:dyDescent="0.35">
      <c r="A596" s="16" t="s">
        <v>1350</v>
      </c>
      <c r="B596" s="16" t="s">
        <v>1351</v>
      </c>
      <c r="C596" s="16" t="s">
        <v>14</v>
      </c>
      <c r="D596" s="16" t="s">
        <v>27</v>
      </c>
      <c r="E596" s="16" t="s">
        <v>36</v>
      </c>
      <c r="F596" s="16" t="s">
        <v>28</v>
      </c>
      <c r="G596" s="16" t="s">
        <v>24</v>
      </c>
      <c r="H596" s="16">
        <v>37</v>
      </c>
      <c r="I596" s="17">
        <v>40719</v>
      </c>
      <c r="J596" s="18">
        <v>221592</v>
      </c>
      <c r="K596" s="19">
        <v>0.31</v>
      </c>
      <c r="L596" s="16" t="s">
        <v>19</v>
      </c>
      <c r="M596" s="16" t="s">
        <v>29</v>
      </c>
      <c r="N596" s="17" t="s">
        <v>21</v>
      </c>
      <c r="O596" s="2" t="e">
        <f>#REF!*#REF!</f>
        <v>#REF!</v>
      </c>
      <c r="P596" s="16" t="str" cm="1">
        <f t="array" ref="P596">_xlfn.IFS(H596&lt;=30,"25-30",H596&lt;=35,"30-35",H596&lt;=40,"35-40",H596&lt;=45,"40-45",H596&lt;=50,"45-50",H596&lt;=55,"50-55",H596&lt;=60,"55-60",H596&lt;=65,"60-65")</f>
        <v>35-40</v>
      </c>
      <c r="Q596" s="16">
        <f t="shared" si="9"/>
        <v>2011</v>
      </c>
    </row>
    <row r="597" spans="1:17" x14ac:dyDescent="0.35">
      <c r="A597" s="16" t="s">
        <v>1352</v>
      </c>
      <c r="B597" s="16" t="s">
        <v>1353</v>
      </c>
      <c r="C597" s="16" t="s">
        <v>22</v>
      </c>
      <c r="D597" s="16" t="s">
        <v>23</v>
      </c>
      <c r="E597" s="16" t="s">
        <v>36</v>
      </c>
      <c r="F597" s="16" t="s">
        <v>17</v>
      </c>
      <c r="G597" s="16" t="s">
        <v>24</v>
      </c>
      <c r="H597" s="16">
        <v>44</v>
      </c>
      <c r="I597" s="17">
        <v>39841</v>
      </c>
      <c r="J597" s="18">
        <v>53301</v>
      </c>
      <c r="K597" s="19">
        <v>0</v>
      </c>
      <c r="L597" s="16" t="s">
        <v>19</v>
      </c>
      <c r="M597" s="16" t="s">
        <v>63</v>
      </c>
      <c r="N597" s="17" t="s">
        <v>21</v>
      </c>
      <c r="O597" s="2" t="e">
        <f>#REF!*#REF!</f>
        <v>#REF!</v>
      </c>
      <c r="P597" s="16" t="str" cm="1">
        <f t="array" ref="P597">_xlfn.IFS(H597&lt;=30,"25-30",H597&lt;=35,"30-35",H597&lt;=40,"35-40",H597&lt;=45,"40-45",H597&lt;=50,"45-50",H597&lt;=55,"50-55",H597&lt;=60,"55-60",H597&lt;=65,"60-65")</f>
        <v>40-45</v>
      </c>
      <c r="Q597" s="16">
        <f t="shared" si="9"/>
        <v>2009</v>
      </c>
    </row>
    <row r="598" spans="1:17" x14ac:dyDescent="0.35">
      <c r="A598" s="16" t="s">
        <v>1354</v>
      </c>
      <c r="B598" s="16" t="s">
        <v>1355</v>
      </c>
      <c r="C598" s="16" t="s">
        <v>38</v>
      </c>
      <c r="D598" s="16" t="s">
        <v>27</v>
      </c>
      <c r="E598" s="16" t="s">
        <v>32</v>
      </c>
      <c r="F598" s="16" t="s">
        <v>28</v>
      </c>
      <c r="G598" s="16" t="s">
        <v>24</v>
      </c>
      <c r="H598" s="16">
        <v>45</v>
      </c>
      <c r="I598" s="17">
        <v>36587</v>
      </c>
      <c r="J598" s="18">
        <v>91276</v>
      </c>
      <c r="K598" s="19">
        <v>0</v>
      </c>
      <c r="L598" s="16" t="s">
        <v>19</v>
      </c>
      <c r="M598" s="16" t="s">
        <v>63</v>
      </c>
      <c r="N598" s="17" t="s">
        <v>21</v>
      </c>
      <c r="O598" s="2" t="e">
        <f>#REF!*#REF!</f>
        <v>#REF!</v>
      </c>
      <c r="P598" s="16" t="str" cm="1">
        <f t="array" ref="P598">_xlfn.IFS(H598&lt;=30,"25-30",H598&lt;=35,"30-35",H598&lt;=40,"35-40",H598&lt;=45,"40-45",H598&lt;=50,"45-50",H598&lt;=55,"50-55",H598&lt;=60,"55-60",H598&lt;=65,"60-65")</f>
        <v>40-45</v>
      </c>
      <c r="Q598" s="16">
        <f t="shared" si="9"/>
        <v>2000</v>
      </c>
    </row>
    <row r="599" spans="1:17" x14ac:dyDescent="0.35">
      <c r="A599" s="16" t="s">
        <v>1356</v>
      </c>
      <c r="B599" s="16" t="s">
        <v>1357</v>
      </c>
      <c r="C599" s="16" t="s">
        <v>61</v>
      </c>
      <c r="D599" s="16" t="s">
        <v>23</v>
      </c>
      <c r="E599" s="16" t="s">
        <v>16</v>
      </c>
      <c r="F599" s="16" t="s">
        <v>17</v>
      </c>
      <c r="G599" s="16" t="s">
        <v>24</v>
      </c>
      <c r="H599" s="16">
        <v>52</v>
      </c>
      <c r="I599" s="17">
        <v>42983</v>
      </c>
      <c r="J599" s="18">
        <v>140042</v>
      </c>
      <c r="K599" s="19">
        <v>0.13</v>
      </c>
      <c r="L599" s="16" t="s">
        <v>19</v>
      </c>
      <c r="M599" s="16" t="s">
        <v>25</v>
      </c>
      <c r="N599" s="17" t="s">
        <v>21</v>
      </c>
      <c r="O599" s="2" t="e">
        <f>#REF!*#REF!</f>
        <v>#REF!</v>
      </c>
      <c r="P599" s="16" t="str" cm="1">
        <f t="array" ref="P599">_xlfn.IFS(H599&lt;=30,"25-30",H599&lt;=35,"30-35",H599&lt;=40,"35-40",H599&lt;=45,"40-45",H599&lt;=50,"45-50",H599&lt;=55,"50-55",H599&lt;=60,"55-60",H599&lt;=65,"60-65")</f>
        <v>50-55</v>
      </c>
      <c r="Q599" s="16">
        <f t="shared" si="9"/>
        <v>2017</v>
      </c>
    </row>
    <row r="600" spans="1:17" x14ac:dyDescent="0.35">
      <c r="A600" s="16" t="s">
        <v>186</v>
      </c>
      <c r="B600" s="16" t="s">
        <v>1358</v>
      </c>
      <c r="C600" s="16" t="s">
        <v>68</v>
      </c>
      <c r="D600" s="16" t="s">
        <v>65</v>
      </c>
      <c r="E600" s="16" t="s">
        <v>36</v>
      </c>
      <c r="F600" s="16" t="s">
        <v>17</v>
      </c>
      <c r="G600" s="16" t="s">
        <v>24</v>
      </c>
      <c r="H600" s="16">
        <v>40</v>
      </c>
      <c r="I600" s="17">
        <v>43440</v>
      </c>
      <c r="J600" s="18">
        <v>57225</v>
      </c>
      <c r="K600" s="19">
        <v>0</v>
      </c>
      <c r="L600" s="16" t="s">
        <v>19</v>
      </c>
      <c r="M600" s="16" t="s">
        <v>29</v>
      </c>
      <c r="N600" s="17" t="s">
        <v>21</v>
      </c>
      <c r="O600" s="2" t="e">
        <f>#REF!*#REF!</f>
        <v>#REF!</v>
      </c>
      <c r="P600" s="16" t="str" cm="1">
        <f t="array" ref="P600">_xlfn.IFS(H600&lt;=30,"25-30",H600&lt;=35,"30-35",H600&lt;=40,"35-40",H600&lt;=45,"40-45",H600&lt;=50,"45-50",H600&lt;=55,"50-55",H600&lt;=60,"55-60",H600&lt;=65,"60-65")</f>
        <v>35-40</v>
      </c>
      <c r="Q600" s="16">
        <f t="shared" si="9"/>
        <v>2018</v>
      </c>
    </row>
    <row r="601" spans="1:17" x14ac:dyDescent="0.35">
      <c r="A601" s="16" t="s">
        <v>1359</v>
      </c>
      <c r="B601" s="16" t="s">
        <v>1360</v>
      </c>
      <c r="C601" s="16" t="s">
        <v>62</v>
      </c>
      <c r="D601" s="16" t="s">
        <v>23</v>
      </c>
      <c r="E601" s="16" t="s">
        <v>44</v>
      </c>
      <c r="F601" s="16" t="s">
        <v>17</v>
      </c>
      <c r="G601" s="16" t="s">
        <v>51</v>
      </c>
      <c r="H601" s="16">
        <v>55</v>
      </c>
      <c r="I601" s="17">
        <v>40233</v>
      </c>
      <c r="J601" s="18">
        <v>102839</v>
      </c>
      <c r="K601" s="19">
        <v>0.05</v>
      </c>
      <c r="L601" s="16" t="s">
        <v>19</v>
      </c>
      <c r="M601" s="16" t="s">
        <v>45</v>
      </c>
      <c r="N601" s="17" t="s">
        <v>21</v>
      </c>
      <c r="O601" s="2" t="e">
        <f>#REF!*#REF!</f>
        <v>#REF!</v>
      </c>
      <c r="P601" s="16" t="str" cm="1">
        <f t="array" ref="P601">_xlfn.IFS(H601&lt;=30,"25-30",H601&lt;=35,"30-35",H601&lt;=40,"35-40",H601&lt;=45,"40-45",H601&lt;=50,"45-50",H601&lt;=55,"50-55",H601&lt;=60,"55-60",H601&lt;=65,"60-65")</f>
        <v>50-55</v>
      </c>
      <c r="Q601" s="16">
        <f t="shared" si="9"/>
        <v>2010</v>
      </c>
    </row>
    <row r="602" spans="1:17" x14ac:dyDescent="0.35">
      <c r="A602" s="16" t="s">
        <v>1361</v>
      </c>
      <c r="B602" s="16" t="s">
        <v>1362</v>
      </c>
      <c r="C602" s="16" t="s">
        <v>40</v>
      </c>
      <c r="D602" s="16" t="s">
        <v>43</v>
      </c>
      <c r="E602" s="16" t="s">
        <v>16</v>
      </c>
      <c r="F602" s="16" t="s">
        <v>28</v>
      </c>
      <c r="G602" s="16" t="s">
        <v>24</v>
      </c>
      <c r="H602" s="16">
        <v>29</v>
      </c>
      <c r="I602" s="17">
        <v>44454</v>
      </c>
      <c r="J602" s="18">
        <v>199783</v>
      </c>
      <c r="K602" s="19">
        <v>0.21</v>
      </c>
      <c r="L602" s="16" t="s">
        <v>19</v>
      </c>
      <c r="M602" s="16" t="s">
        <v>20</v>
      </c>
      <c r="N602" s="17">
        <v>44661</v>
      </c>
      <c r="O602" s="2" t="e">
        <f>#REF!*#REF!</f>
        <v>#REF!</v>
      </c>
      <c r="P602" s="16" t="str" cm="1">
        <f t="array" ref="P602">_xlfn.IFS(H602&lt;=30,"25-30",H602&lt;=35,"30-35",H602&lt;=40,"35-40",H602&lt;=45,"40-45",H602&lt;=50,"45-50",H602&lt;=55,"50-55",H602&lt;=60,"55-60",H602&lt;=65,"60-65")</f>
        <v>25-30</v>
      </c>
      <c r="Q602" s="16">
        <f t="shared" si="9"/>
        <v>2021</v>
      </c>
    </row>
    <row r="603" spans="1:17" x14ac:dyDescent="0.35">
      <c r="A603" s="16" t="s">
        <v>1363</v>
      </c>
      <c r="B603" s="16" t="s">
        <v>1364</v>
      </c>
      <c r="C603" s="16" t="s">
        <v>77</v>
      </c>
      <c r="D603" s="16" t="s">
        <v>23</v>
      </c>
      <c r="E603" s="16" t="s">
        <v>16</v>
      </c>
      <c r="F603" s="16" t="s">
        <v>28</v>
      </c>
      <c r="G603" s="16" t="s">
        <v>51</v>
      </c>
      <c r="H603" s="16">
        <v>32</v>
      </c>
      <c r="I603" s="17">
        <v>44295</v>
      </c>
      <c r="J603" s="18">
        <v>70980</v>
      </c>
      <c r="K603" s="19">
        <v>0</v>
      </c>
      <c r="L603" s="16" t="s">
        <v>52</v>
      </c>
      <c r="M603" s="16" t="s">
        <v>66</v>
      </c>
      <c r="N603" s="17" t="s">
        <v>21</v>
      </c>
      <c r="O603" s="2" t="e">
        <f>#REF!*#REF!</f>
        <v>#REF!</v>
      </c>
      <c r="P603" s="16" t="str" cm="1">
        <f t="array" ref="P603">_xlfn.IFS(H603&lt;=30,"25-30",H603&lt;=35,"30-35",H603&lt;=40,"35-40",H603&lt;=45,"40-45",H603&lt;=50,"45-50",H603&lt;=55,"50-55",H603&lt;=60,"55-60",H603&lt;=65,"60-65")</f>
        <v>30-35</v>
      </c>
      <c r="Q603" s="16">
        <f t="shared" si="9"/>
        <v>2021</v>
      </c>
    </row>
    <row r="604" spans="1:17" x14ac:dyDescent="0.35">
      <c r="A604" s="16" t="s">
        <v>1365</v>
      </c>
      <c r="B604" s="16" t="s">
        <v>1366</v>
      </c>
      <c r="C604" s="16" t="s">
        <v>62</v>
      </c>
      <c r="D604" s="16" t="s">
        <v>43</v>
      </c>
      <c r="E604" s="16" t="s">
        <v>32</v>
      </c>
      <c r="F604" s="16" t="s">
        <v>28</v>
      </c>
      <c r="G604" s="16" t="s">
        <v>18</v>
      </c>
      <c r="H604" s="16">
        <v>51</v>
      </c>
      <c r="I604" s="17">
        <v>35456</v>
      </c>
      <c r="J604" s="18">
        <v>104431</v>
      </c>
      <c r="K604" s="19">
        <v>7.0000000000000007E-2</v>
      </c>
      <c r="L604" s="16" t="s">
        <v>19</v>
      </c>
      <c r="M604" s="16" t="s">
        <v>39</v>
      </c>
      <c r="N604" s="17" t="s">
        <v>21</v>
      </c>
      <c r="O604" s="2" t="e">
        <f>#REF!*#REF!</f>
        <v>#REF!</v>
      </c>
      <c r="P604" s="16" t="str" cm="1">
        <f t="array" ref="P604">_xlfn.IFS(H604&lt;=30,"25-30",H604&lt;=35,"30-35",H604&lt;=40,"35-40",H604&lt;=45,"40-45",H604&lt;=50,"45-50",H604&lt;=55,"50-55",H604&lt;=60,"55-60",H604&lt;=65,"60-65")</f>
        <v>50-55</v>
      </c>
      <c r="Q604" s="16">
        <f t="shared" si="9"/>
        <v>1997</v>
      </c>
    </row>
    <row r="605" spans="1:17" x14ac:dyDescent="0.35">
      <c r="A605" s="16" t="s">
        <v>1367</v>
      </c>
      <c r="B605" s="16" t="s">
        <v>225</v>
      </c>
      <c r="C605" s="16" t="s">
        <v>83</v>
      </c>
      <c r="D605" s="16" t="s">
        <v>23</v>
      </c>
      <c r="E605" s="16" t="s">
        <v>44</v>
      </c>
      <c r="F605" s="16" t="s">
        <v>28</v>
      </c>
      <c r="G605" s="16" t="s">
        <v>18</v>
      </c>
      <c r="H605" s="16">
        <v>28</v>
      </c>
      <c r="I605" s="17">
        <v>44374</v>
      </c>
      <c r="J605" s="18">
        <v>48510</v>
      </c>
      <c r="K605" s="19">
        <v>0</v>
      </c>
      <c r="L605" s="16" t="s">
        <v>19</v>
      </c>
      <c r="M605" s="16" t="s">
        <v>20</v>
      </c>
      <c r="N605" s="17" t="s">
        <v>21</v>
      </c>
      <c r="O605" s="2" t="e">
        <f>#REF!*#REF!</f>
        <v>#REF!</v>
      </c>
      <c r="P605" s="16" t="str" cm="1">
        <f t="array" ref="P605">_xlfn.IFS(H605&lt;=30,"25-30",H605&lt;=35,"30-35",H605&lt;=40,"35-40",H605&lt;=45,"40-45",H605&lt;=50,"45-50",H605&lt;=55,"50-55",H605&lt;=60,"55-60",H605&lt;=65,"60-65")</f>
        <v>25-30</v>
      </c>
      <c r="Q605" s="16">
        <f t="shared" si="9"/>
        <v>2021</v>
      </c>
    </row>
    <row r="606" spans="1:17" x14ac:dyDescent="0.35">
      <c r="A606" s="16" t="s">
        <v>1368</v>
      </c>
      <c r="B606" s="16" t="s">
        <v>1369</v>
      </c>
      <c r="C606" s="16" t="s">
        <v>30</v>
      </c>
      <c r="D606" s="16" t="s">
        <v>31</v>
      </c>
      <c r="E606" s="16" t="s">
        <v>44</v>
      </c>
      <c r="F606" s="16" t="s">
        <v>28</v>
      </c>
      <c r="G606" s="16" t="s">
        <v>47</v>
      </c>
      <c r="H606" s="16">
        <v>27</v>
      </c>
      <c r="I606" s="17">
        <v>43613</v>
      </c>
      <c r="J606" s="18">
        <v>70110</v>
      </c>
      <c r="K606" s="19">
        <v>0</v>
      </c>
      <c r="L606" s="16" t="s">
        <v>19</v>
      </c>
      <c r="M606" s="16" t="s">
        <v>45</v>
      </c>
      <c r="N606" s="17">
        <v>44203</v>
      </c>
      <c r="O606" s="2" t="e">
        <f>#REF!*#REF!</f>
        <v>#REF!</v>
      </c>
      <c r="P606" s="16" t="str" cm="1">
        <f t="array" ref="P606">_xlfn.IFS(H606&lt;=30,"25-30",H606&lt;=35,"30-35",H606&lt;=40,"35-40",H606&lt;=45,"40-45",H606&lt;=50,"45-50",H606&lt;=55,"50-55",H606&lt;=60,"55-60",H606&lt;=65,"60-65")</f>
        <v>25-30</v>
      </c>
      <c r="Q606" s="16">
        <f t="shared" si="9"/>
        <v>2019</v>
      </c>
    </row>
    <row r="607" spans="1:17" x14ac:dyDescent="0.35">
      <c r="A607" s="16" t="s">
        <v>352</v>
      </c>
      <c r="B607" s="16" t="s">
        <v>1370</v>
      </c>
      <c r="C607" s="16" t="s">
        <v>40</v>
      </c>
      <c r="D607" s="16" t="s">
        <v>43</v>
      </c>
      <c r="E607" s="16" t="s">
        <v>32</v>
      </c>
      <c r="F607" s="16" t="s">
        <v>28</v>
      </c>
      <c r="G607" s="16" t="s">
        <v>24</v>
      </c>
      <c r="H607" s="16">
        <v>45</v>
      </c>
      <c r="I607" s="17">
        <v>39519</v>
      </c>
      <c r="J607" s="18">
        <v>186138</v>
      </c>
      <c r="K607" s="19">
        <v>0.28000000000000003</v>
      </c>
      <c r="L607" s="16" t="s">
        <v>33</v>
      </c>
      <c r="M607" s="16" t="s">
        <v>80</v>
      </c>
      <c r="N607" s="17" t="s">
        <v>21</v>
      </c>
      <c r="O607" s="2" t="e">
        <f>#REF!*#REF!</f>
        <v>#REF!</v>
      </c>
      <c r="P607" s="16" t="str" cm="1">
        <f t="array" ref="P607">_xlfn.IFS(H607&lt;=30,"25-30",H607&lt;=35,"30-35",H607&lt;=40,"35-40",H607&lt;=45,"40-45",H607&lt;=50,"45-50",H607&lt;=55,"50-55",H607&lt;=60,"55-60",H607&lt;=65,"60-65")</f>
        <v>40-45</v>
      </c>
      <c r="Q607" s="16">
        <f t="shared" si="9"/>
        <v>2008</v>
      </c>
    </row>
    <row r="608" spans="1:17" x14ac:dyDescent="0.35">
      <c r="A608" s="16" t="s">
        <v>1371</v>
      </c>
      <c r="B608" s="16" t="s">
        <v>1372</v>
      </c>
      <c r="C608" s="16" t="s">
        <v>68</v>
      </c>
      <c r="D608" s="16" t="s">
        <v>65</v>
      </c>
      <c r="E608" s="16" t="s">
        <v>36</v>
      </c>
      <c r="F608" s="16" t="s">
        <v>28</v>
      </c>
      <c r="G608" s="16" t="s">
        <v>51</v>
      </c>
      <c r="H608" s="16">
        <v>58</v>
      </c>
      <c r="I608" s="17">
        <v>40287</v>
      </c>
      <c r="J608" s="18">
        <v>56350</v>
      </c>
      <c r="K608" s="19">
        <v>0</v>
      </c>
      <c r="L608" s="16" t="s">
        <v>52</v>
      </c>
      <c r="M608" s="16" t="s">
        <v>66</v>
      </c>
      <c r="N608" s="17" t="s">
        <v>21</v>
      </c>
      <c r="O608" s="2" t="e">
        <f>#REF!*#REF!</f>
        <v>#REF!</v>
      </c>
      <c r="P608" s="16" t="str" cm="1">
        <f t="array" ref="P608">_xlfn.IFS(H608&lt;=30,"25-30",H608&lt;=35,"30-35",H608&lt;=40,"35-40",H608&lt;=45,"40-45",H608&lt;=50,"45-50",H608&lt;=55,"50-55",H608&lt;=60,"55-60",H608&lt;=65,"60-65")</f>
        <v>55-60</v>
      </c>
      <c r="Q608" s="16">
        <f t="shared" si="9"/>
        <v>2010</v>
      </c>
    </row>
    <row r="609" spans="1:17" x14ac:dyDescent="0.35">
      <c r="A609" s="16" t="s">
        <v>635</v>
      </c>
      <c r="B609" s="16" t="s">
        <v>1373</v>
      </c>
      <c r="C609" s="16" t="s">
        <v>61</v>
      </c>
      <c r="D609" s="16" t="s">
        <v>15</v>
      </c>
      <c r="E609" s="16" t="s">
        <v>16</v>
      </c>
      <c r="F609" s="16" t="s">
        <v>17</v>
      </c>
      <c r="G609" s="16" t="s">
        <v>51</v>
      </c>
      <c r="H609" s="16">
        <v>45</v>
      </c>
      <c r="I609" s="17">
        <v>42379</v>
      </c>
      <c r="J609" s="18">
        <v>149761</v>
      </c>
      <c r="K609" s="19">
        <v>0.12</v>
      </c>
      <c r="L609" s="16" t="s">
        <v>19</v>
      </c>
      <c r="M609" s="16" t="s">
        <v>29</v>
      </c>
      <c r="N609" s="17" t="s">
        <v>21</v>
      </c>
      <c r="O609" s="2" t="e">
        <f>#REF!*#REF!</f>
        <v>#REF!</v>
      </c>
      <c r="P609" s="16" t="str" cm="1">
        <f t="array" ref="P609">_xlfn.IFS(H609&lt;=30,"25-30",H609&lt;=35,"30-35",H609&lt;=40,"35-40",H609&lt;=45,"40-45",H609&lt;=50,"45-50",H609&lt;=55,"50-55",H609&lt;=60,"55-60",H609&lt;=65,"60-65")</f>
        <v>40-45</v>
      </c>
      <c r="Q609" s="16">
        <f t="shared" si="9"/>
        <v>2016</v>
      </c>
    </row>
    <row r="610" spans="1:17" x14ac:dyDescent="0.35">
      <c r="A610" s="16" t="s">
        <v>1374</v>
      </c>
      <c r="B610" s="16" t="s">
        <v>1375</v>
      </c>
      <c r="C610" s="16" t="s">
        <v>61</v>
      </c>
      <c r="D610" s="16" t="s">
        <v>15</v>
      </c>
      <c r="E610" s="16" t="s">
        <v>32</v>
      </c>
      <c r="F610" s="16" t="s">
        <v>28</v>
      </c>
      <c r="G610" s="16" t="s">
        <v>51</v>
      </c>
      <c r="H610" s="16">
        <v>44</v>
      </c>
      <c r="I610" s="17">
        <v>39305</v>
      </c>
      <c r="J610" s="18">
        <v>126277</v>
      </c>
      <c r="K610" s="19">
        <v>0.13</v>
      </c>
      <c r="L610" s="16" t="s">
        <v>52</v>
      </c>
      <c r="M610" s="16" t="s">
        <v>81</v>
      </c>
      <c r="N610" s="17" t="s">
        <v>21</v>
      </c>
      <c r="O610" s="2" t="e">
        <f>#REF!*#REF!</f>
        <v>#REF!</v>
      </c>
      <c r="P610" s="16" t="str" cm="1">
        <f t="array" ref="P610">_xlfn.IFS(H610&lt;=30,"25-30",H610&lt;=35,"30-35",H610&lt;=40,"35-40",H610&lt;=45,"40-45",H610&lt;=50,"45-50",H610&lt;=55,"50-55",H610&lt;=60,"55-60",H610&lt;=65,"60-65")</f>
        <v>40-45</v>
      </c>
      <c r="Q610" s="16">
        <f t="shared" si="9"/>
        <v>2007</v>
      </c>
    </row>
    <row r="611" spans="1:17" x14ac:dyDescent="0.35">
      <c r="A611" s="16" t="s">
        <v>1376</v>
      </c>
      <c r="B611" s="16" t="s">
        <v>1377</v>
      </c>
      <c r="C611" s="16" t="s">
        <v>62</v>
      </c>
      <c r="D611" s="16" t="s">
        <v>50</v>
      </c>
      <c r="E611" s="16" t="s">
        <v>44</v>
      </c>
      <c r="F611" s="16" t="s">
        <v>28</v>
      </c>
      <c r="G611" s="16" t="s">
        <v>18</v>
      </c>
      <c r="H611" s="16">
        <v>33</v>
      </c>
      <c r="I611" s="17">
        <v>41446</v>
      </c>
      <c r="J611" s="18">
        <v>119631</v>
      </c>
      <c r="K611" s="19">
        <v>0.06</v>
      </c>
      <c r="L611" s="16" t="s">
        <v>19</v>
      </c>
      <c r="M611" s="16" t="s">
        <v>39</v>
      </c>
      <c r="N611" s="17" t="s">
        <v>21</v>
      </c>
      <c r="O611" s="2" t="e">
        <f>#REF!*#REF!</f>
        <v>#REF!</v>
      </c>
      <c r="P611" s="16" t="str" cm="1">
        <f t="array" ref="P611">_xlfn.IFS(H611&lt;=30,"25-30",H611&lt;=35,"30-35",H611&lt;=40,"35-40",H611&lt;=45,"40-45",H611&lt;=50,"45-50",H611&lt;=55,"50-55",H611&lt;=60,"55-60",H611&lt;=65,"60-65")</f>
        <v>30-35</v>
      </c>
      <c r="Q611" s="16">
        <f t="shared" si="9"/>
        <v>2013</v>
      </c>
    </row>
    <row r="612" spans="1:17" x14ac:dyDescent="0.35">
      <c r="A612" s="16" t="s">
        <v>1378</v>
      </c>
      <c r="B612" s="16" t="s">
        <v>1379</v>
      </c>
      <c r="C612" s="16" t="s">
        <v>14</v>
      </c>
      <c r="D612" s="16" t="s">
        <v>27</v>
      </c>
      <c r="E612" s="16" t="s">
        <v>16</v>
      </c>
      <c r="F612" s="16" t="s">
        <v>28</v>
      </c>
      <c r="G612" s="16" t="s">
        <v>24</v>
      </c>
      <c r="H612" s="16">
        <v>26</v>
      </c>
      <c r="I612" s="17">
        <v>43960</v>
      </c>
      <c r="J612" s="18">
        <v>256561</v>
      </c>
      <c r="K612" s="19">
        <v>0.39</v>
      </c>
      <c r="L612" s="16" t="s">
        <v>19</v>
      </c>
      <c r="M612" s="16" t="s">
        <v>25</v>
      </c>
      <c r="N612" s="17" t="s">
        <v>21</v>
      </c>
      <c r="O612" s="2" t="e">
        <f>#REF!*#REF!</f>
        <v>#REF!</v>
      </c>
      <c r="P612" s="16" t="str" cm="1">
        <f t="array" ref="P612">_xlfn.IFS(H612&lt;=30,"25-30",H612&lt;=35,"30-35",H612&lt;=40,"35-40",H612&lt;=45,"40-45",H612&lt;=50,"45-50",H612&lt;=55,"50-55",H612&lt;=60,"55-60",H612&lt;=65,"60-65")</f>
        <v>25-30</v>
      </c>
      <c r="Q612" s="16">
        <f t="shared" si="9"/>
        <v>2020</v>
      </c>
    </row>
    <row r="613" spans="1:17" x14ac:dyDescent="0.35">
      <c r="A613" s="16" t="s">
        <v>284</v>
      </c>
      <c r="B613" s="16" t="s">
        <v>1380</v>
      </c>
      <c r="C613" s="16" t="s">
        <v>88</v>
      </c>
      <c r="D613" s="16" t="s">
        <v>27</v>
      </c>
      <c r="E613" s="16" t="s">
        <v>44</v>
      </c>
      <c r="F613" s="16" t="s">
        <v>17</v>
      </c>
      <c r="G613" s="16" t="s">
        <v>51</v>
      </c>
      <c r="H613" s="16">
        <v>45</v>
      </c>
      <c r="I613" s="17">
        <v>43937</v>
      </c>
      <c r="J613" s="18">
        <v>66958</v>
      </c>
      <c r="K613" s="19">
        <v>0</v>
      </c>
      <c r="L613" s="16" t="s">
        <v>19</v>
      </c>
      <c r="M613" s="16" t="s">
        <v>45</v>
      </c>
      <c r="N613" s="17" t="s">
        <v>21</v>
      </c>
      <c r="O613" s="2" t="e">
        <f>#REF!*#REF!</f>
        <v>#REF!</v>
      </c>
      <c r="P613" s="16" t="str" cm="1">
        <f t="array" ref="P613">_xlfn.IFS(H613&lt;=30,"25-30",H613&lt;=35,"30-35",H613&lt;=40,"35-40",H613&lt;=45,"40-45",H613&lt;=50,"45-50",H613&lt;=55,"50-55",H613&lt;=60,"55-60",H613&lt;=65,"60-65")</f>
        <v>40-45</v>
      </c>
      <c r="Q613" s="16">
        <f t="shared" si="9"/>
        <v>2020</v>
      </c>
    </row>
    <row r="614" spans="1:17" x14ac:dyDescent="0.35">
      <c r="A614" s="16" t="s">
        <v>46</v>
      </c>
      <c r="B614" s="16" t="s">
        <v>1381</v>
      </c>
      <c r="C614" s="16" t="s">
        <v>61</v>
      </c>
      <c r="D614" s="16" t="s">
        <v>50</v>
      </c>
      <c r="E614" s="16" t="s">
        <v>36</v>
      </c>
      <c r="F614" s="16" t="s">
        <v>17</v>
      </c>
      <c r="G614" s="16" t="s">
        <v>24</v>
      </c>
      <c r="H614" s="16">
        <v>46</v>
      </c>
      <c r="I614" s="17">
        <v>38046</v>
      </c>
      <c r="J614" s="18">
        <v>158897</v>
      </c>
      <c r="K614" s="19">
        <v>0.1</v>
      </c>
      <c r="L614" s="16" t="s">
        <v>33</v>
      </c>
      <c r="M614" s="16" t="s">
        <v>80</v>
      </c>
      <c r="N614" s="17" t="s">
        <v>21</v>
      </c>
      <c r="O614" s="2" t="e">
        <f>#REF!*#REF!</f>
        <v>#REF!</v>
      </c>
      <c r="P614" s="16" t="str" cm="1">
        <f t="array" ref="P614">_xlfn.IFS(H614&lt;=30,"25-30",H614&lt;=35,"30-35",H614&lt;=40,"35-40",H614&lt;=45,"40-45",H614&lt;=50,"45-50",H614&lt;=55,"50-55",H614&lt;=60,"55-60",H614&lt;=65,"60-65")</f>
        <v>45-50</v>
      </c>
      <c r="Q614" s="16">
        <f t="shared" si="9"/>
        <v>2004</v>
      </c>
    </row>
    <row r="615" spans="1:17" x14ac:dyDescent="0.35">
      <c r="A615" s="16" t="s">
        <v>512</v>
      </c>
      <c r="B615" s="16" t="s">
        <v>1382</v>
      </c>
      <c r="C615" s="16" t="s">
        <v>55</v>
      </c>
      <c r="D615" s="16" t="s">
        <v>27</v>
      </c>
      <c r="E615" s="16" t="s">
        <v>32</v>
      </c>
      <c r="F615" s="16" t="s">
        <v>28</v>
      </c>
      <c r="G615" s="16" t="s">
        <v>18</v>
      </c>
      <c r="H615" s="16">
        <v>37</v>
      </c>
      <c r="I615" s="17">
        <v>39493</v>
      </c>
      <c r="J615" s="18">
        <v>71695</v>
      </c>
      <c r="K615" s="19">
        <v>0</v>
      </c>
      <c r="L615" s="16" t="s">
        <v>19</v>
      </c>
      <c r="M615" s="16" t="s">
        <v>39</v>
      </c>
      <c r="N615" s="17" t="s">
        <v>21</v>
      </c>
      <c r="O615" s="2" t="e">
        <f>#REF!*#REF!</f>
        <v>#REF!</v>
      </c>
      <c r="P615" s="16" t="str" cm="1">
        <f t="array" ref="P615">_xlfn.IFS(H615&lt;=30,"25-30",H615&lt;=35,"30-35",H615&lt;=40,"35-40",H615&lt;=45,"40-45",H615&lt;=50,"45-50",H615&lt;=55,"50-55",H615&lt;=60,"55-60",H615&lt;=65,"60-65")</f>
        <v>35-40</v>
      </c>
      <c r="Q615" s="16">
        <f t="shared" si="9"/>
        <v>2008</v>
      </c>
    </row>
    <row r="616" spans="1:17" x14ac:dyDescent="0.35">
      <c r="A616" s="16" t="s">
        <v>1383</v>
      </c>
      <c r="B616" s="16" t="s">
        <v>1384</v>
      </c>
      <c r="C616" s="16" t="s">
        <v>42</v>
      </c>
      <c r="D616" s="16" t="s">
        <v>43</v>
      </c>
      <c r="E616" s="16" t="s">
        <v>32</v>
      </c>
      <c r="F616" s="16" t="s">
        <v>28</v>
      </c>
      <c r="G616" s="16" t="s">
        <v>24</v>
      </c>
      <c r="H616" s="16">
        <v>40</v>
      </c>
      <c r="I616" s="17">
        <v>41904</v>
      </c>
      <c r="J616" s="18">
        <v>73779</v>
      </c>
      <c r="K616" s="19">
        <v>0</v>
      </c>
      <c r="L616" s="16" t="s">
        <v>33</v>
      </c>
      <c r="M616" s="16" t="s">
        <v>80</v>
      </c>
      <c r="N616" s="17">
        <v>43594</v>
      </c>
      <c r="O616" s="2" t="e">
        <f>#REF!*#REF!</f>
        <v>#REF!</v>
      </c>
      <c r="P616" s="16" t="str" cm="1">
        <f t="array" ref="P616">_xlfn.IFS(H616&lt;=30,"25-30",H616&lt;=35,"30-35",H616&lt;=40,"35-40",H616&lt;=45,"40-45",H616&lt;=50,"45-50",H616&lt;=55,"50-55",H616&lt;=60,"55-60",H616&lt;=65,"60-65")</f>
        <v>35-40</v>
      </c>
      <c r="Q616" s="16">
        <f t="shared" si="9"/>
        <v>2014</v>
      </c>
    </row>
    <row r="617" spans="1:17" x14ac:dyDescent="0.35">
      <c r="A617" s="16" t="s">
        <v>1385</v>
      </c>
      <c r="B617" s="16" t="s">
        <v>1386</v>
      </c>
      <c r="C617" s="16" t="s">
        <v>62</v>
      </c>
      <c r="D617" s="16" t="s">
        <v>50</v>
      </c>
      <c r="E617" s="16" t="s">
        <v>44</v>
      </c>
      <c r="F617" s="16" t="s">
        <v>17</v>
      </c>
      <c r="G617" s="16" t="s">
        <v>24</v>
      </c>
      <c r="H617" s="16">
        <v>45</v>
      </c>
      <c r="I617" s="17">
        <v>40836</v>
      </c>
      <c r="J617" s="18">
        <v>123640</v>
      </c>
      <c r="K617" s="19">
        <v>7.0000000000000007E-2</v>
      </c>
      <c r="L617" s="16" t="s">
        <v>33</v>
      </c>
      <c r="M617" s="16" t="s">
        <v>74</v>
      </c>
      <c r="N617" s="17" t="s">
        <v>21</v>
      </c>
      <c r="O617" s="2" t="e">
        <f>#REF!*#REF!</f>
        <v>#REF!</v>
      </c>
      <c r="P617" s="16" t="str" cm="1">
        <f t="array" ref="P617">_xlfn.IFS(H617&lt;=30,"25-30",H617&lt;=35,"30-35",H617&lt;=40,"35-40",H617&lt;=45,"40-45",H617&lt;=50,"45-50",H617&lt;=55,"50-55",H617&lt;=60,"55-60",H617&lt;=65,"60-65")</f>
        <v>40-45</v>
      </c>
      <c r="Q617" s="16">
        <f t="shared" si="9"/>
        <v>2011</v>
      </c>
    </row>
    <row r="618" spans="1:17" x14ac:dyDescent="0.35">
      <c r="A618" s="16" t="s">
        <v>1318</v>
      </c>
      <c r="B618" s="16" t="s">
        <v>1387</v>
      </c>
      <c r="C618" s="16" t="s">
        <v>68</v>
      </c>
      <c r="D618" s="16" t="s">
        <v>50</v>
      </c>
      <c r="E618" s="16" t="s">
        <v>44</v>
      </c>
      <c r="F618" s="16" t="s">
        <v>17</v>
      </c>
      <c r="G618" s="16" t="s">
        <v>18</v>
      </c>
      <c r="H618" s="16">
        <v>33</v>
      </c>
      <c r="I618" s="17">
        <v>41742</v>
      </c>
      <c r="J618" s="18">
        <v>46878</v>
      </c>
      <c r="K618" s="19">
        <v>0</v>
      </c>
      <c r="L618" s="16" t="s">
        <v>19</v>
      </c>
      <c r="M618" s="16" t="s">
        <v>45</v>
      </c>
      <c r="N618" s="17" t="s">
        <v>21</v>
      </c>
      <c r="O618" s="2" t="e">
        <f>#REF!*#REF!</f>
        <v>#REF!</v>
      </c>
      <c r="P618" s="16" t="str" cm="1">
        <f t="array" ref="P618">_xlfn.IFS(H618&lt;=30,"25-30",H618&lt;=35,"30-35",H618&lt;=40,"35-40",H618&lt;=45,"40-45",H618&lt;=50,"45-50",H618&lt;=55,"50-55",H618&lt;=60,"55-60",H618&lt;=65,"60-65")</f>
        <v>30-35</v>
      </c>
      <c r="Q618" s="16">
        <f t="shared" si="9"/>
        <v>2014</v>
      </c>
    </row>
    <row r="619" spans="1:17" x14ac:dyDescent="0.35">
      <c r="A619" s="16" t="s">
        <v>1388</v>
      </c>
      <c r="B619" s="16" t="s">
        <v>193</v>
      </c>
      <c r="C619" s="16" t="s">
        <v>68</v>
      </c>
      <c r="D619" s="16" t="s">
        <v>43</v>
      </c>
      <c r="E619" s="16" t="s">
        <v>44</v>
      </c>
      <c r="F619" s="16" t="s">
        <v>17</v>
      </c>
      <c r="G619" s="16" t="s">
        <v>18</v>
      </c>
      <c r="H619" s="16">
        <v>64</v>
      </c>
      <c r="I619" s="17">
        <v>37662</v>
      </c>
      <c r="J619" s="18">
        <v>57032</v>
      </c>
      <c r="K619" s="19">
        <v>0</v>
      </c>
      <c r="L619" s="16" t="s">
        <v>19</v>
      </c>
      <c r="M619" s="16" t="s">
        <v>45</v>
      </c>
      <c r="N619" s="17" t="s">
        <v>21</v>
      </c>
      <c r="O619" s="2" t="e">
        <f>#REF!*#REF!</f>
        <v>#REF!</v>
      </c>
      <c r="P619" s="16" t="str" cm="1">
        <f t="array" ref="P619">_xlfn.IFS(H619&lt;=30,"25-30",H619&lt;=35,"30-35",H619&lt;=40,"35-40",H619&lt;=45,"40-45",H619&lt;=50,"45-50",H619&lt;=55,"50-55",H619&lt;=60,"55-60",H619&lt;=65,"60-65")</f>
        <v>60-65</v>
      </c>
      <c r="Q619" s="16">
        <f t="shared" si="9"/>
        <v>2003</v>
      </c>
    </row>
    <row r="620" spans="1:17" x14ac:dyDescent="0.35">
      <c r="A620" s="16" t="s">
        <v>1389</v>
      </c>
      <c r="B620" s="16" t="s">
        <v>1390</v>
      </c>
      <c r="C620" s="16" t="s">
        <v>42</v>
      </c>
      <c r="D620" s="16" t="s">
        <v>50</v>
      </c>
      <c r="E620" s="16" t="s">
        <v>36</v>
      </c>
      <c r="F620" s="16" t="s">
        <v>17</v>
      </c>
      <c r="G620" s="16" t="s">
        <v>51</v>
      </c>
      <c r="H620" s="16">
        <v>57</v>
      </c>
      <c r="I620" s="17">
        <v>39357</v>
      </c>
      <c r="J620" s="18">
        <v>98150</v>
      </c>
      <c r="K620" s="19">
        <v>0</v>
      </c>
      <c r="L620" s="16" t="s">
        <v>52</v>
      </c>
      <c r="M620" s="16" t="s">
        <v>66</v>
      </c>
      <c r="N620" s="17" t="s">
        <v>21</v>
      </c>
      <c r="O620" s="2" t="e">
        <f>#REF!*#REF!</f>
        <v>#REF!</v>
      </c>
      <c r="P620" s="16" t="str" cm="1">
        <f t="array" ref="P620">_xlfn.IFS(H620&lt;=30,"25-30",H620&lt;=35,"30-35",H620&lt;=40,"35-40",H620&lt;=45,"40-45",H620&lt;=50,"45-50",H620&lt;=55,"50-55",H620&lt;=60,"55-60",H620&lt;=65,"60-65")</f>
        <v>55-60</v>
      </c>
      <c r="Q620" s="16">
        <f t="shared" si="9"/>
        <v>2007</v>
      </c>
    </row>
    <row r="621" spans="1:17" x14ac:dyDescent="0.35">
      <c r="A621" s="16" t="s">
        <v>178</v>
      </c>
      <c r="B621" s="16" t="s">
        <v>1391</v>
      </c>
      <c r="C621" s="16" t="s">
        <v>40</v>
      </c>
      <c r="D621" s="16" t="s">
        <v>43</v>
      </c>
      <c r="E621" s="16" t="s">
        <v>36</v>
      </c>
      <c r="F621" s="16" t="s">
        <v>17</v>
      </c>
      <c r="G621" s="16" t="s">
        <v>24</v>
      </c>
      <c r="H621" s="16">
        <v>35</v>
      </c>
      <c r="I621" s="17">
        <v>42800</v>
      </c>
      <c r="J621" s="18">
        <v>171426</v>
      </c>
      <c r="K621" s="19">
        <v>0.15</v>
      </c>
      <c r="L621" s="16" t="s">
        <v>33</v>
      </c>
      <c r="M621" s="16" t="s">
        <v>60</v>
      </c>
      <c r="N621" s="17">
        <v>43000</v>
      </c>
      <c r="O621" s="2" t="e">
        <f>#REF!*#REF!</f>
        <v>#REF!</v>
      </c>
      <c r="P621" s="16" t="str" cm="1">
        <f t="array" ref="P621">_xlfn.IFS(H621&lt;=30,"25-30",H621&lt;=35,"30-35",H621&lt;=40,"35-40",H621&lt;=45,"40-45",H621&lt;=50,"45-50",H621&lt;=55,"50-55",H621&lt;=60,"55-60",H621&lt;=65,"60-65")</f>
        <v>30-35</v>
      </c>
      <c r="Q621" s="16">
        <f t="shared" si="9"/>
        <v>2017</v>
      </c>
    </row>
    <row r="622" spans="1:17" x14ac:dyDescent="0.35">
      <c r="A622" s="16" t="s">
        <v>362</v>
      </c>
      <c r="B622" s="16" t="s">
        <v>1392</v>
      </c>
      <c r="C622" s="16" t="s">
        <v>68</v>
      </c>
      <c r="D622" s="16" t="s">
        <v>15</v>
      </c>
      <c r="E622" s="16" t="s">
        <v>36</v>
      </c>
      <c r="F622" s="16" t="s">
        <v>17</v>
      </c>
      <c r="G622" s="16" t="s">
        <v>18</v>
      </c>
      <c r="H622" s="16">
        <v>55</v>
      </c>
      <c r="I622" s="17">
        <v>44302</v>
      </c>
      <c r="J622" s="18">
        <v>48266</v>
      </c>
      <c r="K622" s="19">
        <v>0</v>
      </c>
      <c r="L622" s="16" t="s">
        <v>19</v>
      </c>
      <c r="M622" s="16" t="s">
        <v>20</v>
      </c>
      <c r="N622" s="17" t="s">
        <v>21</v>
      </c>
      <c r="O622" s="2" t="e">
        <f>#REF!*#REF!</f>
        <v>#REF!</v>
      </c>
      <c r="P622" s="16" t="str" cm="1">
        <f t="array" ref="P622">_xlfn.IFS(H622&lt;=30,"25-30",H622&lt;=35,"30-35",H622&lt;=40,"35-40",H622&lt;=45,"40-45",H622&lt;=50,"45-50",H622&lt;=55,"50-55",H622&lt;=60,"55-60",H622&lt;=65,"60-65")</f>
        <v>50-55</v>
      </c>
      <c r="Q622" s="16">
        <f t="shared" si="9"/>
        <v>2021</v>
      </c>
    </row>
    <row r="623" spans="1:17" x14ac:dyDescent="0.35">
      <c r="A623" s="16" t="s">
        <v>1393</v>
      </c>
      <c r="B623" s="16" t="s">
        <v>1394</v>
      </c>
      <c r="C623" s="16" t="s">
        <v>14</v>
      </c>
      <c r="D623" s="16" t="s">
        <v>15</v>
      </c>
      <c r="E623" s="16" t="s">
        <v>16</v>
      </c>
      <c r="F623" s="16" t="s">
        <v>28</v>
      </c>
      <c r="G623" s="16" t="s">
        <v>51</v>
      </c>
      <c r="H623" s="16">
        <v>36</v>
      </c>
      <c r="I623" s="17">
        <v>43330</v>
      </c>
      <c r="J623" s="18">
        <v>223404</v>
      </c>
      <c r="K623" s="19">
        <v>0.32</v>
      </c>
      <c r="L623" s="16" t="s">
        <v>19</v>
      </c>
      <c r="M623" s="16" t="s">
        <v>29</v>
      </c>
      <c r="N623" s="17" t="s">
        <v>21</v>
      </c>
      <c r="O623" s="2" t="e">
        <f>#REF!*#REF!</f>
        <v>#REF!</v>
      </c>
      <c r="P623" s="16" t="str" cm="1">
        <f t="array" ref="P623">_xlfn.IFS(H623&lt;=30,"25-30",H623&lt;=35,"30-35",H623&lt;=40,"35-40",H623&lt;=45,"40-45",H623&lt;=50,"45-50",H623&lt;=55,"50-55",H623&lt;=60,"55-60",H623&lt;=65,"60-65")</f>
        <v>35-40</v>
      </c>
      <c r="Q623" s="16">
        <f t="shared" si="9"/>
        <v>2018</v>
      </c>
    </row>
    <row r="624" spans="1:17" x14ac:dyDescent="0.35">
      <c r="A624" s="16" t="s">
        <v>1395</v>
      </c>
      <c r="B624" s="16" t="s">
        <v>1396</v>
      </c>
      <c r="C624" s="16" t="s">
        <v>98</v>
      </c>
      <c r="D624" s="16" t="s">
        <v>27</v>
      </c>
      <c r="E624" s="16" t="s">
        <v>44</v>
      </c>
      <c r="F624" s="16" t="s">
        <v>17</v>
      </c>
      <c r="G624" s="16" t="s">
        <v>24</v>
      </c>
      <c r="H624" s="16">
        <v>57</v>
      </c>
      <c r="I624" s="17">
        <v>41649</v>
      </c>
      <c r="J624" s="18">
        <v>74854</v>
      </c>
      <c r="K624" s="19">
        <v>0</v>
      </c>
      <c r="L624" s="16" t="s">
        <v>19</v>
      </c>
      <c r="M624" s="16" t="s">
        <v>63</v>
      </c>
      <c r="N624" s="17" t="s">
        <v>21</v>
      </c>
      <c r="O624" s="2" t="e">
        <f>#REF!*#REF!</f>
        <v>#REF!</v>
      </c>
      <c r="P624" s="16" t="str" cm="1">
        <f t="array" ref="P624">_xlfn.IFS(H624&lt;=30,"25-30",H624&lt;=35,"30-35",H624&lt;=40,"35-40",H624&lt;=45,"40-45",H624&lt;=50,"45-50",H624&lt;=55,"50-55",H624&lt;=60,"55-60",H624&lt;=65,"60-65")</f>
        <v>55-60</v>
      </c>
      <c r="Q624" s="16">
        <f t="shared" si="9"/>
        <v>2014</v>
      </c>
    </row>
    <row r="625" spans="1:17" x14ac:dyDescent="0.35">
      <c r="A625" s="16" t="s">
        <v>218</v>
      </c>
      <c r="B625" s="16" t="s">
        <v>1397</v>
      </c>
      <c r="C625" s="16" t="s">
        <v>14</v>
      </c>
      <c r="D625" s="16" t="s">
        <v>65</v>
      </c>
      <c r="E625" s="16" t="s">
        <v>44</v>
      </c>
      <c r="F625" s="16" t="s">
        <v>17</v>
      </c>
      <c r="G625" s="16" t="s">
        <v>18</v>
      </c>
      <c r="H625" s="16">
        <v>48</v>
      </c>
      <c r="I625" s="17">
        <v>39197</v>
      </c>
      <c r="J625" s="18">
        <v>217783</v>
      </c>
      <c r="K625" s="19">
        <v>0.36</v>
      </c>
      <c r="L625" s="16" t="s">
        <v>19</v>
      </c>
      <c r="M625" s="16" t="s">
        <v>63</v>
      </c>
      <c r="N625" s="17" t="s">
        <v>21</v>
      </c>
      <c r="O625" s="2" t="e">
        <f>#REF!*#REF!</f>
        <v>#REF!</v>
      </c>
      <c r="P625" s="16" t="str" cm="1">
        <f t="array" ref="P625">_xlfn.IFS(H625&lt;=30,"25-30",H625&lt;=35,"30-35",H625&lt;=40,"35-40",H625&lt;=45,"40-45",H625&lt;=50,"45-50",H625&lt;=55,"50-55",H625&lt;=60,"55-60",H625&lt;=65,"60-65")</f>
        <v>45-50</v>
      </c>
      <c r="Q625" s="16">
        <f t="shared" si="9"/>
        <v>2007</v>
      </c>
    </row>
    <row r="626" spans="1:17" x14ac:dyDescent="0.35">
      <c r="A626" s="16" t="s">
        <v>1398</v>
      </c>
      <c r="B626" s="16" t="s">
        <v>1399</v>
      </c>
      <c r="C626" s="16" t="s">
        <v>76</v>
      </c>
      <c r="D626" s="16" t="s">
        <v>27</v>
      </c>
      <c r="E626" s="16" t="s">
        <v>36</v>
      </c>
      <c r="F626" s="16" t="s">
        <v>17</v>
      </c>
      <c r="G626" s="16" t="s">
        <v>51</v>
      </c>
      <c r="H626" s="16">
        <v>53</v>
      </c>
      <c r="I626" s="17">
        <v>38214</v>
      </c>
      <c r="J626" s="18">
        <v>44735</v>
      </c>
      <c r="K626" s="19">
        <v>0</v>
      </c>
      <c r="L626" s="16" t="s">
        <v>52</v>
      </c>
      <c r="M626" s="16" t="s">
        <v>81</v>
      </c>
      <c r="N626" s="17" t="s">
        <v>21</v>
      </c>
      <c r="O626" s="2" t="e">
        <f>#REF!*#REF!</f>
        <v>#REF!</v>
      </c>
      <c r="P626" s="16" t="str" cm="1">
        <f t="array" ref="P626">_xlfn.IFS(H626&lt;=30,"25-30",H626&lt;=35,"30-35",H626&lt;=40,"35-40",H626&lt;=45,"40-45",H626&lt;=50,"45-50",H626&lt;=55,"50-55",H626&lt;=60,"55-60",H626&lt;=65,"60-65")</f>
        <v>50-55</v>
      </c>
      <c r="Q626" s="16">
        <f t="shared" si="9"/>
        <v>2004</v>
      </c>
    </row>
    <row r="627" spans="1:17" x14ac:dyDescent="0.35">
      <c r="A627" s="16" t="s">
        <v>357</v>
      </c>
      <c r="B627" s="16" t="s">
        <v>1400</v>
      </c>
      <c r="C627" s="16" t="s">
        <v>64</v>
      </c>
      <c r="D627" s="16" t="s">
        <v>15</v>
      </c>
      <c r="E627" s="16" t="s">
        <v>36</v>
      </c>
      <c r="F627" s="16" t="s">
        <v>17</v>
      </c>
      <c r="G627" s="16" t="s">
        <v>18</v>
      </c>
      <c r="H627" s="16">
        <v>41</v>
      </c>
      <c r="I627" s="17">
        <v>39091</v>
      </c>
      <c r="J627" s="18">
        <v>50685</v>
      </c>
      <c r="K627" s="19">
        <v>0</v>
      </c>
      <c r="L627" s="16" t="s">
        <v>19</v>
      </c>
      <c r="M627" s="16" t="s">
        <v>29</v>
      </c>
      <c r="N627" s="17" t="s">
        <v>21</v>
      </c>
      <c r="O627" s="2" t="e">
        <f>#REF!*#REF!</f>
        <v>#REF!</v>
      </c>
      <c r="P627" s="16" t="str" cm="1">
        <f t="array" ref="P627">_xlfn.IFS(H627&lt;=30,"25-30",H627&lt;=35,"30-35",H627&lt;=40,"35-40",H627&lt;=45,"40-45",H627&lt;=50,"45-50",H627&lt;=55,"50-55",H627&lt;=60,"55-60",H627&lt;=65,"60-65")</f>
        <v>40-45</v>
      </c>
      <c r="Q627" s="16">
        <f t="shared" si="9"/>
        <v>2007</v>
      </c>
    </row>
    <row r="628" spans="1:17" x14ac:dyDescent="0.35">
      <c r="A628" s="16" t="s">
        <v>1401</v>
      </c>
      <c r="B628" s="16" t="s">
        <v>1402</v>
      </c>
      <c r="C628" s="16" t="s">
        <v>64</v>
      </c>
      <c r="D628" s="16" t="s">
        <v>50</v>
      </c>
      <c r="E628" s="16" t="s">
        <v>16</v>
      </c>
      <c r="F628" s="16" t="s">
        <v>28</v>
      </c>
      <c r="G628" s="16" t="s">
        <v>24</v>
      </c>
      <c r="H628" s="16">
        <v>34</v>
      </c>
      <c r="I628" s="17">
        <v>43169</v>
      </c>
      <c r="J628" s="18">
        <v>58993</v>
      </c>
      <c r="K628" s="19">
        <v>0</v>
      </c>
      <c r="L628" s="16" t="s">
        <v>19</v>
      </c>
      <c r="M628" s="16" t="s">
        <v>25</v>
      </c>
      <c r="N628" s="17" t="s">
        <v>21</v>
      </c>
      <c r="O628" s="2" t="e">
        <f>#REF!*#REF!</f>
        <v>#REF!</v>
      </c>
      <c r="P628" s="16" t="str" cm="1">
        <f t="array" ref="P628">_xlfn.IFS(H628&lt;=30,"25-30",H628&lt;=35,"30-35",H628&lt;=40,"35-40",H628&lt;=45,"40-45",H628&lt;=50,"45-50",H628&lt;=55,"50-55",H628&lt;=60,"55-60",H628&lt;=65,"60-65")</f>
        <v>30-35</v>
      </c>
      <c r="Q628" s="16">
        <f t="shared" si="9"/>
        <v>2018</v>
      </c>
    </row>
    <row r="629" spans="1:17" x14ac:dyDescent="0.35">
      <c r="A629" s="16" t="s">
        <v>1403</v>
      </c>
      <c r="B629" s="16" t="s">
        <v>1404</v>
      </c>
      <c r="C629" s="16" t="s">
        <v>69</v>
      </c>
      <c r="D629" s="16" t="s">
        <v>31</v>
      </c>
      <c r="E629" s="16" t="s">
        <v>32</v>
      </c>
      <c r="F629" s="16" t="s">
        <v>28</v>
      </c>
      <c r="G629" s="16" t="s">
        <v>18</v>
      </c>
      <c r="H629" s="16">
        <v>47</v>
      </c>
      <c r="I629" s="17">
        <v>43990</v>
      </c>
      <c r="J629" s="18">
        <v>115765</v>
      </c>
      <c r="K629" s="19">
        <v>0</v>
      </c>
      <c r="L629" s="16" t="s">
        <v>19</v>
      </c>
      <c r="M629" s="16" t="s">
        <v>45</v>
      </c>
      <c r="N629" s="17">
        <v>44229</v>
      </c>
      <c r="O629" s="2" t="e">
        <f>#REF!*#REF!</f>
        <v>#REF!</v>
      </c>
      <c r="P629" s="16" t="str" cm="1">
        <f t="array" ref="P629">_xlfn.IFS(H629&lt;=30,"25-30",H629&lt;=35,"30-35",H629&lt;=40,"35-40",H629&lt;=45,"40-45",H629&lt;=50,"45-50",H629&lt;=55,"50-55",H629&lt;=60,"55-60",H629&lt;=65,"60-65")</f>
        <v>45-50</v>
      </c>
      <c r="Q629" s="16">
        <f t="shared" si="9"/>
        <v>2020</v>
      </c>
    </row>
    <row r="630" spans="1:17" x14ac:dyDescent="0.35">
      <c r="A630" s="16" t="s">
        <v>1405</v>
      </c>
      <c r="B630" s="16" t="s">
        <v>1406</v>
      </c>
      <c r="C630" s="16" t="s">
        <v>40</v>
      </c>
      <c r="D630" s="16" t="s">
        <v>65</v>
      </c>
      <c r="E630" s="16" t="s">
        <v>36</v>
      </c>
      <c r="F630" s="16" t="s">
        <v>17</v>
      </c>
      <c r="G630" s="16" t="s">
        <v>24</v>
      </c>
      <c r="H630" s="16">
        <v>63</v>
      </c>
      <c r="I630" s="17">
        <v>39147</v>
      </c>
      <c r="J630" s="18">
        <v>193044</v>
      </c>
      <c r="K630" s="19">
        <v>0.15</v>
      </c>
      <c r="L630" s="16" t="s">
        <v>19</v>
      </c>
      <c r="M630" s="16" t="s">
        <v>45</v>
      </c>
      <c r="N630" s="17" t="s">
        <v>21</v>
      </c>
      <c r="O630" s="2" t="e">
        <f>#REF!*#REF!</f>
        <v>#REF!</v>
      </c>
      <c r="P630" s="16" t="str" cm="1">
        <f t="array" ref="P630">_xlfn.IFS(H630&lt;=30,"25-30",H630&lt;=35,"30-35",H630&lt;=40,"35-40",H630&lt;=45,"40-45",H630&lt;=50,"45-50",H630&lt;=55,"50-55",H630&lt;=60,"55-60",H630&lt;=65,"60-65")</f>
        <v>60-65</v>
      </c>
      <c r="Q630" s="16">
        <f t="shared" si="9"/>
        <v>2007</v>
      </c>
    </row>
    <row r="631" spans="1:17" x14ac:dyDescent="0.35">
      <c r="A631" s="16" t="s">
        <v>1407</v>
      </c>
      <c r="B631" s="16" t="s">
        <v>1408</v>
      </c>
      <c r="C631" s="16" t="s">
        <v>68</v>
      </c>
      <c r="D631" s="16" t="s">
        <v>43</v>
      </c>
      <c r="E631" s="16" t="s">
        <v>16</v>
      </c>
      <c r="F631" s="16" t="s">
        <v>17</v>
      </c>
      <c r="G631" s="16" t="s">
        <v>47</v>
      </c>
      <c r="H631" s="16">
        <v>65</v>
      </c>
      <c r="I631" s="17">
        <v>40711</v>
      </c>
      <c r="J631" s="18">
        <v>56686</v>
      </c>
      <c r="K631" s="19">
        <v>0</v>
      </c>
      <c r="L631" s="16" t="s">
        <v>19</v>
      </c>
      <c r="M631" s="16" t="s">
        <v>63</v>
      </c>
      <c r="N631" s="17">
        <v>42164</v>
      </c>
      <c r="O631" s="2" t="e">
        <f>#REF!*#REF!</f>
        <v>#REF!</v>
      </c>
      <c r="P631" s="16" t="str" cm="1">
        <f t="array" ref="P631">_xlfn.IFS(H631&lt;=30,"25-30",H631&lt;=35,"30-35",H631&lt;=40,"35-40",H631&lt;=45,"40-45",H631&lt;=50,"45-50",H631&lt;=55,"50-55",H631&lt;=60,"55-60",H631&lt;=65,"60-65")</f>
        <v>60-65</v>
      </c>
      <c r="Q631" s="16">
        <f t="shared" si="9"/>
        <v>2011</v>
      </c>
    </row>
    <row r="632" spans="1:17" x14ac:dyDescent="0.35">
      <c r="A632" s="16" t="s">
        <v>1409</v>
      </c>
      <c r="B632" s="16" t="s">
        <v>1410</v>
      </c>
      <c r="C632" s="16" t="s">
        <v>61</v>
      </c>
      <c r="D632" s="16" t="s">
        <v>15</v>
      </c>
      <c r="E632" s="16" t="s">
        <v>36</v>
      </c>
      <c r="F632" s="16" t="s">
        <v>17</v>
      </c>
      <c r="G632" s="16" t="s">
        <v>47</v>
      </c>
      <c r="H632" s="16">
        <v>33</v>
      </c>
      <c r="I632" s="17">
        <v>43763</v>
      </c>
      <c r="J632" s="18">
        <v>131652</v>
      </c>
      <c r="K632" s="19">
        <v>0.11</v>
      </c>
      <c r="L632" s="16" t="s">
        <v>19</v>
      </c>
      <c r="M632" s="16" t="s">
        <v>63</v>
      </c>
      <c r="N632" s="17" t="s">
        <v>21</v>
      </c>
      <c r="O632" s="2" t="e">
        <f>#REF!*#REF!</f>
        <v>#REF!</v>
      </c>
      <c r="P632" s="16" t="str" cm="1">
        <f t="array" ref="P632">_xlfn.IFS(H632&lt;=30,"25-30",H632&lt;=35,"30-35",H632&lt;=40,"35-40",H632&lt;=45,"40-45",H632&lt;=50,"45-50",H632&lt;=55,"50-55",H632&lt;=60,"55-60",H632&lt;=65,"60-65")</f>
        <v>30-35</v>
      </c>
      <c r="Q632" s="16">
        <f t="shared" si="9"/>
        <v>2019</v>
      </c>
    </row>
    <row r="633" spans="1:17" x14ac:dyDescent="0.35">
      <c r="A633" s="16" t="s">
        <v>1411</v>
      </c>
      <c r="B633" s="16" t="s">
        <v>1412</v>
      </c>
      <c r="C633" s="16" t="s">
        <v>40</v>
      </c>
      <c r="D633" s="16" t="s">
        <v>43</v>
      </c>
      <c r="E633" s="16" t="s">
        <v>36</v>
      </c>
      <c r="F633" s="16" t="s">
        <v>17</v>
      </c>
      <c r="G633" s="16" t="s">
        <v>47</v>
      </c>
      <c r="H633" s="16">
        <v>45</v>
      </c>
      <c r="I633" s="17">
        <v>39507</v>
      </c>
      <c r="J633" s="18">
        <v>150577</v>
      </c>
      <c r="K633" s="19">
        <v>0.25</v>
      </c>
      <c r="L633" s="16" t="s">
        <v>19</v>
      </c>
      <c r="M633" s="16" t="s">
        <v>45</v>
      </c>
      <c r="N633" s="17" t="s">
        <v>21</v>
      </c>
      <c r="O633" s="2" t="e">
        <f>#REF!*#REF!</f>
        <v>#REF!</v>
      </c>
      <c r="P633" s="16" t="str" cm="1">
        <f t="array" ref="P633">_xlfn.IFS(H633&lt;=30,"25-30",H633&lt;=35,"30-35",H633&lt;=40,"35-40",H633&lt;=45,"40-45",H633&lt;=50,"45-50",H633&lt;=55,"50-55",H633&lt;=60,"55-60",H633&lt;=65,"60-65")</f>
        <v>40-45</v>
      </c>
      <c r="Q633" s="16">
        <f t="shared" si="9"/>
        <v>2008</v>
      </c>
    </row>
    <row r="634" spans="1:17" x14ac:dyDescent="0.35">
      <c r="A634" s="16" t="s">
        <v>345</v>
      </c>
      <c r="B634" s="16" t="s">
        <v>1413</v>
      </c>
      <c r="C634" s="16" t="s">
        <v>97</v>
      </c>
      <c r="D634" s="16" t="s">
        <v>31</v>
      </c>
      <c r="E634" s="16" t="s">
        <v>16</v>
      </c>
      <c r="F634" s="16" t="s">
        <v>17</v>
      </c>
      <c r="G634" s="16" t="s">
        <v>51</v>
      </c>
      <c r="H634" s="16">
        <v>37</v>
      </c>
      <c r="I634" s="17">
        <v>43461</v>
      </c>
      <c r="J634" s="18">
        <v>87359</v>
      </c>
      <c r="K634" s="19">
        <v>0.11</v>
      </c>
      <c r="L634" s="16" t="s">
        <v>52</v>
      </c>
      <c r="M634" s="16" t="s">
        <v>66</v>
      </c>
      <c r="N634" s="17" t="s">
        <v>21</v>
      </c>
      <c r="O634" s="2" t="e">
        <f>#REF!*#REF!</f>
        <v>#REF!</v>
      </c>
      <c r="P634" s="16" t="str" cm="1">
        <f t="array" ref="P634">_xlfn.IFS(H634&lt;=30,"25-30",H634&lt;=35,"30-35",H634&lt;=40,"35-40",H634&lt;=45,"40-45",H634&lt;=50,"45-50",H634&lt;=55,"50-55",H634&lt;=60,"55-60",H634&lt;=65,"60-65")</f>
        <v>35-40</v>
      </c>
      <c r="Q634" s="16">
        <f t="shared" si="9"/>
        <v>2018</v>
      </c>
    </row>
    <row r="635" spans="1:17" x14ac:dyDescent="0.35">
      <c r="A635" s="16" t="s">
        <v>1414</v>
      </c>
      <c r="B635" s="16" t="s">
        <v>1415</v>
      </c>
      <c r="C635" s="16" t="s">
        <v>64</v>
      </c>
      <c r="D635" s="16" t="s">
        <v>50</v>
      </c>
      <c r="E635" s="16" t="s">
        <v>44</v>
      </c>
      <c r="F635" s="16" t="s">
        <v>17</v>
      </c>
      <c r="G635" s="16" t="s">
        <v>24</v>
      </c>
      <c r="H635" s="16">
        <v>60</v>
      </c>
      <c r="I635" s="17">
        <v>41647</v>
      </c>
      <c r="J635" s="18">
        <v>51877</v>
      </c>
      <c r="K635" s="19">
        <v>0</v>
      </c>
      <c r="L635" s="16" t="s">
        <v>33</v>
      </c>
      <c r="M635" s="16" t="s">
        <v>60</v>
      </c>
      <c r="N635" s="17" t="s">
        <v>21</v>
      </c>
      <c r="O635" s="2" t="e">
        <f>#REF!*#REF!</f>
        <v>#REF!</v>
      </c>
      <c r="P635" s="16" t="str" cm="1">
        <f t="array" ref="P635">_xlfn.IFS(H635&lt;=30,"25-30",H635&lt;=35,"30-35",H635&lt;=40,"35-40",H635&lt;=45,"40-45",H635&lt;=50,"45-50",H635&lt;=55,"50-55",H635&lt;=60,"55-60",H635&lt;=65,"60-65")</f>
        <v>55-60</v>
      </c>
      <c r="Q635" s="16">
        <f t="shared" si="9"/>
        <v>2014</v>
      </c>
    </row>
    <row r="636" spans="1:17" x14ac:dyDescent="0.35">
      <c r="A636" s="16" t="s">
        <v>570</v>
      </c>
      <c r="B636" s="16" t="s">
        <v>1416</v>
      </c>
      <c r="C636" s="16" t="s">
        <v>88</v>
      </c>
      <c r="D636" s="16" t="s">
        <v>27</v>
      </c>
      <c r="E636" s="16" t="s">
        <v>36</v>
      </c>
      <c r="F636" s="16" t="s">
        <v>28</v>
      </c>
      <c r="G636" s="16" t="s">
        <v>24</v>
      </c>
      <c r="H636" s="16">
        <v>43</v>
      </c>
      <c r="I636" s="17">
        <v>42753</v>
      </c>
      <c r="J636" s="18">
        <v>86417</v>
      </c>
      <c r="K636" s="19">
        <v>0</v>
      </c>
      <c r="L636" s="16" t="s">
        <v>19</v>
      </c>
      <c r="M636" s="16" t="s">
        <v>20</v>
      </c>
      <c r="N636" s="17" t="s">
        <v>21</v>
      </c>
      <c r="O636" s="2" t="e">
        <f>#REF!*#REF!</f>
        <v>#REF!</v>
      </c>
      <c r="P636" s="16" t="str" cm="1">
        <f t="array" ref="P636">_xlfn.IFS(H636&lt;=30,"25-30",H636&lt;=35,"30-35",H636&lt;=40,"35-40",H636&lt;=45,"40-45",H636&lt;=50,"45-50",H636&lt;=55,"50-55",H636&lt;=60,"55-60",H636&lt;=65,"60-65")</f>
        <v>40-45</v>
      </c>
      <c r="Q636" s="16">
        <f t="shared" si="9"/>
        <v>2017</v>
      </c>
    </row>
    <row r="637" spans="1:17" x14ac:dyDescent="0.35">
      <c r="A637" s="16" t="s">
        <v>1417</v>
      </c>
      <c r="B637" s="16" t="s">
        <v>1418</v>
      </c>
      <c r="C637" s="16" t="s">
        <v>98</v>
      </c>
      <c r="D637" s="16" t="s">
        <v>27</v>
      </c>
      <c r="E637" s="16" t="s">
        <v>16</v>
      </c>
      <c r="F637" s="16" t="s">
        <v>17</v>
      </c>
      <c r="G637" s="16" t="s">
        <v>24</v>
      </c>
      <c r="H637" s="16">
        <v>65</v>
      </c>
      <c r="I637" s="17">
        <v>37749</v>
      </c>
      <c r="J637" s="18">
        <v>96548</v>
      </c>
      <c r="K637" s="19">
        <v>0</v>
      </c>
      <c r="L637" s="16" t="s">
        <v>19</v>
      </c>
      <c r="M637" s="16" t="s">
        <v>25</v>
      </c>
      <c r="N637" s="17" t="s">
        <v>21</v>
      </c>
      <c r="O637" s="2" t="e">
        <f>#REF!*#REF!</f>
        <v>#REF!</v>
      </c>
      <c r="P637" s="16" t="str" cm="1">
        <f t="array" ref="P637">_xlfn.IFS(H637&lt;=30,"25-30",H637&lt;=35,"30-35",H637&lt;=40,"35-40",H637&lt;=45,"40-45",H637&lt;=50,"45-50",H637&lt;=55,"50-55",H637&lt;=60,"55-60",H637&lt;=65,"60-65")</f>
        <v>60-65</v>
      </c>
      <c r="Q637" s="16">
        <f t="shared" si="9"/>
        <v>2003</v>
      </c>
    </row>
    <row r="638" spans="1:17" x14ac:dyDescent="0.35">
      <c r="A638" s="16" t="s">
        <v>1419</v>
      </c>
      <c r="B638" s="16" t="s">
        <v>1420</v>
      </c>
      <c r="C638" s="16" t="s">
        <v>42</v>
      </c>
      <c r="D638" s="16" t="s">
        <v>65</v>
      </c>
      <c r="E638" s="16" t="s">
        <v>36</v>
      </c>
      <c r="F638" s="16" t="s">
        <v>17</v>
      </c>
      <c r="G638" s="16" t="s">
        <v>24</v>
      </c>
      <c r="H638" s="16">
        <v>43</v>
      </c>
      <c r="I638" s="17">
        <v>41662</v>
      </c>
      <c r="J638" s="18">
        <v>92940</v>
      </c>
      <c r="K638" s="19">
        <v>0</v>
      </c>
      <c r="L638" s="16" t="s">
        <v>33</v>
      </c>
      <c r="M638" s="16" t="s">
        <v>34</v>
      </c>
      <c r="N638" s="17" t="s">
        <v>21</v>
      </c>
      <c r="O638" s="2" t="e">
        <f>#REF!*#REF!</f>
        <v>#REF!</v>
      </c>
      <c r="P638" s="16" t="str" cm="1">
        <f t="array" ref="P638">_xlfn.IFS(H638&lt;=30,"25-30",H638&lt;=35,"30-35",H638&lt;=40,"35-40",H638&lt;=45,"40-45",H638&lt;=50,"45-50",H638&lt;=55,"50-55",H638&lt;=60,"55-60",H638&lt;=65,"60-65")</f>
        <v>40-45</v>
      </c>
      <c r="Q638" s="16">
        <f t="shared" si="9"/>
        <v>2014</v>
      </c>
    </row>
    <row r="639" spans="1:17" x14ac:dyDescent="0.35">
      <c r="A639" s="16" t="s">
        <v>37</v>
      </c>
      <c r="B639" s="16" t="s">
        <v>1421</v>
      </c>
      <c r="C639" s="16" t="s">
        <v>64</v>
      </c>
      <c r="D639" s="16" t="s">
        <v>65</v>
      </c>
      <c r="E639" s="16" t="s">
        <v>44</v>
      </c>
      <c r="F639" s="16" t="s">
        <v>28</v>
      </c>
      <c r="G639" s="16" t="s">
        <v>24</v>
      </c>
      <c r="H639" s="16">
        <v>28</v>
      </c>
      <c r="I639" s="17">
        <v>43336</v>
      </c>
      <c r="J639" s="18">
        <v>61410</v>
      </c>
      <c r="K639" s="19">
        <v>0</v>
      </c>
      <c r="L639" s="16" t="s">
        <v>19</v>
      </c>
      <c r="M639" s="16" t="s">
        <v>39</v>
      </c>
      <c r="N639" s="17" t="s">
        <v>21</v>
      </c>
      <c r="O639" s="2" t="e">
        <f>#REF!*#REF!</f>
        <v>#REF!</v>
      </c>
      <c r="P639" s="16" t="str" cm="1">
        <f t="array" ref="P639">_xlfn.IFS(H639&lt;=30,"25-30",H639&lt;=35,"30-35",H639&lt;=40,"35-40",H639&lt;=45,"40-45",H639&lt;=50,"45-50",H639&lt;=55,"50-55",H639&lt;=60,"55-60",H639&lt;=65,"60-65")</f>
        <v>25-30</v>
      </c>
      <c r="Q639" s="16">
        <f t="shared" si="9"/>
        <v>2018</v>
      </c>
    </row>
    <row r="640" spans="1:17" x14ac:dyDescent="0.35">
      <c r="A640" s="16" t="s">
        <v>1422</v>
      </c>
      <c r="B640" s="16" t="s">
        <v>1423</v>
      </c>
      <c r="C640" s="16" t="s">
        <v>62</v>
      </c>
      <c r="D640" s="16" t="s">
        <v>15</v>
      </c>
      <c r="E640" s="16" t="s">
        <v>44</v>
      </c>
      <c r="F640" s="16" t="s">
        <v>17</v>
      </c>
      <c r="G640" s="16" t="s">
        <v>47</v>
      </c>
      <c r="H640" s="16">
        <v>61</v>
      </c>
      <c r="I640" s="17">
        <v>40293</v>
      </c>
      <c r="J640" s="18">
        <v>110302</v>
      </c>
      <c r="K640" s="19">
        <v>0.06</v>
      </c>
      <c r="L640" s="16" t="s">
        <v>19</v>
      </c>
      <c r="M640" s="16" t="s">
        <v>45</v>
      </c>
      <c r="N640" s="17" t="s">
        <v>21</v>
      </c>
      <c r="O640" s="2" t="e">
        <f>#REF!*#REF!</f>
        <v>#REF!</v>
      </c>
      <c r="P640" s="16" t="str" cm="1">
        <f t="array" ref="P640">_xlfn.IFS(H640&lt;=30,"25-30",H640&lt;=35,"30-35",H640&lt;=40,"35-40",H640&lt;=45,"40-45",H640&lt;=50,"45-50",H640&lt;=55,"50-55",H640&lt;=60,"55-60",H640&lt;=65,"60-65")</f>
        <v>60-65</v>
      </c>
      <c r="Q640" s="16">
        <f t="shared" si="9"/>
        <v>2010</v>
      </c>
    </row>
    <row r="641" spans="1:17" x14ac:dyDescent="0.35">
      <c r="A641" s="16" t="s">
        <v>1424</v>
      </c>
      <c r="B641" s="16" t="s">
        <v>1425</v>
      </c>
      <c r="C641" s="16" t="s">
        <v>40</v>
      </c>
      <c r="D641" s="16" t="s">
        <v>31</v>
      </c>
      <c r="E641" s="16" t="s">
        <v>44</v>
      </c>
      <c r="F641" s="16" t="s">
        <v>17</v>
      </c>
      <c r="G641" s="16" t="s">
        <v>47</v>
      </c>
      <c r="H641" s="16">
        <v>45</v>
      </c>
      <c r="I641" s="17">
        <v>43212</v>
      </c>
      <c r="J641" s="18">
        <v>187205</v>
      </c>
      <c r="K641" s="19">
        <v>0.24</v>
      </c>
      <c r="L641" s="16" t="s">
        <v>19</v>
      </c>
      <c r="M641" s="16" t="s">
        <v>29</v>
      </c>
      <c r="N641" s="17">
        <v>44732</v>
      </c>
      <c r="O641" s="2" t="e">
        <f>#REF!*#REF!</f>
        <v>#REF!</v>
      </c>
      <c r="P641" s="16" t="str" cm="1">
        <f t="array" ref="P641">_xlfn.IFS(H641&lt;=30,"25-30",H641&lt;=35,"30-35",H641&lt;=40,"35-40",H641&lt;=45,"40-45",H641&lt;=50,"45-50",H641&lt;=55,"50-55",H641&lt;=60,"55-60",H641&lt;=65,"60-65")</f>
        <v>40-45</v>
      </c>
      <c r="Q641" s="16">
        <f t="shared" si="9"/>
        <v>2018</v>
      </c>
    </row>
    <row r="642" spans="1:17" x14ac:dyDescent="0.35">
      <c r="A642" s="16" t="s">
        <v>1426</v>
      </c>
      <c r="B642" s="16" t="s">
        <v>1427</v>
      </c>
      <c r="C642" s="16" t="s">
        <v>42</v>
      </c>
      <c r="D642" s="16" t="s">
        <v>50</v>
      </c>
      <c r="E642" s="16" t="s">
        <v>32</v>
      </c>
      <c r="F642" s="16" t="s">
        <v>28</v>
      </c>
      <c r="G642" s="16" t="s">
        <v>18</v>
      </c>
      <c r="H642" s="16">
        <v>45</v>
      </c>
      <c r="I642" s="17">
        <v>40618</v>
      </c>
      <c r="J642" s="18">
        <v>81687</v>
      </c>
      <c r="K642" s="19">
        <v>0</v>
      </c>
      <c r="L642" s="16" t="s">
        <v>19</v>
      </c>
      <c r="M642" s="16" t="s">
        <v>39</v>
      </c>
      <c r="N642" s="17" t="s">
        <v>21</v>
      </c>
      <c r="O642" s="2" t="e">
        <f>#REF!*#REF!</f>
        <v>#REF!</v>
      </c>
      <c r="P642" s="16" t="str" cm="1">
        <f t="array" ref="P642">_xlfn.IFS(H642&lt;=30,"25-30",H642&lt;=35,"30-35",H642&lt;=40,"35-40",H642&lt;=45,"40-45",H642&lt;=50,"45-50",H642&lt;=55,"50-55",H642&lt;=60,"55-60",H642&lt;=65,"60-65")</f>
        <v>40-45</v>
      </c>
      <c r="Q642" s="16">
        <f t="shared" si="9"/>
        <v>2011</v>
      </c>
    </row>
    <row r="643" spans="1:17" x14ac:dyDescent="0.35">
      <c r="A643" s="16" t="s">
        <v>1428</v>
      </c>
      <c r="B643" s="16" t="s">
        <v>1429</v>
      </c>
      <c r="C643" s="16" t="s">
        <v>14</v>
      </c>
      <c r="D643" s="16" t="s">
        <v>27</v>
      </c>
      <c r="E643" s="16" t="s">
        <v>44</v>
      </c>
      <c r="F643" s="16" t="s">
        <v>28</v>
      </c>
      <c r="G643" s="16" t="s">
        <v>51</v>
      </c>
      <c r="H643" s="16">
        <v>54</v>
      </c>
      <c r="I643" s="17">
        <v>40040</v>
      </c>
      <c r="J643" s="18">
        <v>241083</v>
      </c>
      <c r="K643" s="19">
        <v>0.39</v>
      </c>
      <c r="L643" s="16" t="s">
        <v>19</v>
      </c>
      <c r="M643" s="16" t="s">
        <v>29</v>
      </c>
      <c r="N643" s="17" t="s">
        <v>21</v>
      </c>
      <c r="O643" s="2" t="e">
        <f>#REF!*#REF!</f>
        <v>#REF!</v>
      </c>
      <c r="P643" s="16" t="str" cm="1">
        <f t="array" ref="P643">_xlfn.IFS(H643&lt;=30,"25-30",H643&lt;=35,"30-35",H643&lt;=40,"35-40",H643&lt;=45,"40-45",H643&lt;=50,"45-50",H643&lt;=55,"50-55",H643&lt;=60,"55-60",H643&lt;=65,"60-65")</f>
        <v>50-55</v>
      </c>
      <c r="Q643" s="16">
        <f t="shared" ref="Q643:Q706" si="10">YEAR(I643)</f>
        <v>2009</v>
      </c>
    </row>
    <row r="644" spans="1:17" x14ac:dyDescent="0.35">
      <c r="A644" s="16" t="s">
        <v>121</v>
      </c>
      <c r="B644" s="16" t="s">
        <v>1430</v>
      </c>
      <c r="C644" s="16" t="s">
        <v>14</v>
      </c>
      <c r="D644" s="16" t="s">
        <v>15</v>
      </c>
      <c r="E644" s="16" t="s">
        <v>44</v>
      </c>
      <c r="F644" s="16" t="s">
        <v>17</v>
      </c>
      <c r="G644" s="16" t="s">
        <v>47</v>
      </c>
      <c r="H644" s="16">
        <v>38</v>
      </c>
      <c r="I644" s="17">
        <v>43413</v>
      </c>
      <c r="J644" s="18">
        <v>223805</v>
      </c>
      <c r="K644" s="19">
        <v>0.36</v>
      </c>
      <c r="L644" s="16" t="s">
        <v>19</v>
      </c>
      <c r="M644" s="16" t="s">
        <v>20</v>
      </c>
      <c r="N644" s="17" t="s">
        <v>21</v>
      </c>
      <c r="O644" s="2" t="e">
        <f>#REF!*#REF!</f>
        <v>#REF!</v>
      </c>
      <c r="P644" s="16" t="str" cm="1">
        <f t="array" ref="P644">_xlfn.IFS(H644&lt;=30,"25-30",H644&lt;=35,"30-35",H644&lt;=40,"35-40",H644&lt;=45,"40-45",H644&lt;=50,"45-50",H644&lt;=55,"50-55",H644&lt;=60,"55-60",H644&lt;=65,"60-65")</f>
        <v>35-40</v>
      </c>
      <c r="Q644" s="16">
        <f t="shared" si="10"/>
        <v>2018</v>
      </c>
    </row>
    <row r="645" spans="1:17" x14ac:dyDescent="0.35">
      <c r="A645" s="16" t="s">
        <v>408</v>
      </c>
      <c r="B645" s="16" t="s">
        <v>1431</v>
      </c>
      <c r="C645" s="16" t="s">
        <v>40</v>
      </c>
      <c r="D645" s="16" t="s">
        <v>65</v>
      </c>
      <c r="E645" s="16" t="s">
        <v>32</v>
      </c>
      <c r="F645" s="16" t="s">
        <v>17</v>
      </c>
      <c r="G645" s="16" t="s">
        <v>18</v>
      </c>
      <c r="H645" s="16">
        <v>27</v>
      </c>
      <c r="I645" s="17">
        <v>44393</v>
      </c>
      <c r="J645" s="18">
        <v>161759</v>
      </c>
      <c r="K645" s="19">
        <v>0.16</v>
      </c>
      <c r="L645" s="16" t="s">
        <v>19</v>
      </c>
      <c r="M645" s="16" t="s">
        <v>45</v>
      </c>
      <c r="N645" s="17" t="s">
        <v>21</v>
      </c>
      <c r="O645" s="2" t="e">
        <f>#REF!*#REF!</f>
        <v>#REF!</v>
      </c>
      <c r="P645" s="16" t="str" cm="1">
        <f t="array" ref="P645">_xlfn.IFS(H645&lt;=30,"25-30",H645&lt;=35,"30-35",H645&lt;=40,"35-40",H645&lt;=45,"40-45",H645&lt;=50,"45-50",H645&lt;=55,"50-55",H645&lt;=60,"55-60",H645&lt;=65,"60-65")</f>
        <v>25-30</v>
      </c>
      <c r="Q645" s="16">
        <f t="shared" si="10"/>
        <v>2021</v>
      </c>
    </row>
    <row r="646" spans="1:17" x14ac:dyDescent="0.35">
      <c r="A646" s="16" t="s">
        <v>1432</v>
      </c>
      <c r="B646" s="16" t="s">
        <v>1433</v>
      </c>
      <c r="C646" s="16" t="s">
        <v>56</v>
      </c>
      <c r="D646" s="16" t="s">
        <v>27</v>
      </c>
      <c r="E646" s="16" t="s">
        <v>16</v>
      </c>
      <c r="F646" s="16" t="s">
        <v>28</v>
      </c>
      <c r="G646" s="16" t="s">
        <v>47</v>
      </c>
      <c r="H646" s="16">
        <v>40</v>
      </c>
      <c r="I646" s="17">
        <v>43520</v>
      </c>
      <c r="J646" s="18">
        <v>95899</v>
      </c>
      <c r="K646" s="19">
        <v>0.1</v>
      </c>
      <c r="L646" s="16" t="s">
        <v>19</v>
      </c>
      <c r="M646" s="16" t="s">
        <v>29</v>
      </c>
      <c r="N646" s="17">
        <v>44263</v>
      </c>
      <c r="O646" s="2" t="e">
        <f>#REF!*#REF!</f>
        <v>#REF!</v>
      </c>
      <c r="P646" s="16" t="str" cm="1">
        <f t="array" ref="P646">_xlfn.IFS(H646&lt;=30,"25-30",H646&lt;=35,"30-35",H646&lt;=40,"35-40",H646&lt;=45,"40-45",H646&lt;=50,"45-50",H646&lt;=55,"50-55",H646&lt;=60,"55-60",H646&lt;=65,"60-65")</f>
        <v>35-40</v>
      </c>
      <c r="Q646" s="16">
        <f t="shared" si="10"/>
        <v>2019</v>
      </c>
    </row>
    <row r="647" spans="1:17" x14ac:dyDescent="0.35">
      <c r="A647" s="16" t="s">
        <v>1434</v>
      </c>
      <c r="B647" s="16" t="s">
        <v>1435</v>
      </c>
      <c r="C647" s="16" t="s">
        <v>42</v>
      </c>
      <c r="D647" s="16" t="s">
        <v>15</v>
      </c>
      <c r="E647" s="16" t="s">
        <v>32</v>
      </c>
      <c r="F647" s="16" t="s">
        <v>28</v>
      </c>
      <c r="G647" s="16" t="s">
        <v>24</v>
      </c>
      <c r="H647" s="16">
        <v>49</v>
      </c>
      <c r="I647" s="17">
        <v>43623</v>
      </c>
      <c r="J647" s="18">
        <v>80700</v>
      </c>
      <c r="K647" s="19">
        <v>0</v>
      </c>
      <c r="L647" s="16" t="s">
        <v>19</v>
      </c>
      <c r="M647" s="16" t="s">
        <v>29</v>
      </c>
      <c r="N647" s="17" t="s">
        <v>21</v>
      </c>
      <c r="O647" s="2" t="e">
        <f>#REF!*#REF!</f>
        <v>#REF!</v>
      </c>
      <c r="P647" s="16" t="str" cm="1">
        <f t="array" ref="P647">_xlfn.IFS(H647&lt;=30,"25-30",H647&lt;=35,"30-35",H647&lt;=40,"35-40",H647&lt;=45,"40-45",H647&lt;=50,"45-50",H647&lt;=55,"50-55",H647&lt;=60,"55-60",H647&lt;=65,"60-65")</f>
        <v>45-50</v>
      </c>
      <c r="Q647" s="16">
        <f t="shared" si="10"/>
        <v>2019</v>
      </c>
    </row>
    <row r="648" spans="1:17" x14ac:dyDescent="0.35">
      <c r="A648" s="16" t="s">
        <v>173</v>
      </c>
      <c r="B648" s="16" t="s">
        <v>1436</v>
      </c>
      <c r="C648" s="16" t="s">
        <v>62</v>
      </c>
      <c r="D648" s="16" t="s">
        <v>23</v>
      </c>
      <c r="E648" s="16" t="s">
        <v>44</v>
      </c>
      <c r="F648" s="16" t="s">
        <v>28</v>
      </c>
      <c r="G648" s="16" t="s">
        <v>24</v>
      </c>
      <c r="H648" s="16">
        <v>54</v>
      </c>
      <c r="I648" s="17">
        <v>35500</v>
      </c>
      <c r="J648" s="18">
        <v>128136</v>
      </c>
      <c r="K648" s="19">
        <v>0.05</v>
      </c>
      <c r="L648" s="16" t="s">
        <v>33</v>
      </c>
      <c r="M648" s="16" t="s">
        <v>60</v>
      </c>
      <c r="N648" s="17" t="s">
        <v>21</v>
      </c>
      <c r="O648" s="2" t="e">
        <f>#REF!*#REF!</f>
        <v>#REF!</v>
      </c>
      <c r="P648" s="16" t="str" cm="1">
        <f t="array" ref="P648">_xlfn.IFS(H648&lt;=30,"25-30",H648&lt;=35,"30-35",H648&lt;=40,"35-40",H648&lt;=45,"40-45",H648&lt;=50,"45-50",H648&lt;=55,"50-55",H648&lt;=60,"55-60",H648&lt;=65,"60-65")</f>
        <v>50-55</v>
      </c>
      <c r="Q648" s="16">
        <f t="shared" si="10"/>
        <v>1997</v>
      </c>
    </row>
    <row r="649" spans="1:17" x14ac:dyDescent="0.35">
      <c r="A649" s="16" t="s">
        <v>172</v>
      </c>
      <c r="B649" s="16" t="s">
        <v>1437</v>
      </c>
      <c r="C649" s="16" t="s">
        <v>64</v>
      </c>
      <c r="D649" s="16" t="s">
        <v>43</v>
      </c>
      <c r="E649" s="16" t="s">
        <v>32</v>
      </c>
      <c r="F649" s="16" t="s">
        <v>17</v>
      </c>
      <c r="G649" s="16" t="s">
        <v>18</v>
      </c>
      <c r="H649" s="16">
        <v>39</v>
      </c>
      <c r="I649" s="17">
        <v>42843</v>
      </c>
      <c r="J649" s="18">
        <v>58745</v>
      </c>
      <c r="K649" s="19">
        <v>0</v>
      </c>
      <c r="L649" s="16" t="s">
        <v>19</v>
      </c>
      <c r="M649" s="16" t="s">
        <v>25</v>
      </c>
      <c r="N649" s="17" t="s">
        <v>21</v>
      </c>
      <c r="O649" s="2" t="e">
        <f>#REF!*#REF!</f>
        <v>#REF!</v>
      </c>
      <c r="P649" s="16" t="str" cm="1">
        <f t="array" ref="P649">_xlfn.IFS(H649&lt;=30,"25-30",H649&lt;=35,"30-35",H649&lt;=40,"35-40",H649&lt;=45,"40-45",H649&lt;=50,"45-50",H649&lt;=55,"50-55",H649&lt;=60,"55-60",H649&lt;=65,"60-65")</f>
        <v>35-40</v>
      </c>
      <c r="Q649" s="16">
        <f t="shared" si="10"/>
        <v>2017</v>
      </c>
    </row>
    <row r="650" spans="1:17" x14ac:dyDescent="0.35">
      <c r="A650" s="16" t="s">
        <v>1438</v>
      </c>
      <c r="B650" s="16" t="s">
        <v>1439</v>
      </c>
      <c r="C650" s="16" t="s">
        <v>55</v>
      </c>
      <c r="D650" s="16" t="s">
        <v>27</v>
      </c>
      <c r="E650" s="16" t="s">
        <v>32</v>
      </c>
      <c r="F650" s="16" t="s">
        <v>17</v>
      </c>
      <c r="G650" s="16" t="s">
        <v>24</v>
      </c>
      <c r="H650" s="16">
        <v>57</v>
      </c>
      <c r="I650" s="17">
        <v>33728</v>
      </c>
      <c r="J650" s="18">
        <v>76202</v>
      </c>
      <c r="K650" s="19">
        <v>0</v>
      </c>
      <c r="L650" s="16" t="s">
        <v>19</v>
      </c>
      <c r="M650" s="16" t="s">
        <v>25</v>
      </c>
      <c r="N650" s="17">
        <v>34686</v>
      </c>
      <c r="O650" s="2" t="e">
        <f>#REF!*#REF!</f>
        <v>#REF!</v>
      </c>
      <c r="P650" s="16" t="str" cm="1">
        <f t="array" ref="P650">_xlfn.IFS(H650&lt;=30,"25-30",H650&lt;=35,"30-35",H650&lt;=40,"35-40",H650&lt;=45,"40-45",H650&lt;=50,"45-50",H650&lt;=55,"50-55",H650&lt;=60,"55-60",H650&lt;=65,"60-65")</f>
        <v>55-60</v>
      </c>
      <c r="Q650" s="16">
        <f t="shared" si="10"/>
        <v>1992</v>
      </c>
    </row>
    <row r="651" spans="1:17" x14ac:dyDescent="0.35">
      <c r="A651" s="16" t="s">
        <v>361</v>
      </c>
      <c r="B651" s="16" t="s">
        <v>1440</v>
      </c>
      <c r="C651" s="16" t="s">
        <v>14</v>
      </c>
      <c r="D651" s="16" t="s">
        <v>50</v>
      </c>
      <c r="E651" s="16" t="s">
        <v>44</v>
      </c>
      <c r="F651" s="16" t="s">
        <v>28</v>
      </c>
      <c r="G651" s="16" t="s">
        <v>47</v>
      </c>
      <c r="H651" s="16">
        <v>36</v>
      </c>
      <c r="I651" s="17">
        <v>43178</v>
      </c>
      <c r="J651" s="18">
        <v>195200</v>
      </c>
      <c r="K651" s="19">
        <v>0.36</v>
      </c>
      <c r="L651" s="16" t="s">
        <v>19</v>
      </c>
      <c r="M651" s="16" t="s">
        <v>25</v>
      </c>
      <c r="N651" s="17" t="s">
        <v>21</v>
      </c>
      <c r="O651" s="2" t="e">
        <f>#REF!*#REF!</f>
        <v>#REF!</v>
      </c>
      <c r="P651" s="16" t="str" cm="1">
        <f t="array" ref="P651">_xlfn.IFS(H651&lt;=30,"25-30",H651&lt;=35,"30-35",H651&lt;=40,"35-40",H651&lt;=45,"40-45",H651&lt;=50,"45-50",H651&lt;=55,"50-55",H651&lt;=60,"55-60",H651&lt;=65,"60-65")</f>
        <v>35-40</v>
      </c>
      <c r="Q651" s="16">
        <f t="shared" si="10"/>
        <v>2018</v>
      </c>
    </row>
    <row r="652" spans="1:17" x14ac:dyDescent="0.35">
      <c r="A652" s="16" t="s">
        <v>402</v>
      </c>
      <c r="B652" s="16" t="s">
        <v>1441</v>
      </c>
      <c r="C652" s="16" t="s">
        <v>64</v>
      </c>
      <c r="D652" s="16" t="s">
        <v>15</v>
      </c>
      <c r="E652" s="16" t="s">
        <v>36</v>
      </c>
      <c r="F652" s="16" t="s">
        <v>17</v>
      </c>
      <c r="G652" s="16" t="s">
        <v>24</v>
      </c>
      <c r="H652" s="16">
        <v>45</v>
      </c>
      <c r="I652" s="17">
        <v>42711</v>
      </c>
      <c r="J652" s="18">
        <v>71454</v>
      </c>
      <c r="K652" s="19">
        <v>0</v>
      </c>
      <c r="L652" s="16" t="s">
        <v>33</v>
      </c>
      <c r="M652" s="16" t="s">
        <v>74</v>
      </c>
      <c r="N652" s="17" t="s">
        <v>21</v>
      </c>
      <c r="O652" s="2" t="e">
        <f>#REF!*#REF!</f>
        <v>#REF!</v>
      </c>
      <c r="P652" s="16" t="str" cm="1">
        <f t="array" ref="P652">_xlfn.IFS(H652&lt;=30,"25-30",H652&lt;=35,"30-35",H652&lt;=40,"35-40",H652&lt;=45,"40-45",H652&lt;=50,"45-50",H652&lt;=55,"50-55",H652&lt;=60,"55-60",H652&lt;=65,"60-65")</f>
        <v>40-45</v>
      </c>
      <c r="Q652" s="16">
        <f t="shared" si="10"/>
        <v>2016</v>
      </c>
    </row>
    <row r="653" spans="1:17" x14ac:dyDescent="0.35">
      <c r="A653" s="16" t="s">
        <v>196</v>
      </c>
      <c r="B653" s="16" t="s">
        <v>1442</v>
      </c>
      <c r="C653" s="16" t="s">
        <v>38</v>
      </c>
      <c r="D653" s="16" t="s">
        <v>27</v>
      </c>
      <c r="E653" s="16" t="s">
        <v>36</v>
      </c>
      <c r="F653" s="16" t="s">
        <v>17</v>
      </c>
      <c r="G653" s="16" t="s">
        <v>18</v>
      </c>
      <c r="H653" s="16">
        <v>30</v>
      </c>
      <c r="I653" s="17">
        <v>43864</v>
      </c>
      <c r="J653" s="18">
        <v>94652</v>
      </c>
      <c r="K653" s="19">
        <v>0</v>
      </c>
      <c r="L653" s="16" t="s">
        <v>19</v>
      </c>
      <c r="M653" s="16" t="s">
        <v>63</v>
      </c>
      <c r="N653" s="17" t="s">
        <v>21</v>
      </c>
      <c r="O653" s="2" t="e">
        <f>#REF!*#REF!</f>
        <v>#REF!</v>
      </c>
      <c r="P653" s="16" t="str" cm="1">
        <f t="array" ref="P653">_xlfn.IFS(H653&lt;=30,"25-30",H653&lt;=35,"30-35",H653&lt;=40,"35-40",H653&lt;=45,"40-45",H653&lt;=50,"45-50",H653&lt;=55,"50-55",H653&lt;=60,"55-60",H653&lt;=65,"60-65")</f>
        <v>25-30</v>
      </c>
      <c r="Q653" s="16">
        <f t="shared" si="10"/>
        <v>2020</v>
      </c>
    </row>
    <row r="654" spans="1:17" x14ac:dyDescent="0.35">
      <c r="A654" s="16" t="s">
        <v>70</v>
      </c>
      <c r="B654" s="16" t="s">
        <v>1443</v>
      </c>
      <c r="C654" s="16" t="s">
        <v>55</v>
      </c>
      <c r="D654" s="16" t="s">
        <v>27</v>
      </c>
      <c r="E654" s="16" t="s">
        <v>36</v>
      </c>
      <c r="F654" s="16" t="s">
        <v>28</v>
      </c>
      <c r="G654" s="16" t="s">
        <v>47</v>
      </c>
      <c r="H654" s="16">
        <v>34</v>
      </c>
      <c r="I654" s="17">
        <v>42416</v>
      </c>
      <c r="J654" s="18">
        <v>63411</v>
      </c>
      <c r="K654" s="19">
        <v>0</v>
      </c>
      <c r="L654" s="16" t="s">
        <v>19</v>
      </c>
      <c r="M654" s="16" t="s">
        <v>45</v>
      </c>
      <c r="N654" s="17" t="s">
        <v>21</v>
      </c>
      <c r="O654" s="2" t="e">
        <f>#REF!*#REF!</f>
        <v>#REF!</v>
      </c>
      <c r="P654" s="16" t="str" cm="1">
        <f t="array" ref="P654">_xlfn.IFS(H654&lt;=30,"25-30",H654&lt;=35,"30-35",H654&lt;=40,"35-40",H654&lt;=45,"40-45",H654&lt;=50,"45-50",H654&lt;=55,"50-55",H654&lt;=60,"55-60",H654&lt;=65,"60-65")</f>
        <v>30-35</v>
      </c>
      <c r="Q654" s="16">
        <f t="shared" si="10"/>
        <v>2016</v>
      </c>
    </row>
    <row r="655" spans="1:17" x14ac:dyDescent="0.35">
      <c r="A655" s="16" t="s">
        <v>1444</v>
      </c>
      <c r="B655" s="16" t="s">
        <v>1445</v>
      </c>
      <c r="C655" s="16" t="s">
        <v>64</v>
      </c>
      <c r="D655" s="16" t="s">
        <v>50</v>
      </c>
      <c r="E655" s="16" t="s">
        <v>44</v>
      </c>
      <c r="F655" s="16" t="s">
        <v>28</v>
      </c>
      <c r="G655" s="16" t="s">
        <v>24</v>
      </c>
      <c r="H655" s="16">
        <v>31</v>
      </c>
      <c r="I655" s="17">
        <v>43878</v>
      </c>
      <c r="J655" s="18">
        <v>67171</v>
      </c>
      <c r="K655" s="19">
        <v>0</v>
      </c>
      <c r="L655" s="16" t="s">
        <v>33</v>
      </c>
      <c r="M655" s="16" t="s">
        <v>80</v>
      </c>
      <c r="N655" s="17">
        <v>44317</v>
      </c>
      <c r="O655" s="2" t="e">
        <f>#REF!*#REF!</f>
        <v>#REF!</v>
      </c>
      <c r="P655" s="16" t="str" cm="1">
        <f t="array" ref="P655">_xlfn.IFS(H655&lt;=30,"25-30",H655&lt;=35,"30-35",H655&lt;=40,"35-40",H655&lt;=45,"40-45",H655&lt;=50,"45-50",H655&lt;=55,"50-55",H655&lt;=60,"55-60",H655&lt;=65,"60-65")</f>
        <v>30-35</v>
      </c>
      <c r="Q655" s="16">
        <f t="shared" si="10"/>
        <v>2020</v>
      </c>
    </row>
    <row r="656" spans="1:17" x14ac:dyDescent="0.35">
      <c r="A656" s="16" t="s">
        <v>280</v>
      </c>
      <c r="B656" s="16" t="s">
        <v>1446</v>
      </c>
      <c r="C656" s="16" t="s">
        <v>61</v>
      </c>
      <c r="D656" s="16" t="s">
        <v>65</v>
      </c>
      <c r="E656" s="16" t="s">
        <v>44</v>
      </c>
      <c r="F656" s="16" t="s">
        <v>17</v>
      </c>
      <c r="G656" s="16" t="s">
        <v>51</v>
      </c>
      <c r="H656" s="16">
        <v>28</v>
      </c>
      <c r="I656" s="17">
        <v>43652</v>
      </c>
      <c r="J656" s="18">
        <v>152036</v>
      </c>
      <c r="K656" s="19">
        <v>0.15</v>
      </c>
      <c r="L656" s="16" t="s">
        <v>52</v>
      </c>
      <c r="M656" s="16" t="s">
        <v>66</v>
      </c>
      <c r="N656" s="17" t="s">
        <v>21</v>
      </c>
      <c r="O656" s="2" t="e">
        <f>#REF!*#REF!</f>
        <v>#REF!</v>
      </c>
      <c r="P656" s="16" t="str" cm="1">
        <f t="array" ref="P656">_xlfn.IFS(H656&lt;=30,"25-30",H656&lt;=35,"30-35",H656&lt;=40,"35-40",H656&lt;=45,"40-45",H656&lt;=50,"45-50",H656&lt;=55,"50-55",H656&lt;=60,"55-60",H656&lt;=65,"60-65")</f>
        <v>25-30</v>
      </c>
      <c r="Q656" s="16">
        <f t="shared" si="10"/>
        <v>2019</v>
      </c>
    </row>
    <row r="657" spans="1:17" x14ac:dyDescent="0.35">
      <c r="A657" s="16" t="s">
        <v>90</v>
      </c>
      <c r="B657" s="16" t="s">
        <v>1447</v>
      </c>
      <c r="C657" s="16" t="s">
        <v>84</v>
      </c>
      <c r="D657" s="16" t="s">
        <v>31</v>
      </c>
      <c r="E657" s="16" t="s">
        <v>36</v>
      </c>
      <c r="F657" s="16" t="s">
        <v>17</v>
      </c>
      <c r="G657" s="16" t="s">
        <v>47</v>
      </c>
      <c r="H657" s="16">
        <v>55</v>
      </c>
      <c r="I657" s="17">
        <v>44276</v>
      </c>
      <c r="J657" s="18">
        <v>95562</v>
      </c>
      <c r="K657" s="19">
        <v>0</v>
      </c>
      <c r="L657" s="16" t="s">
        <v>19</v>
      </c>
      <c r="M657" s="16" t="s">
        <v>20</v>
      </c>
      <c r="N657" s="17" t="s">
        <v>21</v>
      </c>
      <c r="O657" s="2" t="e">
        <f>#REF!*#REF!</f>
        <v>#REF!</v>
      </c>
      <c r="P657" s="16" t="str" cm="1">
        <f t="array" ref="P657">_xlfn.IFS(H657&lt;=30,"25-30",H657&lt;=35,"30-35",H657&lt;=40,"35-40",H657&lt;=45,"40-45",H657&lt;=50,"45-50",H657&lt;=55,"50-55",H657&lt;=60,"55-60",H657&lt;=65,"60-65")</f>
        <v>50-55</v>
      </c>
      <c r="Q657" s="16">
        <f t="shared" si="10"/>
        <v>2021</v>
      </c>
    </row>
    <row r="658" spans="1:17" x14ac:dyDescent="0.35">
      <c r="A658" s="16" t="s">
        <v>1448</v>
      </c>
      <c r="B658" s="16" t="s">
        <v>1449</v>
      </c>
      <c r="C658" s="16" t="s">
        <v>42</v>
      </c>
      <c r="D658" s="16" t="s">
        <v>50</v>
      </c>
      <c r="E658" s="16" t="s">
        <v>16</v>
      </c>
      <c r="F658" s="16" t="s">
        <v>28</v>
      </c>
      <c r="G658" s="16" t="s">
        <v>18</v>
      </c>
      <c r="H658" s="16">
        <v>30</v>
      </c>
      <c r="I658" s="17">
        <v>43773</v>
      </c>
      <c r="J658" s="18">
        <v>96092</v>
      </c>
      <c r="K658" s="19">
        <v>0</v>
      </c>
      <c r="L658" s="16" t="s">
        <v>19</v>
      </c>
      <c r="M658" s="16" t="s">
        <v>25</v>
      </c>
      <c r="N658" s="17" t="s">
        <v>21</v>
      </c>
      <c r="O658" s="2" t="e">
        <f>#REF!*#REF!</f>
        <v>#REF!</v>
      </c>
      <c r="P658" s="16" t="str" cm="1">
        <f t="array" ref="P658">_xlfn.IFS(H658&lt;=30,"25-30",H658&lt;=35,"30-35",H658&lt;=40,"35-40",H658&lt;=45,"40-45",H658&lt;=50,"45-50",H658&lt;=55,"50-55",H658&lt;=60,"55-60",H658&lt;=65,"60-65")</f>
        <v>25-30</v>
      </c>
      <c r="Q658" s="16">
        <f t="shared" si="10"/>
        <v>2019</v>
      </c>
    </row>
    <row r="659" spans="1:17" x14ac:dyDescent="0.35">
      <c r="A659" s="16" t="s">
        <v>285</v>
      </c>
      <c r="B659" s="16" t="s">
        <v>1450</v>
      </c>
      <c r="C659" s="16" t="s">
        <v>14</v>
      </c>
      <c r="D659" s="16" t="s">
        <v>31</v>
      </c>
      <c r="E659" s="16" t="s">
        <v>36</v>
      </c>
      <c r="F659" s="16" t="s">
        <v>28</v>
      </c>
      <c r="G659" s="16" t="s">
        <v>24</v>
      </c>
      <c r="H659" s="16">
        <v>63</v>
      </c>
      <c r="I659" s="17">
        <v>41428</v>
      </c>
      <c r="J659" s="18">
        <v>254289</v>
      </c>
      <c r="K659" s="19">
        <v>0.39</v>
      </c>
      <c r="L659" s="16" t="s">
        <v>19</v>
      </c>
      <c r="M659" s="16" t="s">
        <v>20</v>
      </c>
      <c r="N659" s="17" t="s">
        <v>21</v>
      </c>
      <c r="O659" s="2" t="e">
        <f>#REF!*#REF!</f>
        <v>#REF!</v>
      </c>
      <c r="P659" s="16" t="str" cm="1">
        <f t="array" ref="P659">_xlfn.IFS(H659&lt;=30,"25-30",H659&lt;=35,"30-35",H659&lt;=40,"35-40",H659&lt;=45,"40-45",H659&lt;=50,"45-50",H659&lt;=55,"50-55",H659&lt;=60,"55-60",H659&lt;=65,"60-65")</f>
        <v>60-65</v>
      </c>
      <c r="Q659" s="16">
        <f t="shared" si="10"/>
        <v>2013</v>
      </c>
    </row>
    <row r="660" spans="1:17" x14ac:dyDescent="0.35">
      <c r="A660" s="16" t="s">
        <v>1451</v>
      </c>
      <c r="B660" s="16" t="s">
        <v>1452</v>
      </c>
      <c r="C660" s="16" t="s">
        <v>56</v>
      </c>
      <c r="D660" s="16" t="s">
        <v>27</v>
      </c>
      <c r="E660" s="16" t="s">
        <v>16</v>
      </c>
      <c r="F660" s="16" t="s">
        <v>28</v>
      </c>
      <c r="G660" s="16" t="s">
        <v>18</v>
      </c>
      <c r="H660" s="16">
        <v>26</v>
      </c>
      <c r="I660" s="17">
        <v>43656</v>
      </c>
      <c r="J660" s="18">
        <v>69110</v>
      </c>
      <c r="K660" s="19">
        <v>0.05</v>
      </c>
      <c r="L660" s="16" t="s">
        <v>19</v>
      </c>
      <c r="M660" s="16" t="s">
        <v>20</v>
      </c>
      <c r="N660" s="17" t="s">
        <v>21</v>
      </c>
      <c r="O660" s="2" t="e">
        <f>#REF!*#REF!</f>
        <v>#REF!</v>
      </c>
      <c r="P660" s="16" t="str" cm="1">
        <f t="array" ref="P660">_xlfn.IFS(H660&lt;=30,"25-30",H660&lt;=35,"30-35",H660&lt;=40,"35-40",H660&lt;=45,"40-45",H660&lt;=50,"45-50",H660&lt;=55,"50-55",H660&lt;=60,"55-60",H660&lt;=65,"60-65")</f>
        <v>25-30</v>
      </c>
      <c r="Q660" s="16">
        <f t="shared" si="10"/>
        <v>2019</v>
      </c>
    </row>
    <row r="661" spans="1:17" x14ac:dyDescent="0.35">
      <c r="A661" s="16" t="s">
        <v>1453</v>
      </c>
      <c r="B661" s="16" t="s">
        <v>1454</v>
      </c>
      <c r="C661" s="16" t="s">
        <v>14</v>
      </c>
      <c r="D661" s="16" t="s">
        <v>43</v>
      </c>
      <c r="E661" s="16" t="s">
        <v>44</v>
      </c>
      <c r="F661" s="16" t="s">
        <v>28</v>
      </c>
      <c r="G661" s="16" t="s">
        <v>18</v>
      </c>
      <c r="H661" s="16">
        <v>52</v>
      </c>
      <c r="I661" s="17">
        <v>37418</v>
      </c>
      <c r="J661" s="18">
        <v>236314</v>
      </c>
      <c r="K661" s="19">
        <v>0.34</v>
      </c>
      <c r="L661" s="16" t="s">
        <v>19</v>
      </c>
      <c r="M661" s="16" t="s">
        <v>45</v>
      </c>
      <c r="N661" s="17" t="s">
        <v>21</v>
      </c>
      <c r="O661" s="2" t="e">
        <f>#REF!*#REF!</f>
        <v>#REF!</v>
      </c>
      <c r="P661" s="16" t="str" cm="1">
        <f t="array" ref="P661">_xlfn.IFS(H661&lt;=30,"25-30",H661&lt;=35,"30-35",H661&lt;=40,"35-40",H661&lt;=45,"40-45",H661&lt;=50,"45-50",H661&lt;=55,"50-55",H661&lt;=60,"55-60",H661&lt;=65,"60-65")</f>
        <v>50-55</v>
      </c>
      <c r="Q661" s="16">
        <f t="shared" si="10"/>
        <v>2002</v>
      </c>
    </row>
    <row r="662" spans="1:17" x14ac:dyDescent="0.35">
      <c r="A662" s="16" t="s">
        <v>1455</v>
      </c>
      <c r="B662" s="16" t="s">
        <v>1456</v>
      </c>
      <c r="C662" s="16" t="s">
        <v>68</v>
      </c>
      <c r="D662" s="16" t="s">
        <v>43</v>
      </c>
      <c r="E662" s="16" t="s">
        <v>32</v>
      </c>
      <c r="F662" s="16" t="s">
        <v>28</v>
      </c>
      <c r="G662" s="16" t="s">
        <v>51</v>
      </c>
      <c r="H662" s="16">
        <v>51</v>
      </c>
      <c r="I662" s="17">
        <v>39252</v>
      </c>
      <c r="J662" s="18">
        <v>45206</v>
      </c>
      <c r="K662" s="19">
        <v>0</v>
      </c>
      <c r="L662" s="16" t="s">
        <v>19</v>
      </c>
      <c r="M662" s="16" t="s">
        <v>29</v>
      </c>
      <c r="N662" s="17" t="s">
        <v>21</v>
      </c>
      <c r="O662" s="2" t="e">
        <f>#REF!*#REF!</f>
        <v>#REF!</v>
      </c>
      <c r="P662" s="16" t="str" cm="1">
        <f t="array" ref="P662">_xlfn.IFS(H662&lt;=30,"25-30",H662&lt;=35,"30-35",H662&lt;=40,"35-40",H662&lt;=45,"40-45",H662&lt;=50,"45-50",H662&lt;=55,"50-55",H662&lt;=60,"55-60",H662&lt;=65,"60-65")</f>
        <v>50-55</v>
      </c>
      <c r="Q662" s="16">
        <f t="shared" si="10"/>
        <v>2007</v>
      </c>
    </row>
    <row r="663" spans="1:17" x14ac:dyDescent="0.35">
      <c r="A663" s="16" t="s">
        <v>248</v>
      </c>
      <c r="B663" s="16" t="s">
        <v>1457</v>
      </c>
      <c r="C663" s="16" t="s">
        <v>14</v>
      </c>
      <c r="D663" s="16" t="s">
        <v>15</v>
      </c>
      <c r="E663" s="16" t="s">
        <v>16</v>
      </c>
      <c r="F663" s="16" t="s">
        <v>17</v>
      </c>
      <c r="G663" s="16" t="s">
        <v>24</v>
      </c>
      <c r="H663" s="16">
        <v>25</v>
      </c>
      <c r="I663" s="17">
        <v>44515</v>
      </c>
      <c r="J663" s="18">
        <v>210708</v>
      </c>
      <c r="K663" s="19">
        <v>0.33</v>
      </c>
      <c r="L663" s="16" t="s">
        <v>19</v>
      </c>
      <c r="M663" s="16" t="s">
        <v>20</v>
      </c>
      <c r="N663" s="17" t="s">
        <v>21</v>
      </c>
      <c r="O663" s="2" t="e">
        <f>#REF!*#REF!</f>
        <v>#REF!</v>
      </c>
      <c r="P663" s="16" t="str" cm="1">
        <f t="array" ref="P663">_xlfn.IFS(H663&lt;=30,"25-30",H663&lt;=35,"30-35",H663&lt;=40,"35-40",H663&lt;=45,"40-45",H663&lt;=50,"45-50",H663&lt;=55,"50-55",H663&lt;=60,"55-60",H663&lt;=65,"60-65")</f>
        <v>25-30</v>
      </c>
      <c r="Q663" s="16">
        <f t="shared" si="10"/>
        <v>2021</v>
      </c>
    </row>
    <row r="664" spans="1:17" x14ac:dyDescent="0.35">
      <c r="A664" s="16" t="s">
        <v>127</v>
      </c>
      <c r="B664" s="16" t="s">
        <v>1458</v>
      </c>
      <c r="C664" s="16" t="s">
        <v>98</v>
      </c>
      <c r="D664" s="16" t="s">
        <v>27</v>
      </c>
      <c r="E664" s="16" t="s">
        <v>32</v>
      </c>
      <c r="F664" s="16" t="s">
        <v>28</v>
      </c>
      <c r="G664" s="16" t="s">
        <v>51</v>
      </c>
      <c r="H664" s="16">
        <v>40</v>
      </c>
      <c r="I664" s="17">
        <v>44465</v>
      </c>
      <c r="J664" s="18">
        <v>87770</v>
      </c>
      <c r="K664" s="19">
        <v>0</v>
      </c>
      <c r="L664" s="16" t="s">
        <v>19</v>
      </c>
      <c r="M664" s="16" t="s">
        <v>25</v>
      </c>
      <c r="N664" s="17" t="s">
        <v>21</v>
      </c>
      <c r="O664" s="2" t="e">
        <f>#REF!*#REF!</f>
        <v>#REF!</v>
      </c>
      <c r="P664" s="16" t="str" cm="1">
        <f t="array" ref="P664">_xlfn.IFS(H664&lt;=30,"25-30",H664&lt;=35,"30-35",H664&lt;=40,"35-40",H664&lt;=45,"40-45",H664&lt;=50,"45-50",H664&lt;=55,"50-55",H664&lt;=60,"55-60",H664&lt;=65,"60-65")</f>
        <v>35-40</v>
      </c>
      <c r="Q664" s="16">
        <f t="shared" si="10"/>
        <v>2021</v>
      </c>
    </row>
    <row r="665" spans="1:17" x14ac:dyDescent="0.35">
      <c r="A665" s="16" t="s">
        <v>1459</v>
      </c>
      <c r="B665" s="16" t="s">
        <v>1460</v>
      </c>
      <c r="C665" s="16" t="s">
        <v>62</v>
      </c>
      <c r="D665" s="16" t="s">
        <v>65</v>
      </c>
      <c r="E665" s="16" t="s">
        <v>32</v>
      </c>
      <c r="F665" s="16" t="s">
        <v>17</v>
      </c>
      <c r="G665" s="16" t="s">
        <v>18</v>
      </c>
      <c r="H665" s="16">
        <v>38</v>
      </c>
      <c r="I665" s="17">
        <v>42228</v>
      </c>
      <c r="J665" s="18">
        <v>106858</v>
      </c>
      <c r="K665" s="19">
        <v>0.05</v>
      </c>
      <c r="L665" s="16" t="s">
        <v>19</v>
      </c>
      <c r="M665" s="16" t="s">
        <v>63</v>
      </c>
      <c r="N665" s="17" t="s">
        <v>21</v>
      </c>
      <c r="O665" s="2" t="e">
        <f>#REF!*#REF!</f>
        <v>#REF!</v>
      </c>
      <c r="P665" s="16" t="str" cm="1">
        <f t="array" ref="P665">_xlfn.IFS(H665&lt;=30,"25-30",H665&lt;=35,"30-35",H665&lt;=40,"35-40",H665&lt;=45,"40-45",H665&lt;=50,"45-50",H665&lt;=55,"50-55",H665&lt;=60,"55-60",H665&lt;=65,"60-65")</f>
        <v>35-40</v>
      </c>
      <c r="Q665" s="16">
        <f t="shared" si="10"/>
        <v>2015</v>
      </c>
    </row>
    <row r="666" spans="1:17" x14ac:dyDescent="0.35">
      <c r="A666" s="16" t="s">
        <v>1461</v>
      </c>
      <c r="B666" s="16" t="s">
        <v>1462</v>
      </c>
      <c r="C666" s="16" t="s">
        <v>40</v>
      </c>
      <c r="D666" s="16" t="s">
        <v>23</v>
      </c>
      <c r="E666" s="16" t="s">
        <v>32</v>
      </c>
      <c r="F666" s="16" t="s">
        <v>28</v>
      </c>
      <c r="G666" s="16" t="s">
        <v>18</v>
      </c>
      <c r="H666" s="16">
        <v>60</v>
      </c>
      <c r="I666" s="17">
        <v>42108</v>
      </c>
      <c r="J666" s="18">
        <v>155788</v>
      </c>
      <c r="K666" s="19">
        <v>0.17</v>
      </c>
      <c r="L666" s="16" t="s">
        <v>19</v>
      </c>
      <c r="M666" s="16" t="s">
        <v>63</v>
      </c>
      <c r="N666" s="17" t="s">
        <v>21</v>
      </c>
      <c r="O666" s="2" t="e">
        <f>#REF!*#REF!</f>
        <v>#REF!</v>
      </c>
      <c r="P666" s="16" t="str" cm="1">
        <f t="array" ref="P666">_xlfn.IFS(H666&lt;=30,"25-30",H666&lt;=35,"30-35",H666&lt;=40,"35-40",H666&lt;=45,"40-45",H666&lt;=50,"45-50",H666&lt;=55,"50-55",H666&lt;=60,"55-60",H666&lt;=65,"60-65")</f>
        <v>55-60</v>
      </c>
      <c r="Q666" s="16">
        <f t="shared" si="10"/>
        <v>2015</v>
      </c>
    </row>
    <row r="667" spans="1:17" x14ac:dyDescent="0.35">
      <c r="A667" s="16" t="s">
        <v>202</v>
      </c>
      <c r="B667" s="16" t="s">
        <v>1463</v>
      </c>
      <c r="C667" s="16" t="s">
        <v>77</v>
      </c>
      <c r="D667" s="16" t="s">
        <v>23</v>
      </c>
      <c r="E667" s="16" t="s">
        <v>44</v>
      </c>
      <c r="F667" s="16" t="s">
        <v>17</v>
      </c>
      <c r="G667" s="16" t="s">
        <v>51</v>
      </c>
      <c r="H667" s="16">
        <v>45</v>
      </c>
      <c r="I667" s="17">
        <v>43581</v>
      </c>
      <c r="J667" s="18">
        <v>74891</v>
      </c>
      <c r="K667" s="19">
        <v>0</v>
      </c>
      <c r="L667" s="16" t="s">
        <v>52</v>
      </c>
      <c r="M667" s="16" t="s">
        <v>66</v>
      </c>
      <c r="N667" s="17" t="s">
        <v>21</v>
      </c>
      <c r="O667" s="2" t="e">
        <f>#REF!*#REF!</f>
        <v>#REF!</v>
      </c>
      <c r="P667" s="16" t="str" cm="1">
        <f t="array" ref="P667">_xlfn.IFS(H667&lt;=30,"25-30",H667&lt;=35,"30-35",H667&lt;=40,"35-40",H667&lt;=45,"40-45",H667&lt;=50,"45-50",H667&lt;=55,"50-55",H667&lt;=60,"55-60",H667&lt;=65,"60-65")</f>
        <v>40-45</v>
      </c>
      <c r="Q667" s="16">
        <f t="shared" si="10"/>
        <v>2019</v>
      </c>
    </row>
    <row r="668" spans="1:17" x14ac:dyDescent="0.35">
      <c r="A668" s="16" t="s">
        <v>1464</v>
      </c>
      <c r="B668" s="16" t="s">
        <v>1465</v>
      </c>
      <c r="C668" s="16" t="s">
        <v>84</v>
      </c>
      <c r="D668" s="16" t="s">
        <v>31</v>
      </c>
      <c r="E668" s="16" t="s">
        <v>32</v>
      </c>
      <c r="F668" s="16" t="s">
        <v>28</v>
      </c>
      <c r="G668" s="16" t="s">
        <v>24</v>
      </c>
      <c r="H668" s="16">
        <v>28</v>
      </c>
      <c r="I668" s="17">
        <v>44548</v>
      </c>
      <c r="J668" s="18">
        <v>95670</v>
      </c>
      <c r="K668" s="19">
        <v>0</v>
      </c>
      <c r="L668" s="16" t="s">
        <v>19</v>
      </c>
      <c r="M668" s="16" t="s">
        <v>39</v>
      </c>
      <c r="N668" s="17" t="s">
        <v>21</v>
      </c>
      <c r="O668" s="2" t="e">
        <f>#REF!*#REF!</f>
        <v>#REF!</v>
      </c>
      <c r="P668" s="16" t="str" cm="1">
        <f t="array" ref="P668">_xlfn.IFS(H668&lt;=30,"25-30",H668&lt;=35,"30-35",H668&lt;=40,"35-40",H668&lt;=45,"40-45",H668&lt;=50,"45-50",H668&lt;=55,"50-55",H668&lt;=60,"55-60",H668&lt;=65,"60-65")</f>
        <v>25-30</v>
      </c>
      <c r="Q668" s="16">
        <f t="shared" si="10"/>
        <v>2021</v>
      </c>
    </row>
    <row r="669" spans="1:17" x14ac:dyDescent="0.35">
      <c r="A669" s="16" t="s">
        <v>159</v>
      </c>
      <c r="B669" s="16" t="s">
        <v>1466</v>
      </c>
      <c r="C669" s="16" t="s">
        <v>94</v>
      </c>
      <c r="D669" s="16" t="s">
        <v>50</v>
      </c>
      <c r="E669" s="16" t="s">
        <v>16</v>
      </c>
      <c r="F669" s="16" t="s">
        <v>17</v>
      </c>
      <c r="G669" s="16" t="s">
        <v>47</v>
      </c>
      <c r="H669" s="16">
        <v>65</v>
      </c>
      <c r="I669" s="17">
        <v>36798</v>
      </c>
      <c r="J669" s="18">
        <v>67837</v>
      </c>
      <c r="K669" s="19">
        <v>0</v>
      </c>
      <c r="L669" s="16" t="s">
        <v>19</v>
      </c>
      <c r="M669" s="16" t="s">
        <v>25</v>
      </c>
      <c r="N669" s="17" t="s">
        <v>21</v>
      </c>
      <c r="O669" s="2" t="e">
        <f>#REF!*#REF!</f>
        <v>#REF!</v>
      </c>
      <c r="P669" s="16" t="str" cm="1">
        <f t="array" ref="P669">_xlfn.IFS(H669&lt;=30,"25-30",H669&lt;=35,"30-35",H669&lt;=40,"35-40",H669&lt;=45,"40-45",H669&lt;=50,"45-50",H669&lt;=55,"50-55",H669&lt;=60,"55-60",H669&lt;=65,"60-65")</f>
        <v>60-65</v>
      </c>
      <c r="Q669" s="16">
        <f t="shared" si="10"/>
        <v>2000</v>
      </c>
    </row>
    <row r="670" spans="1:17" x14ac:dyDescent="0.35">
      <c r="A670" s="16" t="s">
        <v>1467</v>
      </c>
      <c r="B670" s="16" t="s">
        <v>1468</v>
      </c>
      <c r="C670" s="16" t="s">
        <v>64</v>
      </c>
      <c r="D670" s="16" t="s">
        <v>50</v>
      </c>
      <c r="E670" s="16" t="s">
        <v>16</v>
      </c>
      <c r="F670" s="16" t="s">
        <v>28</v>
      </c>
      <c r="G670" s="16" t="s">
        <v>24</v>
      </c>
      <c r="H670" s="16">
        <v>41</v>
      </c>
      <c r="I670" s="17">
        <v>40333</v>
      </c>
      <c r="J670" s="18">
        <v>72425</v>
      </c>
      <c r="K670" s="19">
        <v>0</v>
      </c>
      <c r="L670" s="16" t="s">
        <v>33</v>
      </c>
      <c r="M670" s="16" t="s">
        <v>60</v>
      </c>
      <c r="N670" s="17" t="s">
        <v>21</v>
      </c>
      <c r="O670" s="2" t="e">
        <f>#REF!*#REF!</f>
        <v>#REF!</v>
      </c>
      <c r="P670" s="16" t="str" cm="1">
        <f t="array" ref="P670">_xlfn.IFS(H670&lt;=30,"25-30",H670&lt;=35,"30-35",H670&lt;=40,"35-40",H670&lt;=45,"40-45",H670&lt;=50,"45-50",H670&lt;=55,"50-55",H670&lt;=60,"55-60",H670&lt;=65,"60-65")</f>
        <v>40-45</v>
      </c>
      <c r="Q670" s="16">
        <f t="shared" si="10"/>
        <v>2010</v>
      </c>
    </row>
    <row r="671" spans="1:17" x14ac:dyDescent="0.35">
      <c r="A671" s="16" t="s">
        <v>238</v>
      </c>
      <c r="B671" s="16" t="s">
        <v>1469</v>
      </c>
      <c r="C671" s="16" t="s">
        <v>42</v>
      </c>
      <c r="D671" s="16" t="s">
        <v>50</v>
      </c>
      <c r="E671" s="16" t="s">
        <v>32</v>
      </c>
      <c r="F671" s="16" t="s">
        <v>17</v>
      </c>
      <c r="G671" s="16" t="s">
        <v>51</v>
      </c>
      <c r="H671" s="16">
        <v>52</v>
      </c>
      <c r="I671" s="17">
        <v>34623</v>
      </c>
      <c r="J671" s="18">
        <v>93103</v>
      </c>
      <c r="K671" s="19">
        <v>0</v>
      </c>
      <c r="L671" s="16" t="s">
        <v>19</v>
      </c>
      <c r="M671" s="16" t="s">
        <v>39</v>
      </c>
      <c r="N671" s="17" t="s">
        <v>21</v>
      </c>
      <c r="O671" s="2" t="e">
        <f>#REF!*#REF!</f>
        <v>#REF!</v>
      </c>
      <c r="P671" s="16" t="str" cm="1">
        <f t="array" ref="P671">_xlfn.IFS(H671&lt;=30,"25-30",H671&lt;=35,"30-35",H671&lt;=40,"35-40",H671&lt;=45,"40-45",H671&lt;=50,"45-50",H671&lt;=55,"50-55",H671&lt;=60,"55-60",H671&lt;=65,"60-65")</f>
        <v>50-55</v>
      </c>
      <c r="Q671" s="16">
        <f t="shared" si="10"/>
        <v>1994</v>
      </c>
    </row>
    <row r="672" spans="1:17" x14ac:dyDescent="0.35">
      <c r="A672" s="16" t="s">
        <v>309</v>
      </c>
      <c r="B672" s="16" t="s">
        <v>1470</v>
      </c>
      <c r="C672" s="16" t="s">
        <v>84</v>
      </c>
      <c r="D672" s="16" t="s">
        <v>31</v>
      </c>
      <c r="E672" s="16" t="s">
        <v>32</v>
      </c>
      <c r="F672" s="16" t="s">
        <v>17</v>
      </c>
      <c r="G672" s="16" t="s">
        <v>18</v>
      </c>
      <c r="H672" s="16">
        <v>56</v>
      </c>
      <c r="I672" s="17">
        <v>42291</v>
      </c>
      <c r="J672" s="18">
        <v>76272</v>
      </c>
      <c r="K672" s="19">
        <v>0</v>
      </c>
      <c r="L672" s="16" t="s">
        <v>19</v>
      </c>
      <c r="M672" s="16" t="s">
        <v>45</v>
      </c>
      <c r="N672" s="17">
        <v>44491</v>
      </c>
      <c r="O672" s="2" t="e">
        <f>#REF!*#REF!</f>
        <v>#REF!</v>
      </c>
      <c r="P672" s="16" t="str" cm="1">
        <f t="array" ref="P672">_xlfn.IFS(H672&lt;=30,"25-30",H672&lt;=35,"30-35",H672&lt;=40,"35-40",H672&lt;=45,"40-45",H672&lt;=50,"45-50",H672&lt;=55,"50-55",H672&lt;=60,"55-60",H672&lt;=65,"60-65")</f>
        <v>55-60</v>
      </c>
      <c r="Q672" s="16">
        <f t="shared" si="10"/>
        <v>2015</v>
      </c>
    </row>
    <row r="673" spans="1:17" x14ac:dyDescent="0.35">
      <c r="A673" s="16" t="s">
        <v>267</v>
      </c>
      <c r="B673" s="16" t="s">
        <v>1471</v>
      </c>
      <c r="C673" s="16" t="s">
        <v>64</v>
      </c>
      <c r="D673" s="16" t="s">
        <v>15</v>
      </c>
      <c r="E673" s="16" t="s">
        <v>36</v>
      </c>
      <c r="F673" s="16" t="s">
        <v>17</v>
      </c>
      <c r="G673" s="16" t="s">
        <v>24</v>
      </c>
      <c r="H673" s="16">
        <v>48</v>
      </c>
      <c r="I673" s="17">
        <v>37796</v>
      </c>
      <c r="J673" s="18">
        <v>55760</v>
      </c>
      <c r="K673" s="19">
        <v>0</v>
      </c>
      <c r="L673" s="16" t="s">
        <v>19</v>
      </c>
      <c r="M673" s="16" t="s">
        <v>25</v>
      </c>
      <c r="N673" s="17" t="s">
        <v>21</v>
      </c>
      <c r="O673" s="2" t="e">
        <f>#REF!*#REF!</f>
        <v>#REF!</v>
      </c>
      <c r="P673" s="16" t="str" cm="1">
        <f t="array" ref="P673">_xlfn.IFS(H673&lt;=30,"25-30",H673&lt;=35,"30-35",H673&lt;=40,"35-40",H673&lt;=45,"40-45",H673&lt;=50,"45-50",H673&lt;=55,"50-55",H673&lt;=60,"55-60",H673&lt;=65,"60-65")</f>
        <v>45-50</v>
      </c>
      <c r="Q673" s="16">
        <f t="shared" si="10"/>
        <v>2003</v>
      </c>
    </row>
    <row r="674" spans="1:17" x14ac:dyDescent="0.35">
      <c r="A674" s="16" t="s">
        <v>1472</v>
      </c>
      <c r="B674" s="16" t="s">
        <v>1473</v>
      </c>
      <c r="C674" s="16" t="s">
        <v>14</v>
      </c>
      <c r="D674" s="16" t="s">
        <v>65</v>
      </c>
      <c r="E674" s="16" t="s">
        <v>32</v>
      </c>
      <c r="F674" s="16" t="s">
        <v>17</v>
      </c>
      <c r="G674" s="16" t="s">
        <v>18</v>
      </c>
      <c r="H674" s="16">
        <v>36</v>
      </c>
      <c r="I674" s="17">
        <v>43843</v>
      </c>
      <c r="J674" s="18">
        <v>253294</v>
      </c>
      <c r="K674" s="19">
        <v>0.4</v>
      </c>
      <c r="L674" s="16" t="s">
        <v>19</v>
      </c>
      <c r="M674" s="16" t="s">
        <v>45</v>
      </c>
      <c r="N674" s="17" t="s">
        <v>21</v>
      </c>
      <c r="O674" s="2" t="e">
        <f>#REF!*#REF!</f>
        <v>#REF!</v>
      </c>
      <c r="P674" s="16" t="str" cm="1">
        <f t="array" ref="P674">_xlfn.IFS(H674&lt;=30,"25-30",H674&lt;=35,"30-35",H674&lt;=40,"35-40",H674&lt;=45,"40-45",H674&lt;=50,"45-50",H674&lt;=55,"50-55",H674&lt;=60,"55-60",H674&lt;=65,"60-65")</f>
        <v>35-40</v>
      </c>
      <c r="Q674" s="16">
        <f t="shared" si="10"/>
        <v>2020</v>
      </c>
    </row>
    <row r="675" spans="1:17" x14ac:dyDescent="0.35">
      <c r="A675" s="16" t="s">
        <v>1474</v>
      </c>
      <c r="B675" s="16" t="s">
        <v>1475</v>
      </c>
      <c r="C675" s="16" t="s">
        <v>64</v>
      </c>
      <c r="D675" s="16" t="s">
        <v>15</v>
      </c>
      <c r="E675" s="16" t="s">
        <v>32</v>
      </c>
      <c r="F675" s="16" t="s">
        <v>28</v>
      </c>
      <c r="G675" s="16" t="s">
        <v>18</v>
      </c>
      <c r="H675" s="16">
        <v>60</v>
      </c>
      <c r="I675" s="17">
        <v>39310</v>
      </c>
      <c r="J675" s="18">
        <v>58671</v>
      </c>
      <c r="K675" s="19">
        <v>0</v>
      </c>
      <c r="L675" s="16" t="s">
        <v>19</v>
      </c>
      <c r="M675" s="16" t="s">
        <v>29</v>
      </c>
      <c r="N675" s="17" t="s">
        <v>21</v>
      </c>
      <c r="O675" s="2" t="e">
        <f>#REF!*#REF!</f>
        <v>#REF!</v>
      </c>
      <c r="P675" s="16" t="str" cm="1">
        <f t="array" ref="P675">_xlfn.IFS(H675&lt;=30,"25-30",H675&lt;=35,"30-35",H675&lt;=40,"35-40",H675&lt;=45,"40-45",H675&lt;=50,"45-50",H675&lt;=55,"50-55",H675&lt;=60,"55-60",H675&lt;=65,"60-65")</f>
        <v>55-60</v>
      </c>
      <c r="Q675" s="16">
        <f t="shared" si="10"/>
        <v>2007</v>
      </c>
    </row>
    <row r="676" spans="1:17" x14ac:dyDescent="0.35">
      <c r="A676" s="16" t="s">
        <v>1476</v>
      </c>
      <c r="B676" s="16" t="s">
        <v>1477</v>
      </c>
      <c r="C676" s="16" t="s">
        <v>94</v>
      </c>
      <c r="D676" s="16" t="s">
        <v>50</v>
      </c>
      <c r="E676" s="16" t="s">
        <v>16</v>
      </c>
      <c r="F676" s="16" t="s">
        <v>17</v>
      </c>
      <c r="G676" s="16" t="s">
        <v>24</v>
      </c>
      <c r="H676" s="16">
        <v>40</v>
      </c>
      <c r="I676" s="17">
        <v>43175</v>
      </c>
      <c r="J676" s="18">
        <v>55457</v>
      </c>
      <c r="K676" s="19">
        <v>0</v>
      </c>
      <c r="L676" s="16" t="s">
        <v>19</v>
      </c>
      <c r="M676" s="16" t="s">
        <v>29</v>
      </c>
      <c r="N676" s="17" t="s">
        <v>21</v>
      </c>
      <c r="O676" s="2" t="e">
        <f>#REF!*#REF!</f>
        <v>#REF!</v>
      </c>
      <c r="P676" s="16" t="str" cm="1">
        <f t="array" ref="P676">_xlfn.IFS(H676&lt;=30,"25-30",H676&lt;=35,"30-35",H676&lt;=40,"35-40",H676&lt;=45,"40-45",H676&lt;=50,"45-50",H676&lt;=55,"50-55",H676&lt;=60,"55-60",H676&lt;=65,"60-65")</f>
        <v>35-40</v>
      </c>
      <c r="Q676" s="16">
        <f t="shared" si="10"/>
        <v>2018</v>
      </c>
    </row>
    <row r="677" spans="1:17" x14ac:dyDescent="0.35">
      <c r="A677" s="16" t="s">
        <v>165</v>
      </c>
      <c r="B677" s="16" t="s">
        <v>1478</v>
      </c>
      <c r="C677" s="16" t="s">
        <v>94</v>
      </c>
      <c r="D677" s="16" t="s">
        <v>50</v>
      </c>
      <c r="E677" s="16" t="s">
        <v>36</v>
      </c>
      <c r="F677" s="16" t="s">
        <v>17</v>
      </c>
      <c r="G677" s="16" t="s">
        <v>24</v>
      </c>
      <c r="H677" s="16">
        <v>63</v>
      </c>
      <c r="I677" s="17">
        <v>43004</v>
      </c>
      <c r="J677" s="18">
        <v>72340</v>
      </c>
      <c r="K677" s="19">
        <v>0</v>
      </c>
      <c r="L677" s="16" t="s">
        <v>19</v>
      </c>
      <c r="M677" s="16" t="s">
        <v>39</v>
      </c>
      <c r="N677" s="17">
        <v>43558</v>
      </c>
      <c r="O677" s="2" t="e">
        <f>#REF!*#REF!</f>
        <v>#REF!</v>
      </c>
      <c r="P677" s="16" t="str" cm="1">
        <f t="array" ref="P677">_xlfn.IFS(H677&lt;=30,"25-30",H677&lt;=35,"30-35",H677&lt;=40,"35-40",H677&lt;=45,"40-45",H677&lt;=50,"45-50",H677&lt;=55,"50-55",H677&lt;=60,"55-60",H677&lt;=65,"60-65")</f>
        <v>60-65</v>
      </c>
      <c r="Q677" s="16">
        <f t="shared" si="10"/>
        <v>2017</v>
      </c>
    </row>
    <row r="678" spans="1:17" x14ac:dyDescent="0.35">
      <c r="A678" s="16" t="s">
        <v>1479</v>
      </c>
      <c r="B678" s="16" t="s">
        <v>1480</v>
      </c>
      <c r="C678" s="16" t="s">
        <v>62</v>
      </c>
      <c r="D678" s="16" t="s">
        <v>43</v>
      </c>
      <c r="E678" s="16" t="s">
        <v>32</v>
      </c>
      <c r="F678" s="16" t="s">
        <v>17</v>
      </c>
      <c r="G678" s="16" t="s">
        <v>18</v>
      </c>
      <c r="H678" s="16">
        <v>29</v>
      </c>
      <c r="I678" s="17">
        <v>42676</v>
      </c>
      <c r="J678" s="18">
        <v>122054</v>
      </c>
      <c r="K678" s="19">
        <v>0.06</v>
      </c>
      <c r="L678" s="16" t="s">
        <v>19</v>
      </c>
      <c r="M678" s="16" t="s">
        <v>39</v>
      </c>
      <c r="N678" s="17" t="s">
        <v>21</v>
      </c>
      <c r="O678" s="2" t="e">
        <f>#REF!*#REF!</f>
        <v>#REF!</v>
      </c>
      <c r="P678" s="16" t="str" cm="1">
        <f t="array" ref="P678">_xlfn.IFS(H678&lt;=30,"25-30",H678&lt;=35,"30-35",H678&lt;=40,"35-40",H678&lt;=45,"40-45",H678&lt;=50,"45-50",H678&lt;=55,"50-55",H678&lt;=60,"55-60",H678&lt;=65,"60-65")</f>
        <v>25-30</v>
      </c>
      <c r="Q678" s="16">
        <f t="shared" si="10"/>
        <v>2016</v>
      </c>
    </row>
    <row r="679" spans="1:17" x14ac:dyDescent="0.35">
      <c r="A679" s="16" t="s">
        <v>1481</v>
      </c>
      <c r="B679" s="16" t="s">
        <v>1482</v>
      </c>
      <c r="C679" s="16" t="s">
        <v>40</v>
      </c>
      <c r="D679" s="16" t="s">
        <v>27</v>
      </c>
      <c r="E679" s="16" t="s">
        <v>36</v>
      </c>
      <c r="F679" s="16" t="s">
        <v>17</v>
      </c>
      <c r="G679" s="16" t="s">
        <v>24</v>
      </c>
      <c r="H679" s="16">
        <v>27</v>
      </c>
      <c r="I679" s="17">
        <v>43103</v>
      </c>
      <c r="J679" s="18">
        <v>167100</v>
      </c>
      <c r="K679" s="19">
        <v>0.2</v>
      </c>
      <c r="L679" s="16" t="s">
        <v>33</v>
      </c>
      <c r="M679" s="16" t="s">
        <v>34</v>
      </c>
      <c r="N679" s="17" t="s">
        <v>21</v>
      </c>
      <c r="O679" s="2" t="e">
        <f>#REF!*#REF!</f>
        <v>#REF!</v>
      </c>
      <c r="P679" s="16" t="str" cm="1">
        <f t="array" ref="P679">_xlfn.IFS(H679&lt;=30,"25-30",H679&lt;=35,"30-35",H679&lt;=40,"35-40",H679&lt;=45,"40-45",H679&lt;=50,"45-50",H679&lt;=55,"50-55",H679&lt;=60,"55-60",H679&lt;=65,"60-65")</f>
        <v>25-30</v>
      </c>
      <c r="Q679" s="16">
        <f t="shared" si="10"/>
        <v>2018</v>
      </c>
    </row>
    <row r="680" spans="1:17" x14ac:dyDescent="0.35">
      <c r="A680" s="16" t="s">
        <v>1483</v>
      </c>
      <c r="B680" s="16" t="s">
        <v>1484</v>
      </c>
      <c r="C680" s="16" t="s">
        <v>55</v>
      </c>
      <c r="D680" s="16" t="s">
        <v>27</v>
      </c>
      <c r="E680" s="16" t="s">
        <v>32</v>
      </c>
      <c r="F680" s="16" t="s">
        <v>17</v>
      </c>
      <c r="G680" s="16" t="s">
        <v>18</v>
      </c>
      <c r="H680" s="16">
        <v>53</v>
      </c>
      <c r="I680" s="17">
        <v>35543</v>
      </c>
      <c r="J680" s="18">
        <v>78153</v>
      </c>
      <c r="K680" s="19">
        <v>0</v>
      </c>
      <c r="L680" s="16" t="s">
        <v>19</v>
      </c>
      <c r="M680" s="16" t="s">
        <v>45</v>
      </c>
      <c r="N680" s="17" t="s">
        <v>21</v>
      </c>
      <c r="O680" s="2" t="e">
        <f>#REF!*#REF!</f>
        <v>#REF!</v>
      </c>
      <c r="P680" s="16" t="str" cm="1">
        <f t="array" ref="P680">_xlfn.IFS(H680&lt;=30,"25-30",H680&lt;=35,"30-35",H680&lt;=40,"35-40",H680&lt;=45,"40-45",H680&lt;=50,"45-50",H680&lt;=55,"50-55",H680&lt;=60,"55-60",H680&lt;=65,"60-65")</f>
        <v>50-55</v>
      </c>
      <c r="Q680" s="16">
        <f t="shared" si="10"/>
        <v>1997</v>
      </c>
    </row>
    <row r="681" spans="1:17" x14ac:dyDescent="0.35">
      <c r="A681" s="16" t="s">
        <v>1485</v>
      </c>
      <c r="B681" s="16" t="s">
        <v>1486</v>
      </c>
      <c r="C681" s="16" t="s">
        <v>62</v>
      </c>
      <c r="D681" s="16" t="s">
        <v>15</v>
      </c>
      <c r="E681" s="16" t="s">
        <v>36</v>
      </c>
      <c r="F681" s="16" t="s">
        <v>17</v>
      </c>
      <c r="G681" s="16" t="s">
        <v>18</v>
      </c>
      <c r="H681" s="16">
        <v>37</v>
      </c>
      <c r="I681" s="17">
        <v>43935</v>
      </c>
      <c r="J681" s="18">
        <v>103524</v>
      </c>
      <c r="K681" s="19">
        <v>0.09</v>
      </c>
      <c r="L681" s="16" t="s">
        <v>19</v>
      </c>
      <c r="M681" s="16" t="s">
        <v>39</v>
      </c>
      <c r="N681" s="17" t="s">
        <v>21</v>
      </c>
      <c r="O681" s="2" t="e">
        <f>#REF!*#REF!</f>
        <v>#REF!</v>
      </c>
      <c r="P681" s="16" t="str" cm="1">
        <f t="array" ref="P681">_xlfn.IFS(H681&lt;=30,"25-30",H681&lt;=35,"30-35",H681&lt;=40,"35-40",H681&lt;=45,"40-45",H681&lt;=50,"45-50",H681&lt;=55,"50-55",H681&lt;=60,"55-60",H681&lt;=65,"60-65")</f>
        <v>35-40</v>
      </c>
      <c r="Q681" s="16">
        <f t="shared" si="10"/>
        <v>2020</v>
      </c>
    </row>
    <row r="682" spans="1:17" x14ac:dyDescent="0.35">
      <c r="A682" s="16" t="s">
        <v>1487</v>
      </c>
      <c r="B682" s="16" t="s">
        <v>1488</v>
      </c>
      <c r="C682" s="16" t="s">
        <v>62</v>
      </c>
      <c r="D682" s="16" t="s">
        <v>27</v>
      </c>
      <c r="E682" s="16" t="s">
        <v>32</v>
      </c>
      <c r="F682" s="16" t="s">
        <v>28</v>
      </c>
      <c r="G682" s="16" t="s">
        <v>18</v>
      </c>
      <c r="H682" s="16">
        <v>30</v>
      </c>
      <c r="I682" s="17">
        <v>42952</v>
      </c>
      <c r="J682" s="18">
        <v>119906</v>
      </c>
      <c r="K682" s="19">
        <v>0.05</v>
      </c>
      <c r="L682" s="16" t="s">
        <v>19</v>
      </c>
      <c r="M682" s="16" t="s">
        <v>29</v>
      </c>
      <c r="N682" s="17" t="s">
        <v>21</v>
      </c>
      <c r="O682" s="2" t="e">
        <f>#REF!*#REF!</f>
        <v>#REF!</v>
      </c>
      <c r="P682" s="16" t="str" cm="1">
        <f t="array" ref="P682">_xlfn.IFS(H682&lt;=30,"25-30",H682&lt;=35,"30-35",H682&lt;=40,"35-40",H682&lt;=45,"40-45",H682&lt;=50,"45-50",H682&lt;=55,"50-55",H682&lt;=60,"55-60",H682&lt;=65,"60-65")</f>
        <v>25-30</v>
      </c>
      <c r="Q682" s="16">
        <f t="shared" si="10"/>
        <v>2017</v>
      </c>
    </row>
    <row r="683" spans="1:17" x14ac:dyDescent="0.35">
      <c r="A683" s="16" t="s">
        <v>1489</v>
      </c>
      <c r="B683" s="16" t="s">
        <v>356</v>
      </c>
      <c r="C683" s="16" t="s">
        <v>68</v>
      </c>
      <c r="D683" s="16" t="s">
        <v>43</v>
      </c>
      <c r="E683" s="16" t="s">
        <v>44</v>
      </c>
      <c r="F683" s="16" t="s">
        <v>17</v>
      </c>
      <c r="G683" s="16" t="s">
        <v>18</v>
      </c>
      <c r="H683" s="16">
        <v>28</v>
      </c>
      <c r="I683" s="17">
        <v>43847</v>
      </c>
      <c r="J683" s="18">
        <v>45061</v>
      </c>
      <c r="K683" s="19">
        <v>0</v>
      </c>
      <c r="L683" s="16" t="s">
        <v>19</v>
      </c>
      <c r="M683" s="16" t="s">
        <v>45</v>
      </c>
      <c r="N683" s="17" t="s">
        <v>21</v>
      </c>
      <c r="O683" s="2" t="e">
        <f>#REF!*#REF!</f>
        <v>#REF!</v>
      </c>
      <c r="P683" s="16" t="str" cm="1">
        <f t="array" ref="P683">_xlfn.IFS(H683&lt;=30,"25-30",H683&lt;=35,"30-35",H683&lt;=40,"35-40",H683&lt;=45,"40-45",H683&lt;=50,"45-50",H683&lt;=55,"50-55",H683&lt;=60,"55-60",H683&lt;=65,"60-65")</f>
        <v>25-30</v>
      </c>
      <c r="Q683" s="16">
        <f t="shared" si="10"/>
        <v>2020</v>
      </c>
    </row>
    <row r="684" spans="1:17" x14ac:dyDescent="0.35">
      <c r="A684" s="16" t="s">
        <v>120</v>
      </c>
      <c r="B684" s="16" t="s">
        <v>1490</v>
      </c>
      <c r="C684" s="16" t="s">
        <v>91</v>
      </c>
      <c r="D684" s="16" t="s">
        <v>27</v>
      </c>
      <c r="E684" s="16" t="s">
        <v>32</v>
      </c>
      <c r="F684" s="16" t="s">
        <v>28</v>
      </c>
      <c r="G684" s="16" t="s">
        <v>24</v>
      </c>
      <c r="H684" s="16">
        <v>51</v>
      </c>
      <c r="I684" s="17">
        <v>37638</v>
      </c>
      <c r="J684" s="18">
        <v>91399</v>
      </c>
      <c r="K684" s="19">
        <v>0</v>
      </c>
      <c r="L684" s="16" t="s">
        <v>19</v>
      </c>
      <c r="M684" s="16" t="s">
        <v>63</v>
      </c>
      <c r="N684" s="17" t="s">
        <v>21</v>
      </c>
      <c r="O684" s="2" t="e">
        <f>#REF!*#REF!</f>
        <v>#REF!</v>
      </c>
      <c r="P684" s="16" t="str" cm="1">
        <f t="array" ref="P684">_xlfn.IFS(H684&lt;=30,"25-30",H684&lt;=35,"30-35",H684&lt;=40,"35-40",H684&lt;=45,"40-45",H684&lt;=50,"45-50",H684&lt;=55,"50-55",H684&lt;=60,"55-60",H684&lt;=65,"60-65")</f>
        <v>50-55</v>
      </c>
      <c r="Q684" s="16">
        <f t="shared" si="10"/>
        <v>2003</v>
      </c>
    </row>
    <row r="685" spans="1:17" x14ac:dyDescent="0.35">
      <c r="A685" s="16" t="s">
        <v>1491</v>
      </c>
      <c r="B685" s="16" t="s">
        <v>1492</v>
      </c>
      <c r="C685" s="16" t="s">
        <v>26</v>
      </c>
      <c r="D685" s="16" t="s">
        <v>27</v>
      </c>
      <c r="E685" s="16" t="s">
        <v>16</v>
      </c>
      <c r="F685" s="16" t="s">
        <v>28</v>
      </c>
      <c r="G685" s="16" t="s">
        <v>51</v>
      </c>
      <c r="H685" s="16">
        <v>28</v>
      </c>
      <c r="I685" s="17">
        <v>43006</v>
      </c>
      <c r="J685" s="18">
        <v>97336</v>
      </c>
      <c r="K685" s="19">
        <v>0</v>
      </c>
      <c r="L685" s="16" t="s">
        <v>19</v>
      </c>
      <c r="M685" s="16" t="s">
        <v>25</v>
      </c>
      <c r="N685" s="17" t="s">
        <v>21</v>
      </c>
      <c r="O685" s="2" t="e">
        <f>#REF!*#REF!</f>
        <v>#REF!</v>
      </c>
      <c r="P685" s="16" t="str" cm="1">
        <f t="array" ref="P685">_xlfn.IFS(H685&lt;=30,"25-30",H685&lt;=35,"30-35",H685&lt;=40,"35-40",H685&lt;=45,"40-45",H685&lt;=50,"45-50",H685&lt;=55,"50-55",H685&lt;=60,"55-60",H685&lt;=65,"60-65")</f>
        <v>25-30</v>
      </c>
      <c r="Q685" s="16">
        <f t="shared" si="10"/>
        <v>2017</v>
      </c>
    </row>
    <row r="686" spans="1:17" x14ac:dyDescent="0.35">
      <c r="A686" s="16" t="s">
        <v>121</v>
      </c>
      <c r="B686" s="16" t="s">
        <v>1493</v>
      </c>
      <c r="C686" s="16" t="s">
        <v>61</v>
      </c>
      <c r="D686" s="16" t="s">
        <v>65</v>
      </c>
      <c r="E686" s="16" t="s">
        <v>32</v>
      </c>
      <c r="F686" s="16" t="s">
        <v>17</v>
      </c>
      <c r="G686" s="16" t="s">
        <v>47</v>
      </c>
      <c r="H686" s="16">
        <v>31</v>
      </c>
      <c r="I686" s="17">
        <v>42755</v>
      </c>
      <c r="J686" s="18">
        <v>124629</v>
      </c>
      <c r="K686" s="19">
        <v>0.1</v>
      </c>
      <c r="L686" s="16" t="s">
        <v>19</v>
      </c>
      <c r="M686" s="16" t="s">
        <v>29</v>
      </c>
      <c r="N686" s="17" t="s">
        <v>21</v>
      </c>
      <c r="O686" s="2" t="e">
        <f>#REF!*#REF!</f>
        <v>#REF!</v>
      </c>
      <c r="P686" s="16" t="str" cm="1">
        <f t="array" ref="P686">_xlfn.IFS(H686&lt;=30,"25-30",H686&lt;=35,"30-35",H686&lt;=40,"35-40",H686&lt;=45,"40-45",H686&lt;=50,"45-50",H686&lt;=55,"50-55",H686&lt;=60,"55-60",H686&lt;=65,"60-65")</f>
        <v>30-35</v>
      </c>
      <c r="Q686" s="16">
        <f t="shared" si="10"/>
        <v>2017</v>
      </c>
    </row>
    <row r="687" spans="1:17" x14ac:dyDescent="0.35">
      <c r="A687" s="16" t="s">
        <v>1494</v>
      </c>
      <c r="B687" s="16" t="s">
        <v>1495</v>
      </c>
      <c r="C687" s="16" t="s">
        <v>14</v>
      </c>
      <c r="D687" s="16" t="s">
        <v>23</v>
      </c>
      <c r="E687" s="16" t="s">
        <v>44</v>
      </c>
      <c r="F687" s="16" t="s">
        <v>17</v>
      </c>
      <c r="G687" s="16" t="s">
        <v>18</v>
      </c>
      <c r="H687" s="16">
        <v>28</v>
      </c>
      <c r="I687" s="17">
        <v>44402</v>
      </c>
      <c r="J687" s="18">
        <v>231850</v>
      </c>
      <c r="K687" s="19">
        <v>0.39</v>
      </c>
      <c r="L687" s="16" t="s">
        <v>19</v>
      </c>
      <c r="M687" s="16" t="s">
        <v>45</v>
      </c>
      <c r="N687" s="17" t="s">
        <v>21</v>
      </c>
      <c r="O687" s="2" t="e">
        <f>#REF!*#REF!</f>
        <v>#REF!</v>
      </c>
      <c r="P687" s="16" t="str" cm="1">
        <f t="array" ref="P687">_xlfn.IFS(H687&lt;=30,"25-30",H687&lt;=35,"30-35",H687&lt;=40,"35-40",H687&lt;=45,"40-45",H687&lt;=50,"45-50",H687&lt;=55,"50-55",H687&lt;=60,"55-60",H687&lt;=65,"60-65")</f>
        <v>25-30</v>
      </c>
      <c r="Q687" s="16">
        <f t="shared" si="10"/>
        <v>2021</v>
      </c>
    </row>
    <row r="688" spans="1:17" x14ac:dyDescent="0.35">
      <c r="A688" s="16" t="s">
        <v>1496</v>
      </c>
      <c r="B688" s="16" t="s">
        <v>1497</v>
      </c>
      <c r="C688" s="16" t="s">
        <v>62</v>
      </c>
      <c r="D688" s="16" t="s">
        <v>65</v>
      </c>
      <c r="E688" s="16" t="s">
        <v>16</v>
      </c>
      <c r="F688" s="16" t="s">
        <v>28</v>
      </c>
      <c r="G688" s="16" t="s">
        <v>51</v>
      </c>
      <c r="H688" s="16">
        <v>34</v>
      </c>
      <c r="I688" s="17">
        <v>43255</v>
      </c>
      <c r="J688" s="18">
        <v>128329</v>
      </c>
      <c r="K688" s="19">
        <v>0.08</v>
      </c>
      <c r="L688" s="16" t="s">
        <v>19</v>
      </c>
      <c r="M688" s="16" t="s">
        <v>39</v>
      </c>
      <c r="N688" s="17" t="s">
        <v>21</v>
      </c>
      <c r="O688" s="2" t="e">
        <f>#REF!*#REF!</f>
        <v>#REF!</v>
      </c>
      <c r="P688" s="16" t="str" cm="1">
        <f t="array" ref="P688">_xlfn.IFS(H688&lt;=30,"25-30",H688&lt;=35,"30-35",H688&lt;=40,"35-40",H688&lt;=45,"40-45",H688&lt;=50,"45-50",H688&lt;=55,"50-55",H688&lt;=60,"55-60",H688&lt;=65,"60-65")</f>
        <v>30-35</v>
      </c>
      <c r="Q688" s="16">
        <f t="shared" si="10"/>
        <v>2018</v>
      </c>
    </row>
    <row r="689" spans="1:17" x14ac:dyDescent="0.35">
      <c r="A689" s="16" t="s">
        <v>1498</v>
      </c>
      <c r="B689" s="16" t="s">
        <v>1499</v>
      </c>
      <c r="C689" s="16" t="s">
        <v>14</v>
      </c>
      <c r="D689" s="16" t="s">
        <v>43</v>
      </c>
      <c r="E689" s="16" t="s">
        <v>44</v>
      </c>
      <c r="F689" s="16" t="s">
        <v>28</v>
      </c>
      <c r="G689" s="16" t="s">
        <v>51</v>
      </c>
      <c r="H689" s="16">
        <v>44</v>
      </c>
      <c r="I689" s="17">
        <v>44283</v>
      </c>
      <c r="J689" s="18">
        <v>186033</v>
      </c>
      <c r="K689" s="19">
        <v>0.34</v>
      </c>
      <c r="L689" s="16" t="s">
        <v>52</v>
      </c>
      <c r="M689" s="16" t="s">
        <v>53</v>
      </c>
      <c r="N689" s="17" t="s">
        <v>21</v>
      </c>
      <c r="O689" s="2" t="e">
        <f>#REF!*#REF!</f>
        <v>#REF!</v>
      </c>
      <c r="P689" s="16" t="str" cm="1">
        <f t="array" ref="P689">_xlfn.IFS(H689&lt;=30,"25-30",H689&lt;=35,"30-35",H689&lt;=40,"35-40",H689&lt;=45,"40-45",H689&lt;=50,"45-50",H689&lt;=55,"50-55",H689&lt;=60,"55-60",H689&lt;=65,"60-65")</f>
        <v>40-45</v>
      </c>
      <c r="Q689" s="16">
        <f t="shared" si="10"/>
        <v>2021</v>
      </c>
    </row>
    <row r="690" spans="1:17" x14ac:dyDescent="0.35">
      <c r="A690" s="16" t="s">
        <v>1500</v>
      </c>
      <c r="B690" s="16" t="s">
        <v>1501</v>
      </c>
      <c r="C690" s="16" t="s">
        <v>61</v>
      </c>
      <c r="D690" s="16" t="s">
        <v>43</v>
      </c>
      <c r="E690" s="16" t="s">
        <v>36</v>
      </c>
      <c r="F690" s="16" t="s">
        <v>28</v>
      </c>
      <c r="G690" s="16" t="s">
        <v>24</v>
      </c>
      <c r="H690" s="16">
        <v>60</v>
      </c>
      <c r="I690" s="17">
        <v>44403</v>
      </c>
      <c r="J690" s="18">
        <v>121480</v>
      </c>
      <c r="K690" s="19">
        <v>0.14000000000000001</v>
      </c>
      <c r="L690" s="16" t="s">
        <v>19</v>
      </c>
      <c r="M690" s="16" t="s">
        <v>39</v>
      </c>
      <c r="N690" s="17" t="s">
        <v>21</v>
      </c>
      <c r="O690" s="2" t="e">
        <f>#REF!*#REF!</f>
        <v>#REF!</v>
      </c>
      <c r="P690" s="16" t="str" cm="1">
        <f t="array" ref="P690">_xlfn.IFS(H690&lt;=30,"25-30",H690&lt;=35,"30-35",H690&lt;=40,"35-40",H690&lt;=45,"40-45",H690&lt;=50,"45-50",H690&lt;=55,"50-55",H690&lt;=60,"55-60",H690&lt;=65,"60-65")</f>
        <v>55-60</v>
      </c>
      <c r="Q690" s="16">
        <f t="shared" si="10"/>
        <v>2021</v>
      </c>
    </row>
    <row r="691" spans="1:17" x14ac:dyDescent="0.35">
      <c r="A691" s="16" t="s">
        <v>243</v>
      </c>
      <c r="B691" s="16" t="s">
        <v>1502</v>
      </c>
      <c r="C691" s="16" t="s">
        <v>40</v>
      </c>
      <c r="D691" s="16" t="s">
        <v>23</v>
      </c>
      <c r="E691" s="16" t="s">
        <v>44</v>
      </c>
      <c r="F691" s="16" t="s">
        <v>17</v>
      </c>
      <c r="G691" s="16" t="s">
        <v>18</v>
      </c>
      <c r="H691" s="16">
        <v>41</v>
      </c>
      <c r="I691" s="17">
        <v>40319</v>
      </c>
      <c r="J691" s="18">
        <v>153275</v>
      </c>
      <c r="K691" s="19">
        <v>0.24</v>
      </c>
      <c r="L691" s="16" t="s">
        <v>19</v>
      </c>
      <c r="M691" s="16" t="s">
        <v>29</v>
      </c>
      <c r="N691" s="17" t="s">
        <v>21</v>
      </c>
      <c r="O691" s="2" t="e">
        <f>#REF!*#REF!</f>
        <v>#REF!</v>
      </c>
      <c r="P691" s="16" t="str" cm="1">
        <f t="array" ref="P691">_xlfn.IFS(H691&lt;=30,"25-30",H691&lt;=35,"30-35",H691&lt;=40,"35-40",H691&lt;=45,"40-45",H691&lt;=50,"45-50",H691&lt;=55,"50-55",H691&lt;=60,"55-60",H691&lt;=65,"60-65")</f>
        <v>40-45</v>
      </c>
      <c r="Q691" s="16">
        <f t="shared" si="10"/>
        <v>2010</v>
      </c>
    </row>
    <row r="692" spans="1:17" x14ac:dyDescent="0.35">
      <c r="A692" s="16" t="s">
        <v>1503</v>
      </c>
      <c r="B692" s="16" t="s">
        <v>191</v>
      </c>
      <c r="C692" s="16" t="s">
        <v>42</v>
      </c>
      <c r="D692" s="16" t="s">
        <v>50</v>
      </c>
      <c r="E692" s="16" t="s">
        <v>16</v>
      </c>
      <c r="F692" s="16" t="s">
        <v>17</v>
      </c>
      <c r="G692" s="16" t="s">
        <v>24</v>
      </c>
      <c r="H692" s="16">
        <v>62</v>
      </c>
      <c r="I692" s="17">
        <v>43969</v>
      </c>
      <c r="J692" s="18">
        <v>97830</v>
      </c>
      <c r="K692" s="19">
        <v>0</v>
      </c>
      <c r="L692" s="16" t="s">
        <v>19</v>
      </c>
      <c r="M692" s="16" t="s">
        <v>25</v>
      </c>
      <c r="N692" s="17" t="s">
        <v>21</v>
      </c>
      <c r="O692" s="2" t="e">
        <f>#REF!*#REF!</f>
        <v>#REF!</v>
      </c>
      <c r="P692" s="16" t="str" cm="1">
        <f t="array" ref="P692">_xlfn.IFS(H692&lt;=30,"25-30",H692&lt;=35,"30-35",H692&lt;=40,"35-40",H692&lt;=45,"40-45",H692&lt;=50,"45-50",H692&lt;=55,"50-55",H692&lt;=60,"55-60",H692&lt;=65,"60-65")</f>
        <v>60-65</v>
      </c>
      <c r="Q692" s="16">
        <f t="shared" si="10"/>
        <v>2020</v>
      </c>
    </row>
    <row r="693" spans="1:17" x14ac:dyDescent="0.35">
      <c r="A693" s="16" t="s">
        <v>396</v>
      </c>
      <c r="B693" s="16" t="s">
        <v>1504</v>
      </c>
      <c r="C693" s="16" t="s">
        <v>14</v>
      </c>
      <c r="D693" s="16" t="s">
        <v>43</v>
      </c>
      <c r="E693" s="16" t="s">
        <v>32</v>
      </c>
      <c r="F693" s="16" t="s">
        <v>17</v>
      </c>
      <c r="G693" s="16" t="s">
        <v>51</v>
      </c>
      <c r="H693" s="16">
        <v>47</v>
      </c>
      <c r="I693" s="17">
        <v>36232</v>
      </c>
      <c r="J693" s="18">
        <v>239394</v>
      </c>
      <c r="K693" s="19">
        <v>0.32</v>
      </c>
      <c r="L693" s="16" t="s">
        <v>19</v>
      </c>
      <c r="M693" s="16" t="s">
        <v>25</v>
      </c>
      <c r="N693" s="17" t="s">
        <v>21</v>
      </c>
      <c r="O693" s="2" t="e">
        <f>#REF!*#REF!</f>
        <v>#REF!</v>
      </c>
      <c r="P693" s="16" t="str" cm="1">
        <f t="array" ref="P693">_xlfn.IFS(H693&lt;=30,"25-30",H693&lt;=35,"30-35",H693&lt;=40,"35-40",H693&lt;=45,"40-45",H693&lt;=50,"45-50",H693&lt;=55,"50-55",H693&lt;=60,"55-60",H693&lt;=65,"60-65")</f>
        <v>45-50</v>
      </c>
      <c r="Q693" s="16">
        <f t="shared" si="10"/>
        <v>1999</v>
      </c>
    </row>
    <row r="694" spans="1:17" x14ac:dyDescent="0.35">
      <c r="A694" s="16" t="s">
        <v>381</v>
      </c>
      <c r="B694" s="16" t="s">
        <v>1505</v>
      </c>
      <c r="C694" s="16" t="s">
        <v>68</v>
      </c>
      <c r="D694" s="16" t="s">
        <v>15</v>
      </c>
      <c r="E694" s="16" t="s">
        <v>44</v>
      </c>
      <c r="F694" s="16" t="s">
        <v>17</v>
      </c>
      <c r="G694" s="16" t="s">
        <v>24</v>
      </c>
      <c r="H694" s="16">
        <v>62</v>
      </c>
      <c r="I694" s="17">
        <v>37519</v>
      </c>
      <c r="J694" s="18">
        <v>49738</v>
      </c>
      <c r="K694" s="19">
        <v>0</v>
      </c>
      <c r="L694" s="16" t="s">
        <v>33</v>
      </c>
      <c r="M694" s="16" t="s">
        <v>60</v>
      </c>
      <c r="N694" s="17" t="s">
        <v>21</v>
      </c>
      <c r="O694" s="2" t="e">
        <f>#REF!*#REF!</f>
        <v>#REF!</v>
      </c>
      <c r="P694" s="16" t="str" cm="1">
        <f t="array" ref="P694">_xlfn.IFS(H694&lt;=30,"25-30",H694&lt;=35,"30-35",H694&lt;=40,"35-40",H694&lt;=45,"40-45",H694&lt;=50,"45-50",H694&lt;=55,"50-55",H694&lt;=60,"55-60",H694&lt;=65,"60-65")</f>
        <v>60-65</v>
      </c>
      <c r="Q694" s="16">
        <f t="shared" si="10"/>
        <v>2002</v>
      </c>
    </row>
    <row r="695" spans="1:17" x14ac:dyDescent="0.35">
      <c r="A695" s="16" t="s">
        <v>1506</v>
      </c>
      <c r="B695" s="16" t="s">
        <v>1507</v>
      </c>
      <c r="C695" s="16" t="s">
        <v>68</v>
      </c>
      <c r="D695" s="16" t="s">
        <v>65</v>
      </c>
      <c r="E695" s="16" t="s">
        <v>36</v>
      </c>
      <c r="F695" s="16" t="s">
        <v>17</v>
      </c>
      <c r="G695" s="16" t="s">
        <v>51</v>
      </c>
      <c r="H695" s="16">
        <v>33</v>
      </c>
      <c r="I695" s="17">
        <v>43247</v>
      </c>
      <c r="J695" s="18">
        <v>45049</v>
      </c>
      <c r="K695" s="19">
        <v>0</v>
      </c>
      <c r="L695" s="16" t="s">
        <v>19</v>
      </c>
      <c r="M695" s="16" t="s">
        <v>63</v>
      </c>
      <c r="N695" s="17" t="s">
        <v>21</v>
      </c>
      <c r="O695" s="2" t="e">
        <f>#REF!*#REF!</f>
        <v>#REF!</v>
      </c>
      <c r="P695" s="16" t="str" cm="1">
        <f t="array" ref="P695">_xlfn.IFS(H695&lt;=30,"25-30",H695&lt;=35,"30-35",H695&lt;=40,"35-40",H695&lt;=45,"40-45",H695&lt;=50,"45-50",H695&lt;=55,"50-55",H695&lt;=60,"55-60",H695&lt;=65,"60-65")</f>
        <v>30-35</v>
      </c>
      <c r="Q695" s="16">
        <f t="shared" si="10"/>
        <v>2018</v>
      </c>
    </row>
    <row r="696" spans="1:17" x14ac:dyDescent="0.35">
      <c r="A696" s="16" t="s">
        <v>1508</v>
      </c>
      <c r="B696" s="16" t="s">
        <v>1509</v>
      </c>
      <c r="C696" s="16" t="s">
        <v>40</v>
      </c>
      <c r="D696" s="16" t="s">
        <v>15</v>
      </c>
      <c r="E696" s="16" t="s">
        <v>16</v>
      </c>
      <c r="F696" s="16" t="s">
        <v>17</v>
      </c>
      <c r="G696" s="16" t="s">
        <v>24</v>
      </c>
      <c r="H696" s="16">
        <v>27</v>
      </c>
      <c r="I696" s="17">
        <v>43977</v>
      </c>
      <c r="J696" s="18">
        <v>153628</v>
      </c>
      <c r="K696" s="19">
        <v>0.28999999999999998</v>
      </c>
      <c r="L696" s="16" t="s">
        <v>33</v>
      </c>
      <c r="M696" s="16" t="s">
        <v>80</v>
      </c>
      <c r="N696" s="17">
        <v>44177</v>
      </c>
      <c r="O696" s="2" t="e">
        <f>#REF!*#REF!</f>
        <v>#REF!</v>
      </c>
      <c r="P696" s="16" t="str" cm="1">
        <f t="array" ref="P696">_xlfn.IFS(H696&lt;=30,"25-30",H696&lt;=35,"30-35",H696&lt;=40,"35-40",H696&lt;=45,"40-45",H696&lt;=50,"45-50",H696&lt;=55,"50-55",H696&lt;=60,"55-60",H696&lt;=65,"60-65")</f>
        <v>25-30</v>
      </c>
      <c r="Q696" s="16">
        <f t="shared" si="10"/>
        <v>2020</v>
      </c>
    </row>
    <row r="697" spans="1:17" x14ac:dyDescent="0.35">
      <c r="A697" s="16" t="s">
        <v>116</v>
      </c>
      <c r="B697" s="16" t="s">
        <v>1510</v>
      </c>
      <c r="C697" s="16" t="s">
        <v>61</v>
      </c>
      <c r="D697" s="16" t="s">
        <v>50</v>
      </c>
      <c r="E697" s="16" t="s">
        <v>36</v>
      </c>
      <c r="F697" s="16" t="s">
        <v>28</v>
      </c>
      <c r="G697" s="16" t="s">
        <v>24</v>
      </c>
      <c r="H697" s="16">
        <v>25</v>
      </c>
      <c r="I697" s="17">
        <v>44362</v>
      </c>
      <c r="J697" s="18">
        <v>142731</v>
      </c>
      <c r="K697" s="19">
        <v>0.11</v>
      </c>
      <c r="L697" s="16" t="s">
        <v>33</v>
      </c>
      <c r="M697" s="16" t="s">
        <v>74</v>
      </c>
      <c r="N697" s="17">
        <v>44715</v>
      </c>
      <c r="O697" s="2" t="e">
        <f>#REF!*#REF!</f>
        <v>#REF!</v>
      </c>
      <c r="P697" s="16" t="str" cm="1">
        <f t="array" ref="P697">_xlfn.IFS(H697&lt;=30,"25-30",H697&lt;=35,"30-35",H697&lt;=40,"35-40",H697&lt;=45,"40-45",H697&lt;=50,"45-50",H697&lt;=55,"50-55",H697&lt;=60,"55-60",H697&lt;=65,"60-65")</f>
        <v>25-30</v>
      </c>
      <c r="Q697" s="16">
        <f t="shared" si="10"/>
        <v>2021</v>
      </c>
    </row>
    <row r="698" spans="1:17" x14ac:dyDescent="0.35">
      <c r="A698" s="16" t="s">
        <v>126</v>
      </c>
      <c r="B698" s="16" t="s">
        <v>1511</v>
      </c>
      <c r="C698" s="16" t="s">
        <v>61</v>
      </c>
      <c r="D698" s="16" t="s">
        <v>43</v>
      </c>
      <c r="E698" s="16" t="s">
        <v>44</v>
      </c>
      <c r="F698" s="16" t="s">
        <v>17</v>
      </c>
      <c r="G698" s="16" t="s">
        <v>51</v>
      </c>
      <c r="H698" s="16">
        <v>29</v>
      </c>
      <c r="I698" s="17">
        <v>43966</v>
      </c>
      <c r="J698" s="18">
        <v>137106</v>
      </c>
      <c r="K698" s="19">
        <v>0.12</v>
      </c>
      <c r="L698" s="16" t="s">
        <v>52</v>
      </c>
      <c r="M698" s="16" t="s">
        <v>53</v>
      </c>
      <c r="N698" s="17" t="s">
        <v>21</v>
      </c>
      <c r="O698" s="2" t="e">
        <f>#REF!*#REF!</f>
        <v>#REF!</v>
      </c>
      <c r="P698" s="16" t="str" cm="1">
        <f t="array" ref="P698">_xlfn.IFS(H698&lt;=30,"25-30",H698&lt;=35,"30-35",H698&lt;=40,"35-40",H698&lt;=45,"40-45",H698&lt;=50,"45-50",H698&lt;=55,"50-55",H698&lt;=60,"55-60",H698&lt;=65,"60-65")</f>
        <v>25-30</v>
      </c>
      <c r="Q698" s="16">
        <f t="shared" si="10"/>
        <v>2020</v>
      </c>
    </row>
    <row r="699" spans="1:17" x14ac:dyDescent="0.35">
      <c r="A699" s="16" t="s">
        <v>555</v>
      </c>
      <c r="B699" s="16" t="s">
        <v>1512</v>
      </c>
      <c r="C699" s="16" t="s">
        <v>14</v>
      </c>
      <c r="D699" s="16" t="s">
        <v>15</v>
      </c>
      <c r="E699" s="16" t="s">
        <v>32</v>
      </c>
      <c r="F699" s="16" t="s">
        <v>17</v>
      </c>
      <c r="G699" s="16" t="s">
        <v>24</v>
      </c>
      <c r="H699" s="16">
        <v>54</v>
      </c>
      <c r="I699" s="17">
        <v>39330</v>
      </c>
      <c r="J699" s="18">
        <v>183239</v>
      </c>
      <c r="K699" s="19">
        <v>0.32</v>
      </c>
      <c r="L699" s="16" t="s">
        <v>19</v>
      </c>
      <c r="M699" s="16" t="s">
        <v>63</v>
      </c>
      <c r="N699" s="17" t="s">
        <v>21</v>
      </c>
      <c r="O699" s="2" t="e">
        <f>#REF!*#REF!</f>
        <v>#REF!</v>
      </c>
      <c r="P699" s="16" t="str" cm="1">
        <f t="array" ref="P699">_xlfn.IFS(H699&lt;=30,"25-30",H699&lt;=35,"30-35",H699&lt;=40,"35-40",H699&lt;=45,"40-45",H699&lt;=50,"45-50",H699&lt;=55,"50-55",H699&lt;=60,"55-60",H699&lt;=65,"60-65")</f>
        <v>50-55</v>
      </c>
      <c r="Q699" s="16">
        <f t="shared" si="10"/>
        <v>2007</v>
      </c>
    </row>
    <row r="700" spans="1:17" x14ac:dyDescent="0.35">
      <c r="A700" s="16" t="s">
        <v>1173</v>
      </c>
      <c r="B700" s="16" t="s">
        <v>1513</v>
      </c>
      <c r="C700" s="16" t="s">
        <v>68</v>
      </c>
      <c r="D700" s="16" t="s">
        <v>65</v>
      </c>
      <c r="E700" s="16" t="s">
        <v>36</v>
      </c>
      <c r="F700" s="16" t="s">
        <v>17</v>
      </c>
      <c r="G700" s="16" t="s">
        <v>18</v>
      </c>
      <c r="H700" s="16">
        <v>28</v>
      </c>
      <c r="I700" s="17">
        <v>43610</v>
      </c>
      <c r="J700" s="18">
        <v>45819</v>
      </c>
      <c r="K700" s="19">
        <v>0</v>
      </c>
      <c r="L700" s="16" t="s">
        <v>19</v>
      </c>
      <c r="M700" s="16" t="s">
        <v>45</v>
      </c>
      <c r="N700" s="17" t="s">
        <v>21</v>
      </c>
      <c r="O700" s="2" t="e">
        <f>#REF!*#REF!</f>
        <v>#REF!</v>
      </c>
      <c r="P700" s="16" t="str" cm="1">
        <f t="array" ref="P700">_xlfn.IFS(H700&lt;=30,"25-30",H700&lt;=35,"30-35",H700&lt;=40,"35-40",H700&lt;=45,"40-45",H700&lt;=50,"45-50",H700&lt;=55,"50-55",H700&lt;=60,"55-60",H700&lt;=65,"60-65")</f>
        <v>25-30</v>
      </c>
      <c r="Q700" s="16">
        <f t="shared" si="10"/>
        <v>2019</v>
      </c>
    </row>
    <row r="701" spans="1:17" x14ac:dyDescent="0.35">
      <c r="A701" s="16" t="s">
        <v>1514</v>
      </c>
      <c r="B701" s="16" t="s">
        <v>1515</v>
      </c>
      <c r="C701" s="16" t="s">
        <v>68</v>
      </c>
      <c r="D701" s="16" t="s">
        <v>65</v>
      </c>
      <c r="E701" s="16" t="s">
        <v>16</v>
      </c>
      <c r="F701" s="16" t="s">
        <v>17</v>
      </c>
      <c r="G701" s="16" t="s">
        <v>24</v>
      </c>
      <c r="H701" s="16">
        <v>54</v>
      </c>
      <c r="I701" s="17">
        <v>39080</v>
      </c>
      <c r="J701" s="18">
        <v>55518</v>
      </c>
      <c r="K701" s="19">
        <v>0</v>
      </c>
      <c r="L701" s="16" t="s">
        <v>19</v>
      </c>
      <c r="M701" s="16" t="s">
        <v>29</v>
      </c>
      <c r="N701" s="17" t="s">
        <v>21</v>
      </c>
      <c r="O701" s="2" t="e">
        <f>#REF!*#REF!</f>
        <v>#REF!</v>
      </c>
      <c r="P701" s="16" t="str" cm="1">
        <f t="array" ref="P701">_xlfn.IFS(H701&lt;=30,"25-30",H701&lt;=35,"30-35",H701&lt;=40,"35-40",H701&lt;=45,"40-45",H701&lt;=50,"45-50",H701&lt;=55,"50-55",H701&lt;=60,"55-60",H701&lt;=65,"60-65")</f>
        <v>50-55</v>
      </c>
      <c r="Q701" s="16">
        <f t="shared" si="10"/>
        <v>2006</v>
      </c>
    </row>
    <row r="702" spans="1:17" x14ac:dyDescent="0.35">
      <c r="A702" s="16" t="s">
        <v>1516</v>
      </c>
      <c r="B702" s="16" t="s">
        <v>1517</v>
      </c>
      <c r="C702" s="16" t="s">
        <v>62</v>
      </c>
      <c r="D702" s="16" t="s">
        <v>43</v>
      </c>
      <c r="E702" s="16" t="s">
        <v>36</v>
      </c>
      <c r="F702" s="16" t="s">
        <v>17</v>
      </c>
      <c r="G702" s="16" t="s">
        <v>24</v>
      </c>
      <c r="H702" s="16">
        <v>50</v>
      </c>
      <c r="I702" s="17">
        <v>40979</v>
      </c>
      <c r="J702" s="18">
        <v>108134</v>
      </c>
      <c r="K702" s="19">
        <v>0.1</v>
      </c>
      <c r="L702" s="16" t="s">
        <v>33</v>
      </c>
      <c r="M702" s="16" t="s">
        <v>74</v>
      </c>
      <c r="N702" s="17" t="s">
        <v>21</v>
      </c>
      <c r="O702" s="2" t="e">
        <f>#REF!*#REF!</f>
        <v>#REF!</v>
      </c>
      <c r="P702" s="16" t="str" cm="1">
        <f t="array" ref="P702">_xlfn.IFS(H702&lt;=30,"25-30",H702&lt;=35,"30-35",H702&lt;=40,"35-40",H702&lt;=45,"40-45",H702&lt;=50,"45-50",H702&lt;=55,"50-55",H702&lt;=60,"55-60",H702&lt;=65,"60-65")</f>
        <v>45-50</v>
      </c>
      <c r="Q702" s="16">
        <f t="shared" si="10"/>
        <v>2012</v>
      </c>
    </row>
    <row r="703" spans="1:17" x14ac:dyDescent="0.35">
      <c r="A703" s="16" t="s">
        <v>1518</v>
      </c>
      <c r="B703" s="16" t="s">
        <v>262</v>
      </c>
      <c r="C703" s="16" t="s">
        <v>62</v>
      </c>
      <c r="D703" s="16" t="s">
        <v>43</v>
      </c>
      <c r="E703" s="16" t="s">
        <v>16</v>
      </c>
      <c r="F703" s="16" t="s">
        <v>17</v>
      </c>
      <c r="G703" s="16" t="s">
        <v>47</v>
      </c>
      <c r="H703" s="16">
        <v>55</v>
      </c>
      <c r="I703" s="17">
        <v>33958</v>
      </c>
      <c r="J703" s="18">
        <v>113950</v>
      </c>
      <c r="K703" s="19">
        <v>0.09</v>
      </c>
      <c r="L703" s="16" t="s">
        <v>19</v>
      </c>
      <c r="M703" s="16" t="s">
        <v>45</v>
      </c>
      <c r="N703" s="17" t="s">
        <v>21</v>
      </c>
      <c r="O703" s="2" t="e">
        <f>#REF!*#REF!</f>
        <v>#REF!</v>
      </c>
      <c r="P703" s="16" t="str" cm="1">
        <f t="array" ref="P703">_xlfn.IFS(H703&lt;=30,"25-30",H703&lt;=35,"30-35",H703&lt;=40,"35-40",H703&lt;=45,"40-45",H703&lt;=50,"45-50",H703&lt;=55,"50-55",H703&lt;=60,"55-60",H703&lt;=65,"60-65")</f>
        <v>50-55</v>
      </c>
      <c r="Q703" s="16">
        <f t="shared" si="10"/>
        <v>1992</v>
      </c>
    </row>
    <row r="704" spans="1:17" x14ac:dyDescent="0.35">
      <c r="A704" s="16" t="s">
        <v>1213</v>
      </c>
      <c r="B704" s="16" t="s">
        <v>1519</v>
      </c>
      <c r="C704" s="16" t="s">
        <v>14</v>
      </c>
      <c r="D704" s="16" t="s">
        <v>43</v>
      </c>
      <c r="E704" s="16" t="s">
        <v>44</v>
      </c>
      <c r="F704" s="16" t="s">
        <v>17</v>
      </c>
      <c r="G704" s="16" t="s">
        <v>24</v>
      </c>
      <c r="H704" s="16">
        <v>52</v>
      </c>
      <c r="I704" s="17">
        <v>35886</v>
      </c>
      <c r="J704" s="18">
        <v>182035</v>
      </c>
      <c r="K704" s="19">
        <v>0.3</v>
      </c>
      <c r="L704" s="16" t="s">
        <v>19</v>
      </c>
      <c r="M704" s="16" t="s">
        <v>20</v>
      </c>
      <c r="N704" s="17" t="s">
        <v>21</v>
      </c>
      <c r="O704" s="2" t="e">
        <f>#REF!*#REF!</f>
        <v>#REF!</v>
      </c>
      <c r="P704" s="16" t="str" cm="1">
        <f t="array" ref="P704">_xlfn.IFS(H704&lt;=30,"25-30",H704&lt;=35,"30-35",H704&lt;=40,"35-40",H704&lt;=45,"40-45",H704&lt;=50,"45-50",H704&lt;=55,"50-55",H704&lt;=60,"55-60",H704&lt;=65,"60-65")</f>
        <v>50-55</v>
      </c>
      <c r="Q704" s="16">
        <f t="shared" si="10"/>
        <v>1998</v>
      </c>
    </row>
    <row r="705" spans="1:17" x14ac:dyDescent="0.35">
      <c r="A705" s="16" t="s">
        <v>519</v>
      </c>
      <c r="B705" s="16" t="s">
        <v>1520</v>
      </c>
      <c r="C705" s="16" t="s">
        <v>40</v>
      </c>
      <c r="D705" s="16" t="s">
        <v>65</v>
      </c>
      <c r="E705" s="16" t="s">
        <v>44</v>
      </c>
      <c r="F705" s="16" t="s">
        <v>28</v>
      </c>
      <c r="G705" s="16" t="s">
        <v>24</v>
      </c>
      <c r="H705" s="16">
        <v>35</v>
      </c>
      <c r="I705" s="17">
        <v>42963</v>
      </c>
      <c r="J705" s="18">
        <v>181356</v>
      </c>
      <c r="K705" s="19">
        <v>0.23</v>
      </c>
      <c r="L705" s="16" t="s">
        <v>33</v>
      </c>
      <c r="M705" s="16" t="s">
        <v>60</v>
      </c>
      <c r="N705" s="17" t="s">
        <v>21</v>
      </c>
      <c r="O705" s="2" t="e">
        <f>#REF!*#REF!</f>
        <v>#REF!</v>
      </c>
      <c r="P705" s="16" t="str" cm="1">
        <f t="array" ref="P705">_xlfn.IFS(H705&lt;=30,"25-30",H705&lt;=35,"30-35",H705&lt;=40,"35-40",H705&lt;=45,"40-45",H705&lt;=50,"45-50",H705&lt;=55,"50-55",H705&lt;=60,"55-60",H705&lt;=65,"60-65")</f>
        <v>30-35</v>
      </c>
      <c r="Q705" s="16">
        <f t="shared" si="10"/>
        <v>2017</v>
      </c>
    </row>
    <row r="706" spans="1:17" x14ac:dyDescent="0.35">
      <c r="A706" s="16" t="s">
        <v>1521</v>
      </c>
      <c r="B706" s="16" t="s">
        <v>1522</v>
      </c>
      <c r="C706" s="16" t="s">
        <v>94</v>
      </c>
      <c r="D706" s="16" t="s">
        <v>50</v>
      </c>
      <c r="E706" s="16" t="s">
        <v>32</v>
      </c>
      <c r="F706" s="16" t="s">
        <v>17</v>
      </c>
      <c r="G706" s="16" t="s">
        <v>47</v>
      </c>
      <c r="H706" s="16">
        <v>26</v>
      </c>
      <c r="I706" s="17">
        <v>43698</v>
      </c>
      <c r="J706" s="18">
        <v>66084</v>
      </c>
      <c r="K706" s="19">
        <v>0</v>
      </c>
      <c r="L706" s="16" t="s">
        <v>19</v>
      </c>
      <c r="M706" s="16" t="s">
        <v>63</v>
      </c>
      <c r="N706" s="17" t="s">
        <v>21</v>
      </c>
      <c r="O706" s="2" t="e">
        <f>#REF!*#REF!</f>
        <v>#REF!</v>
      </c>
      <c r="P706" s="16" t="str" cm="1">
        <f t="array" ref="P706">_xlfn.IFS(H706&lt;=30,"25-30",H706&lt;=35,"30-35",H706&lt;=40,"35-40",H706&lt;=45,"40-45",H706&lt;=50,"45-50",H706&lt;=55,"50-55",H706&lt;=60,"55-60",H706&lt;=65,"60-65")</f>
        <v>25-30</v>
      </c>
      <c r="Q706" s="16">
        <f t="shared" si="10"/>
        <v>2019</v>
      </c>
    </row>
    <row r="707" spans="1:17" x14ac:dyDescent="0.35">
      <c r="A707" s="16" t="s">
        <v>1523</v>
      </c>
      <c r="B707" s="16" t="s">
        <v>306</v>
      </c>
      <c r="C707" s="16" t="s">
        <v>88</v>
      </c>
      <c r="D707" s="16" t="s">
        <v>27</v>
      </c>
      <c r="E707" s="16" t="s">
        <v>44</v>
      </c>
      <c r="F707" s="16" t="s">
        <v>17</v>
      </c>
      <c r="G707" s="16" t="s">
        <v>51</v>
      </c>
      <c r="H707" s="16">
        <v>43</v>
      </c>
      <c r="I707" s="17">
        <v>40290</v>
      </c>
      <c r="J707" s="18">
        <v>76912</v>
      </c>
      <c r="K707" s="19">
        <v>0</v>
      </c>
      <c r="L707" s="16" t="s">
        <v>52</v>
      </c>
      <c r="M707" s="16" t="s">
        <v>53</v>
      </c>
      <c r="N707" s="17" t="s">
        <v>21</v>
      </c>
      <c r="O707" s="2" t="e">
        <f>#REF!*#REF!</f>
        <v>#REF!</v>
      </c>
      <c r="P707" s="16" t="str" cm="1">
        <f t="array" ref="P707">_xlfn.IFS(H707&lt;=30,"25-30",H707&lt;=35,"30-35",H707&lt;=40,"35-40",H707&lt;=45,"40-45",H707&lt;=50,"45-50",H707&lt;=55,"50-55",H707&lt;=60,"55-60",H707&lt;=65,"60-65")</f>
        <v>40-45</v>
      </c>
      <c r="Q707" s="16">
        <f t="shared" ref="Q707:Q770" si="11">YEAR(I707)</f>
        <v>2010</v>
      </c>
    </row>
    <row r="708" spans="1:17" x14ac:dyDescent="0.35">
      <c r="A708" s="16" t="s">
        <v>343</v>
      </c>
      <c r="B708" s="16" t="s">
        <v>1524</v>
      </c>
      <c r="C708" s="16" t="s">
        <v>58</v>
      </c>
      <c r="D708" s="16" t="s">
        <v>31</v>
      </c>
      <c r="E708" s="16" t="s">
        <v>16</v>
      </c>
      <c r="F708" s="16" t="s">
        <v>17</v>
      </c>
      <c r="G708" s="16" t="s">
        <v>24</v>
      </c>
      <c r="H708" s="16">
        <v>63</v>
      </c>
      <c r="I708" s="17">
        <v>43227</v>
      </c>
      <c r="J708" s="18">
        <v>67987</v>
      </c>
      <c r="K708" s="19">
        <v>0</v>
      </c>
      <c r="L708" s="16" t="s">
        <v>19</v>
      </c>
      <c r="M708" s="16" t="s">
        <v>45</v>
      </c>
      <c r="N708" s="17" t="s">
        <v>21</v>
      </c>
      <c r="O708" s="2" t="e">
        <f>#REF!*#REF!</f>
        <v>#REF!</v>
      </c>
      <c r="P708" s="16" t="str" cm="1">
        <f t="array" ref="P708">_xlfn.IFS(H708&lt;=30,"25-30",H708&lt;=35,"30-35",H708&lt;=40,"35-40",H708&lt;=45,"40-45",H708&lt;=50,"45-50",H708&lt;=55,"50-55",H708&lt;=60,"55-60",H708&lt;=65,"60-65")</f>
        <v>60-65</v>
      </c>
      <c r="Q708" s="16">
        <f t="shared" si="11"/>
        <v>2018</v>
      </c>
    </row>
    <row r="709" spans="1:17" x14ac:dyDescent="0.35">
      <c r="A709" s="16" t="s">
        <v>1525</v>
      </c>
      <c r="B709" s="16" t="s">
        <v>1526</v>
      </c>
      <c r="C709" s="16" t="s">
        <v>64</v>
      </c>
      <c r="D709" s="16" t="s">
        <v>43</v>
      </c>
      <c r="E709" s="16" t="s">
        <v>36</v>
      </c>
      <c r="F709" s="16" t="s">
        <v>28</v>
      </c>
      <c r="G709" s="16" t="s">
        <v>18</v>
      </c>
      <c r="H709" s="16">
        <v>65</v>
      </c>
      <c r="I709" s="17">
        <v>38584</v>
      </c>
      <c r="J709" s="18">
        <v>59833</v>
      </c>
      <c r="K709" s="19">
        <v>0</v>
      </c>
      <c r="L709" s="16" t="s">
        <v>19</v>
      </c>
      <c r="M709" s="16" t="s">
        <v>29</v>
      </c>
      <c r="N709" s="17" t="s">
        <v>21</v>
      </c>
      <c r="O709" s="2" t="e">
        <f>#REF!*#REF!</f>
        <v>#REF!</v>
      </c>
      <c r="P709" s="16" t="str" cm="1">
        <f t="array" ref="P709">_xlfn.IFS(H709&lt;=30,"25-30",H709&lt;=35,"30-35",H709&lt;=40,"35-40",H709&lt;=45,"40-45",H709&lt;=50,"45-50",H709&lt;=55,"50-55",H709&lt;=60,"55-60",H709&lt;=65,"60-65")</f>
        <v>60-65</v>
      </c>
      <c r="Q709" s="16">
        <f t="shared" si="11"/>
        <v>2005</v>
      </c>
    </row>
    <row r="710" spans="1:17" x14ac:dyDescent="0.35">
      <c r="A710" s="16" t="s">
        <v>1527</v>
      </c>
      <c r="B710" s="16" t="s">
        <v>1528</v>
      </c>
      <c r="C710" s="16" t="s">
        <v>61</v>
      </c>
      <c r="D710" s="16" t="s">
        <v>43</v>
      </c>
      <c r="E710" s="16" t="s">
        <v>44</v>
      </c>
      <c r="F710" s="16" t="s">
        <v>28</v>
      </c>
      <c r="G710" s="16" t="s">
        <v>24</v>
      </c>
      <c r="H710" s="16">
        <v>45</v>
      </c>
      <c r="I710" s="17">
        <v>38453</v>
      </c>
      <c r="J710" s="18">
        <v>128468</v>
      </c>
      <c r="K710" s="19">
        <v>0.11</v>
      </c>
      <c r="L710" s="16" t="s">
        <v>19</v>
      </c>
      <c r="M710" s="16" t="s">
        <v>20</v>
      </c>
      <c r="N710" s="17" t="s">
        <v>21</v>
      </c>
      <c r="O710" s="2" t="e">
        <f>#REF!*#REF!</f>
        <v>#REF!</v>
      </c>
      <c r="P710" s="16" t="str" cm="1">
        <f t="array" ref="P710">_xlfn.IFS(H710&lt;=30,"25-30",H710&lt;=35,"30-35",H710&lt;=40,"35-40",H710&lt;=45,"40-45",H710&lt;=50,"45-50",H710&lt;=55,"50-55",H710&lt;=60,"55-60",H710&lt;=65,"60-65")</f>
        <v>40-45</v>
      </c>
      <c r="Q710" s="16">
        <f t="shared" si="11"/>
        <v>2005</v>
      </c>
    </row>
    <row r="711" spans="1:17" x14ac:dyDescent="0.35">
      <c r="A711" s="16" t="s">
        <v>826</v>
      </c>
      <c r="B711" s="16" t="s">
        <v>1529</v>
      </c>
      <c r="C711" s="16" t="s">
        <v>62</v>
      </c>
      <c r="D711" s="16" t="s">
        <v>50</v>
      </c>
      <c r="E711" s="16" t="s">
        <v>32</v>
      </c>
      <c r="F711" s="16" t="s">
        <v>28</v>
      </c>
      <c r="G711" s="16" t="s">
        <v>47</v>
      </c>
      <c r="H711" s="16">
        <v>42</v>
      </c>
      <c r="I711" s="17">
        <v>40692</v>
      </c>
      <c r="J711" s="18">
        <v>102440</v>
      </c>
      <c r="K711" s="19">
        <v>0.06</v>
      </c>
      <c r="L711" s="16" t="s">
        <v>19</v>
      </c>
      <c r="M711" s="16" t="s">
        <v>20</v>
      </c>
      <c r="N711" s="17" t="s">
        <v>21</v>
      </c>
      <c r="O711" s="2" t="e">
        <f>#REF!*#REF!</f>
        <v>#REF!</v>
      </c>
      <c r="P711" s="16" t="str" cm="1">
        <f t="array" ref="P711">_xlfn.IFS(H711&lt;=30,"25-30",H711&lt;=35,"30-35",H711&lt;=40,"35-40",H711&lt;=45,"40-45",H711&lt;=50,"45-50",H711&lt;=55,"50-55",H711&lt;=60,"55-60",H711&lt;=65,"60-65")</f>
        <v>40-45</v>
      </c>
      <c r="Q711" s="16">
        <f t="shared" si="11"/>
        <v>2011</v>
      </c>
    </row>
    <row r="712" spans="1:17" x14ac:dyDescent="0.35">
      <c r="A712" s="16" t="s">
        <v>390</v>
      </c>
      <c r="B712" s="16" t="s">
        <v>1530</v>
      </c>
      <c r="C712" s="16" t="s">
        <v>14</v>
      </c>
      <c r="D712" s="16" t="s">
        <v>27</v>
      </c>
      <c r="E712" s="16" t="s">
        <v>44</v>
      </c>
      <c r="F712" s="16" t="s">
        <v>28</v>
      </c>
      <c r="G712" s="16" t="s">
        <v>47</v>
      </c>
      <c r="H712" s="16">
        <v>59</v>
      </c>
      <c r="I712" s="17">
        <v>40542</v>
      </c>
      <c r="J712" s="18">
        <v>246619</v>
      </c>
      <c r="K712" s="19">
        <v>0.36</v>
      </c>
      <c r="L712" s="16" t="s">
        <v>19</v>
      </c>
      <c r="M712" s="16" t="s">
        <v>45</v>
      </c>
      <c r="N712" s="17" t="s">
        <v>21</v>
      </c>
      <c r="O712" s="2" t="e">
        <f>#REF!*#REF!</f>
        <v>#REF!</v>
      </c>
      <c r="P712" s="16" t="str" cm="1">
        <f t="array" ref="P712">_xlfn.IFS(H712&lt;=30,"25-30",H712&lt;=35,"30-35",H712&lt;=40,"35-40",H712&lt;=45,"40-45",H712&lt;=50,"45-50",H712&lt;=55,"50-55",H712&lt;=60,"55-60",H712&lt;=65,"60-65")</f>
        <v>55-60</v>
      </c>
      <c r="Q712" s="16">
        <f t="shared" si="11"/>
        <v>2010</v>
      </c>
    </row>
    <row r="713" spans="1:17" x14ac:dyDescent="0.35">
      <c r="A713" s="16" t="s">
        <v>1531</v>
      </c>
      <c r="B713" s="16" t="s">
        <v>318</v>
      </c>
      <c r="C713" s="16" t="s">
        <v>62</v>
      </c>
      <c r="D713" s="16" t="s">
        <v>23</v>
      </c>
      <c r="E713" s="16" t="s">
        <v>32</v>
      </c>
      <c r="F713" s="16" t="s">
        <v>17</v>
      </c>
      <c r="G713" s="16" t="s">
        <v>51</v>
      </c>
      <c r="H713" s="16">
        <v>42</v>
      </c>
      <c r="I713" s="17">
        <v>43058</v>
      </c>
      <c r="J713" s="18">
        <v>101143</v>
      </c>
      <c r="K713" s="19">
        <v>0.06</v>
      </c>
      <c r="L713" s="16" t="s">
        <v>19</v>
      </c>
      <c r="M713" s="16" t="s">
        <v>45</v>
      </c>
      <c r="N713" s="17" t="s">
        <v>21</v>
      </c>
      <c r="O713" s="2" t="e">
        <f>#REF!*#REF!</f>
        <v>#REF!</v>
      </c>
      <c r="P713" s="16" t="str" cm="1">
        <f t="array" ref="P713">_xlfn.IFS(H713&lt;=30,"25-30",H713&lt;=35,"30-35",H713&lt;=40,"35-40",H713&lt;=45,"40-45",H713&lt;=50,"45-50",H713&lt;=55,"50-55",H713&lt;=60,"55-60",H713&lt;=65,"60-65")</f>
        <v>40-45</v>
      </c>
      <c r="Q713" s="16">
        <f t="shared" si="11"/>
        <v>2017</v>
      </c>
    </row>
    <row r="714" spans="1:17" x14ac:dyDescent="0.35">
      <c r="A714" s="16" t="s">
        <v>1532</v>
      </c>
      <c r="B714" s="16" t="s">
        <v>1533</v>
      </c>
      <c r="C714" s="16" t="s">
        <v>83</v>
      </c>
      <c r="D714" s="16" t="s">
        <v>23</v>
      </c>
      <c r="E714" s="16" t="s">
        <v>36</v>
      </c>
      <c r="F714" s="16" t="s">
        <v>17</v>
      </c>
      <c r="G714" s="16" t="s">
        <v>51</v>
      </c>
      <c r="H714" s="16">
        <v>45</v>
      </c>
      <c r="I714" s="17">
        <v>38639</v>
      </c>
      <c r="J714" s="18">
        <v>51404</v>
      </c>
      <c r="K714" s="19">
        <v>0</v>
      </c>
      <c r="L714" s="16" t="s">
        <v>52</v>
      </c>
      <c r="M714" s="16" t="s">
        <v>81</v>
      </c>
      <c r="N714" s="17">
        <v>40153</v>
      </c>
      <c r="O714" s="2" t="e">
        <f>#REF!*#REF!</f>
        <v>#REF!</v>
      </c>
      <c r="P714" s="16" t="str" cm="1">
        <f t="array" ref="P714">_xlfn.IFS(H714&lt;=30,"25-30",H714&lt;=35,"30-35",H714&lt;=40,"35-40",H714&lt;=45,"40-45",H714&lt;=50,"45-50",H714&lt;=55,"50-55",H714&lt;=60,"55-60",H714&lt;=65,"60-65")</f>
        <v>40-45</v>
      </c>
      <c r="Q714" s="16">
        <f t="shared" si="11"/>
        <v>2005</v>
      </c>
    </row>
    <row r="715" spans="1:17" x14ac:dyDescent="0.35">
      <c r="A715" s="16" t="s">
        <v>1534</v>
      </c>
      <c r="B715" s="16" t="s">
        <v>1535</v>
      </c>
      <c r="C715" s="16" t="s">
        <v>129</v>
      </c>
      <c r="D715" s="16" t="s">
        <v>31</v>
      </c>
      <c r="E715" s="16" t="s">
        <v>44</v>
      </c>
      <c r="F715" s="16" t="s">
        <v>28</v>
      </c>
      <c r="G715" s="16" t="s">
        <v>18</v>
      </c>
      <c r="H715" s="16">
        <v>45</v>
      </c>
      <c r="I715" s="17">
        <v>42329</v>
      </c>
      <c r="J715" s="18">
        <v>87292</v>
      </c>
      <c r="K715" s="19">
        <v>0</v>
      </c>
      <c r="L715" s="16" t="s">
        <v>19</v>
      </c>
      <c r="M715" s="16" t="s">
        <v>29</v>
      </c>
      <c r="N715" s="17" t="s">
        <v>21</v>
      </c>
      <c r="O715" s="2" t="e">
        <f>#REF!*#REF!</f>
        <v>#REF!</v>
      </c>
      <c r="P715" s="16" t="str" cm="1">
        <f t="array" ref="P715">_xlfn.IFS(H715&lt;=30,"25-30",H715&lt;=35,"30-35",H715&lt;=40,"35-40",H715&lt;=45,"40-45",H715&lt;=50,"45-50",H715&lt;=55,"50-55",H715&lt;=60,"55-60",H715&lt;=65,"60-65")</f>
        <v>40-45</v>
      </c>
      <c r="Q715" s="16">
        <f t="shared" si="11"/>
        <v>2015</v>
      </c>
    </row>
    <row r="716" spans="1:17" x14ac:dyDescent="0.35">
      <c r="A716" s="16" t="s">
        <v>1536</v>
      </c>
      <c r="B716" s="16" t="s">
        <v>1537</v>
      </c>
      <c r="C716" s="16" t="s">
        <v>40</v>
      </c>
      <c r="D716" s="16" t="s">
        <v>43</v>
      </c>
      <c r="E716" s="16" t="s">
        <v>44</v>
      </c>
      <c r="F716" s="16" t="s">
        <v>17</v>
      </c>
      <c r="G716" s="16" t="s">
        <v>24</v>
      </c>
      <c r="H716" s="16">
        <v>28</v>
      </c>
      <c r="I716" s="17">
        <v>43810</v>
      </c>
      <c r="J716" s="18">
        <v>182321</v>
      </c>
      <c r="K716" s="19">
        <v>0.28000000000000003</v>
      </c>
      <c r="L716" s="16" t="s">
        <v>33</v>
      </c>
      <c r="M716" s="16" t="s">
        <v>60</v>
      </c>
      <c r="N716" s="17" t="s">
        <v>21</v>
      </c>
      <c r="O716" s="2" t="e">
        <f>#REF!*#REF!</f>
        <v>#REF!</v>
      </c>
      <c r="P716" s="16" t="str" cm="1">
        <f t="array" ref="P716">_xlfn.IFS(H716&lt;=30,"25-30",H716&lt;=35,"30-35",H716&lt;=40,"35-40",H716&lt;=45,"40-45",H716&lt;=50,"45-50",H716&lt;=55,"50-55",H716&lt;=60,"55-60",H716&lt;=65,"60-65")</f>
        <v>25-30</v>
      </c>
      <c r="Q716" s="16">
        <f t="shared" si="11"/>
        <v>2019</v>
      </c>
    </row>
    <row r="717" spans="1:17" x14ac:dyDescent="0.35">
      <c r="A717" s="16" t="s">
        <v>121</v>
      </c>
      <c r="B717" s="16" t="s">
        <v>1538</v>
      </c>
      <c r="C717" s="16" t="s">
        <v>76</v>
      </c>
      <c r="D717" s="16" t="s">
        <v>27</v>
      </c>
      <c r="E717" s="16" t="s">
        <v>32</v>
      </c>
      <c r="F717" s="16" t="s">
        <v>28</v>
      </c>
      <c r="G717" s="16" t="s">
        <v>18</v>
      </c>
      <c r="H717" s="16">
        <v>51</v>
      </c>
      <c r="I717" s="17">
        <v>41697</v>
      </c>
      <c r="J717" s="18">
        <v>53929</v>
      </c>
      <c r="K717" s="19">
        <v>0</v>
      </c>
      <c r="L717" s="16" t="s">
        <v>19</v>
      </c>
      <c r="M717" s="16" t="s">
        <v>45</v>
      </c>
      <c r="N717" s="17">
        <v>43091</v>
      </c>
      <c r="O717" s="2" t="e">
        <f>#REF!*#REF!</f>
        <v>#REF!</v>
      </c>
      <c r="P717" s="16" t="str" cm="1">
        <f t="array" ref="P717">_xlfn.IFS(H717&lt;=30,"25-30",H717&lt;=35,"30-35",H717&lt;=40,"35-40",H717&lt;=45,"40-45",H717&lt;=50,"45-50",H717&lt;=55,"50-55",H717&lt;=60,"55-60",H717&lt;=65,"60-65")</f>
        <v>50-55</v>
      </c>
      <c r="Q717" s="16">
        <f t="shared" si="11"/>
        <v>2014</v>
      </c>
    </row>
    <row r="718" spans="1:17" x14ac:dyDescent="0.35">
      <c r="A718" s="16" t="s">
        <v>1539</v>
      </c>
      <c r="B718" s="16" t="s">
        <v>1540</v>
      </c>
      <c r="C718" s="16" t="s">
        <v>14</v>
      </c>
      <c r="D718" s="16" t="s">
        <v>65</v>
      </c>
      <c r="E718" s="16" t="s">
        <v>36</v>
      </c>
      <c r="F718" s="16" t="s">
        <v>17</v>
      </c>
      <c r="G718" s="16" t="s">
        <v>24</v>
      </c>
      <c r="H718" s="16">
        <v>38</v>
      </c>
      <c r="I718" s="17">
        <v>41256</v>
      </c>
      <c r="J718" s="18">
        <v>191571</v>
      </c>
      <c r="K718" s="19">
        <v>0.32</v>
      </c>
      <c r="L718" s="16" t="s">
        <v>19</v>
      </c>
      <c r="M718" s="16" t="s">
        <v>25</v>
      </c>
      <c r="N718" s="17" t="s">
        <v>21</v>
      </c>
      <c r="O718" s="2" t="e">
        <f>#REF!*#REF!</f>
        <v>#REF!</v>
      </c>
      <c r="P718" s="16" t="str" cm="1">
        <f t="array" ref="P718">_xlfn.IFS(H718&lt;=30,"25-30",H718&lt;=35,"30-35",H718&lt;=40,"35-40",H718&lt;=45,"40-45",H718&lt;=50,"45-50",H718&lt;=55,"50-55",H718&lt;=60,"55-60",H718&lt;=65,"60-65")</f>
        <v>35-40</v>
      </c>
      <c r="Q718" s="16">
        <f t="shared" si="11"/>
        <v>2012</v>
      </c>
    </row>
    <row r="719" spans="1:17" x14ac:dyDescent="0.35">
      <c r="A719" s="16" t="s">
        <v>112</v>
      </c>
      <c r="B719" s="16" t="s">
        <v>1541</v>
      </c>
      <c r="C719" s="16" t="s">
        <v>61</v>
      </c>
      <c r="D719" s="16" t="s">
        <v>65</v>
      </c>
      <c r="E719" s="16" t="s">
        <v>32</v>
      </c>
      <c r="F719" s="16" t="s">
        <v>17</v>
      </c>
      <c r="G719" s="16" t="s">
        <v>18</v>
      </c>
      <c r="H719" s="16">
        <v>62</v>
      </c>
      <c r="I719" s="17">
        <v>39843</v>
      </c>
      <c r="J719" s="18">
        <v>150555</v>
      </c>
      <c r="K719" s="19">
        <v>0.13</v>
      </c>
      <c r="L719" s="16" t="s">
        <v>19</v>
      </c>
      <c r="M719" s="16" t="s">
        <v>39</v>
      </c>
      <c r="N719" s="17" t="s">
        <v>21</v>
      </c>
      <c r="O719" s="2" t="e">
        <f>#REF!*#REF!</f>
        <v>#REF!</v>
      </c>
      <c r="P719" s="16" t="str" cm="1">
        <f t="array" ref="P719">_xlfn.IFS(H719&lt;=30,"25-30",H719&lt;=35,"30-35",H719&lt;=40,"35-40",H719&lt;=45,"40-45",H719&lt;=50,"45-50",H719&lt;=55,"50-55",H719&lt;=60,"55-60",H719&lt;=65,"60-65")</f>
        <v>60-65</v>
      </c>
      <c r="Q719" s="16">
        <f t="shared" si="11"/>
        <v>2009</v>
      </c>
    </row>
    <row r="720" spans="1:17" x14ac:dyDescent="0.35">
      <c r="A720" s="16" t="s">
        <v>246</v>
      </c>
      <c r="B720" s="16" t="s">
        <v>1542</v>
      </c>
      <c r="C720" s="16" t="s">
        <v>62</v>
      </c>
      <c r="D720" s="16" t="s">
        <v>15</v>
      </c>
      <c r="E720" s="16" t="s">
        <v>32</v>
      </c>
      <c r="F720" s="16" t="s">
        <v>28</v>
      </c>
      <c r="G720" s="16" t="s">
        <v>24</v>
      </c>
      <c r="H720" s="16">
        <v>52</v>
      </c>
      <c r="I720" s="17">
        <v>40091</v>
      </c>
      <c r="J720" s="18">
        <v>122890</v>
      </c>
      <c r="K720" s="19">
        <v>7.0000000000000007E-2</v>
      </c>
      <c r="L720" s="16" t="s">
        <v>33</v>
      </c>
      <c r="M720" s="16" t="s">
        <v>74</v>
      </c>
      <c r="N720" s="17" t="s">
        <v>21</v>
      </c>
      <c r="O720" s="2" t="e">
        <f>#REF!*#REF!</f>
        <v>#REF!</v>
      </c>
      <c r="P720" s="16" t="str" cm="1">
        <f t="array" ref="P720">_xlfn.IFS(H720&lt;=30,"25-30",H720&lt;=35,"30-35",H720&lt;=40,"35-40",H720&lt;=45,"40-45",H720&lt;=50,"45-50",H720&lt;=55,"50-55",H720&lt;=60,"55-60",H720&lt;=65,"60-65")</f>
        <v>50-55</v>
      </c>
      <c r="Q720" s="16">
        <f t="shared" si="11"/>
        <v>2009</v>
      </c>
    </row>
    <row r="721" spans="1:17" x14ac:dyDescent="0.35">
      <c r="A721" s="16" t="s">
        <v>1543</v>
      </c>
      <c r="B721" s="16" t="s">
        <v>1544</v>
      </c>
      <c r="C721" s="16" t="s">
        <v>14</v>
      </c>
      <c r="D721" s="16" t="s">
        <v>15</v>
      </c>
      <c r="E721" s="16" t="s">
        <v>16</v>
      </c>
      <c r="F721" s="16" t="s">
        <v>28</v>
      </c>
      <c r="G721" s="16" t="s">
        <v>24</v>
      </c>
      <c r="H721" s="16">
        <v>52</v>
      </c>
      <c r="I721" s="17">
        <v>35576</v>
      </c>
      <c r="J721" s="18">
        <v>216999</v>
      </c>
      <c r="K721" s="19">
        <v>0.37</v>
      </c>
      <c r="L721" s="16" t="s">
        <v>19</v>
      </c>
      <c r="M721" s="16" t="s">
        <v>45</v>
      </c>
      <c r="N721" s="17" t="s">
        <v>21</v>
      </c>
      <c r="O721" s="2" t="e">
        <f>#REF!*#REF!</f>
        <v>#REF!</v>
      </c>
      <c r="P721" s="16" t="str" cm="1">
        <f t="array" ref="P721">_xlfn.IFS(H721&lt;=30,"25-30",H721&lt;=35,"30-35",H721&lt;=40,"35-40",H721&lt;=45,"40-45",H721&lt;=50,"45-50",H721&lt;=55,"50-55",H721&lt;=60,"55-60",H721&lt;=65,"60-65")</f>
        <v>50-55</v>
      </c>
      <c r="Q721" s="16">
        <f t="shared" si="11"/>
        <v>1997</v>
      </c>
    </row>
    <row r="722" spans="1:17" x14ac:dyDescent="0.35">
      <c r="A722" s="16" t="s">
        <v>1545</v>
      </c>
      <c r="B722" s="16" t="s">
        <v>1546</v>
      </c>
      <c r="C722" s="16" t="s">
        <v>62</v>
      </c>
      <c r="D722" s="16" t="s">
        <v>23</v>
      </c>
      <c r="E722" s="16" t="s">
        <v>32</v>
      </c>
      <c r="F722" s="16" t="s">
        <v>28</v>
      </c>
      <c r="G722" s="16" t="s">
        <v>24</v>
      </c>
      <c r="H722" s="16">
        <v>48</v>
      </c>
      <c r="I722" s="17">
        <v>42201</v>
      </c>
      <c r="J722" s="18">
        <v>110565</v>
      </c>
      <c r="K722" s="19">
        <v>0.09</v>
      </c>
      <c r="L722" s="16" t="s">
        <v>33</v>
      </c>
      <c r="M722" s="16" t="s">
        <v>60</v>
      </c>
      <c r="N722" s="17" t="s">
        <v>21</v>
      </c>
      <c r="O722" s="2" t="e">
        <f>#REF!*#REF!</f>
        <v>#REF!</v>
      </c>
      <c r="P722" s="16" t="str" cm="1">
        <f t="array" ref="P722">_xlfn.IFS(H722&lt;=30,"25-30",H722&lt;=35,"30-35",H722&lt;=40,"35-40",H722&lt;=45,"40-45",H722&lt;=50,"45-50",H722&lt;=55,"50-55",H722&lt;=60,"55-60",H722&lt;=65,"60-65")</f>
        <v>45-50</v>
      </c>
      <c r="Q722" s="16">
        <f t="shared" si="11"/>
        <v>2015</v>
      </c>
    </row>
    <row r="723" spans="1:17" x14ac:dyDescent="0.35">
      <c r="A723" s="16" t="s">
        <v>307</v>
      </c>
      <c r="B723" s="16" t="s">
        <v>1547</v>
      </c>
      <c r="C723" s="16" t="s">
        <v>73</v>
      </c>
      <c r="D723" s="16" t="s">
        <v>27</v>
      </c>
      <c r="E723" s="16" t="s">
        <v>44</v>
      </c>
      <c r="F723" s="16" t="s">
        <v>28</v>
      </c>
      <c r="G723" s="16" t="s">
        <v>18</v>
      </c>
      <c r="H723" s="16">
        <v>38</v>
      </c>
      <c r="I723" s="17">
        <v>42113</v>
      </c>
      <c r="J723" s="18">
        <v>48762</v>
      </c>
      <c r="K723" s="19">
        <v>0</v>
      </c>
      <c r="L723" s="16" t="s">
        <v>19</v>
      </c>
      <c r="M723" s="16" t="s">
        <v>63</v>
      </c>
      <c r="N723" s="17" t="s">
        <v>21</v>
      </c>
      <c r="O723" s="2" t="e">
        <f>#REF!*#REF!</f>
        <v>#REF!</v>
      </c>
      <c r="P723" s="16" t="str" cm="1">
        <f t="array" ref="P723">_xlfn.IFS(H723&lt;=30,"25-30",H723&lt;=35,"30-35",H723&lt;=40,"35-40",H723&lt;=45,"40-45",H723&lt;=50,"45-50",H723&lt;=55,"50-55",H723&lt;=60,"55-60",H723&lt;=65,"60-65")</f>
        <v>35-40</v>
      </c>
      <c r="Q723" s="16">
        <f t="shared" si="11"/>
        <v>2015</v>
      </c>
    </row>
    <row r="724" spans="1:17" x14ac:dyDescent="0.35">
      <c r="A724" s="16" t="s">
        <v>1548</v>
      </c>
      <c r="B724" s="16" t="s">
        <v>1549</v>
      </c>
      <c r="C724" s="16" t="s">
        <v>86</v>
      </c>
      <c r="D724" s="16" t="s">
        <v>31</v>
      </c>
      <c r="E724" s="16" t="s">
        <v>44</v>
      </c>
      <c r="F724" s="16" t="s">
        <v>17</v>
      </c>
      <c r="G724" s="16" t="s">
        <v>24</v>
      </c>
      <c r="H724" s="16">
        <v>51</v>
      </c>
      <c r="I724" s="17">
        <v>42777</v>
      </c>
      <c r="J724" s="18">
        <v>87036</v>
      </c>
      <c r="K724" s="19">
        <v>0</v>
      </c>
      <c r="L724" s="16" t="s">
        <v>33</v>
      </c>
      <c r="M724" s="16" t="s">
        <v>80</v>
      </c>
      <c r="N724" s="17" t="s">
        <v>21</v>
      </c>
      <c r="O724" s="2" t="e">
        <f>#REF!*#REF!</f>
        <v>#REF!</v>
      </c>
      <c r="P724" s="16" t="str" cm="1">
        <f t="array" ref="P724">_xlfn.IFS(H724&lt;=30,"25-30",H724&lt;=35,"30-35",H724&lt;=40,"35-40",H724&lt;=45,"40-45",H724&lt;=50,"45-50",H724&lt;=55,"50-55",H724&lt;=60,"55-60",H724&lt;=65,"60-65")</f>
        <v>50-55</v>
      </c>
      <c r="Q724" s="16">
        <f t="shared" si="11"/>
        <v>2017</v>
      </c>
    </row>
    <row r="725" spans="1:17" x14ac:dyDescent="0.35">
      <c r="A725" s="16" t="s">
        <v>239</v>
      </c>
      <c r="B725" s="16" t="s">
        <v>1550</v>
      </c>
      <c r="C725" s="16" t="s">
        <v>40</v>
      </c>
      <c r="D725" s="16" t="s">
        <v>43</v>
      </c>
      <c r="E725" s="16" t="s">
        <v>44</v>
      </c>
      <c r="F725" s="16" t="s">
        <v>28</v>
      </c>
      <c r="G725" s="16" t="s">
        <v>18</v>
      </c>
      <c r="H725" s="16">
        <v>32</v>
      </c>
      <c r="I725" s="17">
        <v>42702</v>
      </c>
      <c r="J725" s="18">
        <v>177443</v>
      </c>
      <c r="K725" s="19">
        <v>0.16</v>
      </c>
      <c r="L725" s="16" t="s">
        <v>19</v>
      </c>
      <c r="M725" s="16" t="s">
        <v>63</v>
      </c>
      <c r="N725" s="17" t="s">
        <v>21</v>
      </c>
      <c r="O725" s="2" t="e">
        <f>#REF!*#REF!</f>
        <v>#REF!</v>
      </c>
      <c r="P725" s="16" t="str" cm="1">
        <f t="array" ref="P725">_xlfn.IFS(H725&lt;=30,"25-30",H725&lt;=35,"30-35",H725&lt;=40,"35-40",H725&lt;=45,"40-45",H725&lt;=50,"45-50",H725&lt;=55,"50-55",H725&lt;=60,"55-60",H725&lt;=65,"60-65")</f>
        <v>30-35</v>
      </c>
      <c r="Q725" s="16">
        <f t="shared" si="11"/>
        <v>2016</v>
      </c>
    </row>
    <row r="726" spans="1:17" x14ac:dyDescent="0.35">
      <c r="A726" s="16" t="s">
        <v>247</v>
      </c>
      <c r="B726" s="16" t="s">
        <v>1551</v>
      </c>
      <c r="C726" s="16" t="s">
        <v>26</v>
      </c>
      <c r="D726" s="16" t="s">
        <v>27</v>
      </c>
      <c r="E726" s="16" t="s">
        <v>16</v>
      </c>
      <c r="F726" s="16" t="s">
        <v>17</v>
      </c>
      <c r="G726" s="16" t="s">
        <v>24</v>
      </c>
      <c r="H726" s="16">
        <v>36</v>
      </c>
      <c r="I726" s="17">
        <v>42489</v>
      </c>
      <c r="J726" s="18">
        <v>75862</v>
      </c>
      <c r="K726" s="19">
        <v>0</v>
      </c>
      <c r="L726" s="16" t="s">
        <v>19</v>
      </c>
      <c r="M726" s="16" t="s">
        <v>25</v>
      </c>
      <c r="N726" s="17" t="s">
        <v>21</v>
      </c>
      <c r="O726" s="2" t="e">
        <f>#REF!*#REF!</f>
        <v>#REF!</v>
      </c>
      <c r="P726" s="16" t="str" cm="1">
        <f t="array" ref="P726">_xlfn.IFS(H726&lt;=30,"25-30",H726&lt;=35,"30-35",H726&lt;=40,"35-40",H726&lt;=45,"40-45",H726&lt;=50,"45-50",H726&lt;=55,"50-55",H726&lt;=60,"55-60",H726&lt;=65,"60-65")</f>
        <v>35-40</v>
      </c>
      <c r="Q726" s="16">
        <f t="shared" si="11"/>
        <v>2016</v>
      </c>
    </row>
    <row r="727" spans="1:17" x14ac:dyDescent="0.35">
      <c r="A727" s="16" t="s">
        <v>1552</v>
      </c>
      <c r="B727" s="16" t="s">
        <v>1553</v>
      </c>
      <c r="C727" s="16" t="s">
        <v>77</v>
      </c>
      <c r="D727" s="16" t="s">
        <v>23</v>
      </c>
      <c r="E727" s="16" t="s">
        <v>16</v>
      </c>
      <c r="F727" s="16" t="s">
        <v>17</v>
      </c>
      <c r="G727" s="16" t="s">
        <v>24</v>
      </c>
      <c r="H727" s="16">
        <v>45</v>
      </c>
      <c r="I727" s="17">
        <v>43581</v>
      </c>
      <c r="J727" s="18">
        <v>90870</v>
      </c>
      <c r="K727" s="19">
        <v>0</v>
      </c>
      <c r="L727" s="16" t="s">
        <v>19</v>
      </c>
      <c r="M727" s="16" t="s">
        <v>20</v>
      </c>
      <c r="N727" s="17" t="s">
        <v>21</v>
      </c>
      <c r="O727" s="2" t="e">
        <f>#REF!*#REF!</f>
        <v>#REF!</v>
      </c>
      <c r="P727" s="16" t="str" cm="1">
        <f t="array" ref="P727">_xlfn.IFS(H727&lt;=30,"25-30",H727&lt;=35,"30-35",H727&lt;=40,"35-40",H727&lt;=45,"40-45",H727&lt;=50,"45-50",H727&lt;=55,"50-55",H727&lt;=60,"55-60",H727&lt;=65,"60-65")</f>
        <v>40-45</v>
      </c>
      <c r="Q727" s="16">
        <f t="shared" si="11"/>
        <v>2019</v>
      </c>
    </row>
    <row r="728" spans="1:17" x14ac:dyDescent="0.35">
      <c r="A728" s="16" t="s">
        <v>1554</v>
      </c>
      <c r="B728" s="16" t="s">
        <v>1555</v>
      </c>
      <c r="C728" s="16" t="s">
        <v>97</v>
      </c>
      <c r="D728" s="16" t="s">
        <v>31</v>
      </c>
      <c r="E728" s="16" t="s">
        <v>32</v>
      </c>
      <c r="F728" s="16" t="s">
        <v>17</v>
      </c>
      <c r="G728" s="16" t="s">
        <v>24</v>
      </c>
      <c r="H728" s="16">
        <v>32</v>
      </c>
      <c r="I728" s="17">
        <v>41977</v>
      </c>
      <c r="J728" s="18">
        <v>99202</v>
      </c>
      <c r="K728" s="19">
        <v>0.11</v>
      </c>
      <c r="L728" s="16" t="s">
        <v>19</v>
      </c>
      <c r="M728" s="16" t="s">
        <v>39</v>
      </c>
      <c r="N728" s="17" t="s">
        <v>21</v>
      </c>
      <c r="O728" s="2" t="e">
        <f>#REF!*#REF!</f>
        <v>#REF!</v>
      </c>
      <c r="P728" s="16" t="str" cm="1">
        <f t="array" ref="P728">_xlfn.IFS(H728&lt;=30,"25-30",H728&lt;=35,"30-35",H728&lt;=40,"35-40",H728&lt;=45,"40-45",H728&lt;=50,"45-50",H728&lt;=55,"50-55",H728&lt;=60,"55-60",H728&lt;=65,"60-65")</f>
        <v>30-35</v>
      </c>
      <c r="Q728" s="16">
        <f t="shared" si="11"/>
        <v>2014</v>
      </c>
    </row>
    <row r="729" spans="1:17" x14ac:dyDescent="0.35">
      <c r="A729" s="16" t="s">
        <v>269</v>
      </c>
      <c r="B729" s="16" t="s">
        <v>1556</v>
      </c>
      <c r="C729" s="16" t="s">
        <v>42</v>
      </c>
      <c r="D729" s="16" t="s">
        <v>43</v>
      </c>
      <c r="E729" s="16" t="s">
        <v>32</v>
      </c>
      <c r="F729" s="16" t="s">
        <v>28</v>
      </c>
      <c r="G729" s="16" t="s">
        <v>24</v>
      </c>
      <c r="H729" s="16">
        <v>45</v>
      </c>
      <c r="I729" s="17">
        <v>39347</v>
      </c>
      <c r="J729" s="18">
        <v>92293</v>
      </c>
      <c r="K729" s="19">
        <v>0</v>
      </c>
      <c r="L729" s="16" t="s">
        <v>33</v>
      </c>
      <c r="M729" s="16" t="s">
        <v>34</v>
      </c>
      <c r="N729" s="17" t="s">
        <v>21</v>
      </c>
      <c r="O729" s="2" t="e">
        <f>#REF!*#REF!</f>
        <v>#REF!</v>
      </c>
      <c r="P729" s="16" t="str" cm="1">
        <f t="array" ref="P729">_xlfn.IFS(H729&lt;=30,"25-30",H729&lt;=35,"30-35",H729&lt;=40,"35-40",H729&lt;=45,"40-45",H729&lt;=50,"45-50",H729&lt;=55,"50-55",H729&lt;=60,"55-60",H729&lt;=65,"60-65")</f>
        <v>40-45</v>
      </c>
      <c r="Q729" s="16">
        <f t="shared" si="11"/>
        <v>2007</v>
      </c>
    </row>
    <row r="730" spans="1:17" x14ac:dyDescent="0.35">
      <c r="A730" s="16" t="s">
        <v>1557</v>
      </c>
      <c r="B730" s="16" t="s">
        <v>1558</v>
      </c>
      <c r="C730" s="16" t="s">
        <v>88</v>
      </c>
      <c r="D730" s="16" t="s">
        <v>27</v>
      </c>
      <c r="E730" s="16" t="s">
        <v>32</v>
      </c>
      <c r="F730" s="16" t="s">
        <v>28</v>
      </c>
      <c r="G730" s="16" t="s">
        <v>18</v>
      </c>
      <c r="H730" s="16">
        <v>54</v>
      </c>
      <c r="I730" s="17">
        <v>33785</v>
      </c>
      <c r="J730" s="18">
        <v>63196</v>
      </c>
      <c r="K730" s="19">
        <v>0</v>
      </c>
      <c r="L730" s="16" t="s">
        <v>19</v>
      </c>
      <c r="M730" s="16" t="s">
        <v>20</v>
      </c>
      <c r="N730" s="17">
        <v>41938</v>
      </c>
      <c r="O730" s="2" t="e">
        <f>#REF!*#REF!</f>
        <v>#REF!</v>
      </c>
      <c r="P730" s="16" t="str" cm="1">
        <f t="array" ref="P730">_xlfn.IFS(H730&lt;=30,"25-30",H730&lt;=35,"30-35",H730&lt;=40,"35-40",H730&lt;=45,"40-45",H730&lt;=50,"45-50",H730&lt;=55,"50-55",H730&lt;=60,"55-60",H730&lt;=65,"60-65")</f>
        <v>50-55</v>
      </c>
      <c r="Q730" s="16">
        <f t="shared" si="11"/>
        <v>1992</v>
      </c>
    </row>
    <row r="731" spans="1:17" x14ac:dyDescent="0.35">
      <c r="A731" s="16" t="s">
        <v>1559</v>
      </c>
      <c r="B731" s="16" t="s">
        <v>1560</v>
      </c>
      <c r="C731" s="16" t="s">
        <v>86</v>
      </c>
      <c r="D731" s="16" t="s">
        <v>31</v>
      </c>
      <c r="E731" s="16" t="s">
        <v>44</v>
      </c>
      <c r="F731" s="16" t="s">
        <v>17</v>
      </c>
      <c r="G731" s="16" t="s">
        <v>24</v>
      </c>
      <c r="H731" s="16">
        <v>48</v>
      </c>
      <c r="I731" s="17">
        <v>41032</v>
      </c>
      <c r="J731" s="18">
        <v>65340</v>
      </c>
      <c r="K731" s="19">
        <v>0</v>
      </c>
      <c r="L731" s="16" t="s">
        <v>33</v>
      </c>
      <c r="M731" s="16" t="s">
        <v>74</v>
      </c>
      <c r="N731" s="17">
        <v>43229</v>
      </c>
      <c r="O731" s="2" t="e">
        <f>#REF!*#REF!</f>
        <v>#REF!</v>
      </c>
      <c r="P731" s="16" t="str" cm="1">
        <f t="array" ref="P731">_xlfn.IFS(H731&lt;=30,"25-30",H731&lt;=35,"30-35",H731&lt;=40,"35-40",H731&lt;=45,"40-45",H731&lt;=50,"45-50",H731&lt;=55,"50-55",H731&lt;=60,"55-60",H731&lt;=65,"60-65")</f>
        <v>45-50</v>
      </c>
      <c r="Q731" s="16">
        <f t="shared" si="11"/>
        <v>2012</v>
      </c>
    </row>
    <row r="732" spans="1:17" x14ac:dyDescent="0.35">
      <c r="A732" s="16" t="s">
        <v>109</v>
      </c>
      <c r="B732" s="16" t="s">
        <v>1561</v>
      </c>
      <c r="C732" s="16" t="s">
        <v>14</v>
      </c>
      <c r="D732" s="16" t="s">
        <v>43</v>
      </c>
      <c r="E732" s="16" t="s">
        <v>32</v>
      </c>
      <c r="F732" s="16" t="s">
        <v>28</v>
      </c>
      <c r="G732" s="16" t="s">
        <v>24</v>
      </c>
      <c r="H732" s="16">
        <v>45</v>
      </c>
      <c r="I732" s="17">
        <v>42271</v>
      </c>
      <c r="J732" s="18">
        <v>202680</v>
      </c>
      <c r="K732" s="19">
        <v>0.32</v>
      </c>
      <c r="L732" s="16" t="s">
        <v>19</v>
      </c>
      <c r="M732" s="16" t="s">
        <v>39</v>
      </c>
      <c r="N732" s="17">
        <v>44790</v>
      </c>
      <c r="O732" s="2" t="e">
        <f>#REF!*#REF!</f>
        <v>#REF!</v>
      </c>
      <c r="P732" s="16" t="str" cm="1">
        <f t="array" ref="P732">_xlfn.IFS(H732&lt;=30,"25-30",H732&lt;=35,"30-35",H732&lt;=40,"35-40",H732&lt;=45,"40-45",H732&lt;=50,"45-50",H732&lt;=55,"50-55",H732&lt;=60,"55-60",H732&lt;=65,"60-65")</f>
        <v>40-45</v>
      </c>
      <c r="Q732" s="16">
        <f t="shared" si="11"/>
        <v>2015</v>
      </c>
    </row>
    <row r="733" spans="1:17" x14ac:dyDescent="0.35">
      <c r="A733" s="16" t="s">
        <v>1562</v>
      </c>
      <c r="B733" s="16" t="s">
        <v>1563</v>
      </c>
      <c r="C733" s="16" t="s">
        <v>56</v>
      </c>
      <c r="D733" s="16" t="s">
        <v>27</v>
      </c>
      <c r="E733" s="16" t="s">
        <v>36</v>
      </c>
      <c r="F733" s="16" t="s">
        <v>17</v>
      </c>
      <c r="G733" s="16" t="s">
        <v>51</v>
      </c>
      <c r="H733" s="16">
        <v>46</v>
      </c>
      <c r="I733" s="17">
        <v>42849</v>
      </c>
      <c r="J733" s="18">
        <v>77461</v>
      </c>
      <c r="K733" s="19">
        <v>0.09</v>
      </c>
      <c r="L733" s="16" t="s">
        <v>52</v>
      </c>
      <c r="M733" s="16" t="s">
        <v>53</v>
      </c>
      <c r="N733" s="17" t="s">
        <v>21</v>
      </c>
      <c r="O733" s="2" t="e">
        <f>#REF!*#REF!</f>
        <v>#REF!</v>
      </c>
      <c r="P733" s="16" t="str" cm="1">
        <f t="array" ref="P733">_xlfn.IFS(H733&lt;=30,"25-30",H733&lt;=35,"30-35",H733&lt;=40,"35-40",H733&lt;=45,"40-45",H733&lt;=50,"45-50",H733&lt;=55,"50-55",H733&lt;=60,"55-60",H733&lt;=65,"60-65")</f>
        <v>45-50</v>
      </c>
      <c r="Q733" s="16">
        <f t="shared" si="11"/>
        <v>2017</v>
      </c>
    </row>
    <row r="734" spans="1:17" x14ac:dyDescent="0.35">
      <c r="A734" s="16" t="s">
        <v>222</v>
      </c>
      <c r="B734" s="16" t="s">
        <v>1564</v>
      </c>
      <c r="C734" s="16" t="s">
        <v>69</v>
      </c>
      <c r="D734" s="16" t="s">
        <v>31</v>
      </c>
      <c r="E734" s="16" t="s">
        <v>16</v>
      </c>
      <c r="F734" s="16" t="s">
        <v>17</v>
      </c>
      <c r="G734" s="16" t="s">
        <v>24</v>
      </c>
      <c r="H734" s="16">
        <v>40</v>
      </c>
      <c r="I734" s="17">
        <v>42622</v>
      </c>
      <c r="J734" s="18">
        <v>109680</v>
      </c>
      <c r="K734" s="19">
        <v>0</v>
      </c>
      <c r="L734" s="16" t="s">
        <v>33</v>
      </c>
      <c r="M734" s="16" t="s">
        <v>34</v>
      </c>
      <c r="N734" s="17" t="s">
        <v>21</v>
      </c>
      <c r="O734" s="2" t="e">
        <f>#REF!*#REF!</f>
        <v>#REF!</v>
      </c>
      <c r="P734" s="16" t="str" cm="1">
        <f t="array" ref="P734">_xlfn.IFS(H734&lt;=30,"25-30",H734&lt;=35,"30-35",H734&lt;=40,"35-40",H734&lt;=45,"40-45",H734&lt;=50,"45-50",H734&lt;=55,"50-55",H734&lt;=60,"55-60",H734&lt;=65,"60-65")</f>
        <v>35-40</v>
      </c>
      <c r="Q734" s="16">
        <f t="shared" si="11"/>
        <v>2016</v>
      </c>
    </row>
    <row r="735" spans="1:17" x14ac:dyDescent="0.35">
      <c r="A735" s="16" t="s">
        <v>637</v>
      </c>
      <c r="B735" s="16" t="s">
        <v>1565</v>
      </c>
      <c r="C735" s="16" t="s">
        <v>40</v>
      </c>
      <c r="D735" s="16" t="s">
        <v>50</v>
      </c>
      <c r="E735" s="16" t="s">
        <v>36</v>
      </c>
      <c r="F735" s="16" t="s">
        <v>17</v>
      </c>
      <c r="G735" s="16" t="s">
        <v>47</v>
      </c>
      <c r="H735" s="16">
        <v>61</v>
      </c>
      <c r="I735" s="17">
        <v>35661</v>
      </c>
      <c r="J735" s="18">
        <v>159567</v>
      </c>
      <c r="K735" s="19">
        <v>0.28000000000000003</v>
      </c>
      <c r="L735" s="16" t="s">
        <v>19</v>
      </c>
      <c r="M735" s="16" t="s">
        <v>39</v>
      </c>
      <c r="N735" s="17" t="s">
        <v>21</v>
      </c>
      <c r="O735" s="2" t="e">
        <f>#REF!*#REF!</f>
        <v>#REF!</v>
      </c>
      <c r="P735" s="16" t="str" cm="1">
        <f t="array" ref="P735">_xlfn.IFS(H735&lt;=30,"25-30",H735&lt;=35,"30-35",H735&lt;=40,"35-40",H735&lt;=45,"40-45",H735&lt;=50,"45-50",H735&lt;=55,"50-55",H735&lt;=60,"55-60",H735&lt;=65,"60-65")</f>
        <v>60-65</v>
      </c>
      <c r="Q735" s="16">
        <f t="shared" si="11"/>
        <v>1997</v>
      </c>
    </row>
    <row r="736" spans="1:17" x14ac:dyDescent="0.35">
      <c r="A736" s="16" t="s">
        <v>1566</v>
      </c>
      <c r="B736" s="16" t="s">
        <v>1567</v>
      </c>
      <c r="C736" s="16" t="s">
        <v>86</v>
      </c>
      <c r="D736" s="16" t="s">
        <v>31</v>
      </c>
      <c r="E736" s="16" t="s">
        <v>44</v>
      </c>
      <c r="F736" s="16" t="s">
        <v>28</v>
      </c>
      <c r="G736" s="16" t="s">
        <v>51</v>
      </c>
      <c r="H736" s="16">
        <v>54</v>
      </c>
      <c r="I736" s="17">
        <v>41237</v>
      </c>
      <c r="J736" s="18">
        <v>94407</v>
      </c>
      <c r="K736" s="19">
        <v>0</v>
      </c>
      <c r="L736" s="16" t="s">
        <v>52</v>
      </c>
      <c r="M736" s="16" t="s">
        <v>53</v>
      </c>
      <c r="N736" s="17" t="s">
        <v>21</v>
      </c>
      <c r="O736" s="2" t="e">
        <f>#REF!*#REF!</f>
        <v>#REF!</v>
      </c>
      <c r="P736" s="16" t="str" cm="1">
        <f t="array" ref="P736">_xlfn.IFS(H736&lt;=30,"25-30",H736&lt;=35,"30-35",H736&lt;=40,"35-40",H736&lt;=45,"40-45",H736&lt;=50,"45-50",H736&lt;=55,"50-55",H736&lt;=60,"55-60",H736&lt;=65,"60-65")</f>
        <v>50-55</v>
      </c>
      <c r="Q736" s="16">
        <f t="shared" si="11"/>
        <v>2012</v>
      </c>
    </row>
    <row r="737" spans="1:17" x14ac:dyDescent="0.35">
      <c r="A737" s="16" t="s">
        <v>224</v>
      </c>
      <c r="B737" s="16" t="s">
        <v>1568</v>
      </c>
      <c r="C737" s="16" t="s">
        <v>14</v>
      </c>
      <c r="D737" s="16" t="s">
        <v>23</v>
      </c>
      <c r="E737" s="16" t="s">
        <v>32</v>
      </c>
      <c r="F737" s="16" t="s">
        <v>28</v>
      </c>
      <c r="G737" s="16" t="s">
        <v>51</v>
      </c>
      <c r="H737" s="16">
        <v>62</v>
      </c>
      <c r="I737" s="17">
        <v>37484</v>
      </c>
      <c r="J737" s="18">
        <v>234594</v>
      </c>
      <c r="K737" s="19">
        <v>0.33</v>
      </c>
      <c r="L737" s="16" t="s">
        <v>19</v>
      </c>
      <c r="M737" s="16" t="s">
        <v>63</v>
      </c>
      <c r="N737" s="17" t="s">
        <v>21</v>
      </c>
      <c r="O737" s="2" t="e">
        <f>#REF!*#REF!</f>
        <v>#REF!</v>
      </c>
      <c r="P737" s="16" t="str" cm="1">
        <f t="array" ref="P737">_xlfn.IFS(H737&lt;=30,"25-30",H737&lt;=35,"30-35",H737&lt;=40,"35-40",H737&lt;=45,"40-45",H737&lt;=50,"45-50",H737&lt;=55,"50-55",H737&lt;=60,"55-60",H737&lt;=65,"60-65")</f>
        <v>60-65</v>
      </c>
      <c r="Q737" s="16">
        <f t="shared" si="11"/>
        <v>2002</v>
      </c>
    </row>
    <row r="738" spans="1:17" x14ac:dyDescent="0.35">
      <c r="A738" s="16" t="s">
        <v>1569</v>
      </c>
      <c r="B738" s="16" t="s">
        <v>1570</v>
      </c>
      <c r="C738" s="16" t="s">
        <v>76</v>
      </c>
      <c r="D738" s="16" t="s">
        <v>27</v>
      </c>
      <c r="E738" s="16" t="s">
        <v>44</v>
      </c>
      <c r="F738" s="16" t="s">
        <v>28</v>
      </c>
      <c r="G738" s="16" t="s">
        <v>18</v>
      </c>
      <c r="H738" s="16">
        <v>48</v>
      </c>
      <c r="I738" s="17">
        <v>37298</v>
      </c>
      <c r="J738" s="18">
        <v>43080</v>
      </c>
      <c r="K738" s="19">
        <v>0</v>
      </c>
      <c r="L738" s="16" t="s">
        <v>19</v>
      </c>
      <c r="M738" s="16" t="s">
        <v>25</v>
      </c>
      <c r="N738" s="17" t="s">
        <v>21</v>
      </c>
      <c r="O738" s="2" t="e">
        <f>#REF!*#REF!</f>
        <v>#REF!</v>
      </c>
      <c r="P738" s="16" t="str" cm="1">
        <f t="array" ref="P738">_xlfn.IFS(H738&lt;=30,"25-30",H738&lt;=35,"30-35",H738&lt;=40,"35-40",H738&lt;=45,"40-45",H738&lt;=50,"45-50",H738&lt;=55,"50-55",H738&lt;=60,"55-60",H738&lt;=65,"60-65")</f>
        <v>45-50</v>
      </c>
      <c r="Q738" s="16">
        <f t="shared" si="11"/>
        <v>2002</v>
      </c>
    </row>
    <row r="739" spans="1:17" x14ac:dyDescent="0.35">
      <c r="A739" s="16" t="s">
        <v>278</v>
      </c>
      <c r="B739" s="16" t="s">
        <v>1571</v>
      </c>
      <c r="C739" s="16" t="s">
        <v>62</v>
      </c>
      <c r="D739" s="16" t="s">
        <v>43</v>
      </c>
      <c r="E739" s="16" t="s">
        <v>36</v>
      </c>
      <c r="F739" s="16" t="s">
        <v>17</v>
      </c>
      <c r="G739" s="16" t="s">
        <v>51</v>
      </c>
      <c r="H739" s="16">
        <v>29</v>
      </c>
      <c r="I739" s="17">
        <v>44325</v>
      </c>
      <c r="J739" s="18">
        <v>129541</v>
      </c>
      <c r="K739" s="19">
        <v>0.08</v>
      </c>
      <c r="L739" s="16" t="s">
        <v>19</v>
      </c>
      <c r="M739" s="16" t="s">
        <v>39</v>
      </c>
      <c r="N739" s="17">
        <v>44340</v>
      </c>
      <c r="O739" s="2" t="e">
        <f>#REF!*#REF!</f>
        <v>#REF!</v>
      </c>
      <c r="P739" s="16" t="str" cm="1">
        <f t="array" ref="P739">_xlfn.IFS(H739&lt;=30,"25-30",H739&lt;=35,"30-35",H739&lt;=40,"35-40",H739&lt;=45,"40-45",H739&lt;=50,"45-50",H739&lt;=55,"50-55",H739&lt;=60,"55-60",H739&lt;=65,"60-65")</f>
        <v>25-30</v>
      </c>
      <c r="Q739" s="16">
        <f t="shared" si="11"/>
        <v>2021</v>
      </c>
    </row>
    <row r="740" spans="1:17" x14ac:dyDescent="0.35">
      <c r="A740" s="16" t="s">
        <v>1572</v>
      </c>
      <c r="B740" s="16" t="s">
        <v>1573</v>
      </c>
      <c r="C740" s="16" t="s">
        <v>40</v>
      </c>
      <c r="D740" s="16" t="s">
        <v>50</v>
      </c>
      <c r="E740" s="16" t="s">
        <v>16</v>
      </c>
      <c r="F740" s="16" t="s">
        <v>28</v>
      </c>
      <c r="G740" s="16" t="s">
        <v>51</v>
      </c>
      <c r="H740" s="16">
        <v>39</v>
      </c>
      <c r="I740" s="17">
        <v>41635</v>
      </c>
      <c r="J740" s="18">
        <v>165756</v>
      </c>
      <c r="K740" s="19">
        <v>0.28000000000000003</v>
      </c>
      <c r="L740" s="16" t="s">
        <v>19</v>
      </c>
      <c r="M740" s="16" t="s">
        <v>29</v>
      </c>
      <c r="N740" s="17">
        <v>43991</v>
      </c>
      <c r="O740" s="2" t="e">
        <f>#REF!*#REF!</f>
        <v>#REF!</v>
      </c>
      <c r="P740" s="16" t="str" cm="1">
        <f t="array" ref="P740">_xlfn.IFS(H740&lt;=30,"25-30",H740&lt;=35,"30-35",H740&lt;=40,"35-40",H740&lt;=45,"40-45",H740&lt;=50,"45-50",H740&lt;=55,"50-55",H740&lt;=60,"55-60",H740&lt;=65,"60-65")</f>
        <v>35-40</v>
      </c>
      <c r="Q740" s="16">
        <f t="shared" si="11"/>
        <v>2013</v>
      </c>
    </row>
    <row r="741" spans="1:17" x14ac:dyDescent="0.35">
      <c r="A741" s="16" t="s">
        <v>1574</v>
      </c>
      <c r="B741" s="16" t="s">
        <v>1575</v>
      </c>
      <c r="C741" s="16" t="s">
        <v>61</v>
      </c>
      <c r="D741" s="16" t="s">
        <v>15</v>
      </c>
      <c r="E741" s="16" t="s">
        <v>44</v>
      </c>
      <c r="F741" s="16" t="s">
        <v>28</v>
      </c>
      <c r="G741" s="16" t="s">
        <v>24</v>
      </c>
      <c r="H741" s="16">
        <v>44</v>
      </c>
      <c r="I741" s="17">
        <v>40274</v>
      </c>
      <c r="J741" s="18">
        <v>142878</v>
      </c>
      <c r="K741" s="19">
        <v>0.12</v>
      </c>
      <c r="L741" s="16" t="s">
        <v>19</v>
      </c>
      <c r="M741" s="16" t="s">
        <v>29</v>
      </c>
      <c r="N741" s="17" t="s">
        <v>21</v>
      </c>
      <c r="O741" s="2" t="e">
        <f>#REF!*#REF!</f>
        <v>#REF!</v>
      </c>
      <c r="P741" s="16" t="str" cm="1">
        <f t="array" ref="P741">_xlfn.IFS(H741&lt;=30,"25-30",H741&lt;=35,"30-35",H741&lt;=40,"35-40",H741&lt;=45,"40-45",H741&lt;=50,"45-50",H741&lt;=55,"50-55",H741&lt;=60,"55-60",H741&lt;=65,"60-65")</f>
        <v>40-45</v>
      </c>
      <c r="Q741" s="16">
        <f t="shared" si="11"/>
        <v>2010</v>
      </c>
    </row>
    <row r="742" spans="1:17" x14ac:dyDescent="0.35">
      <c r="A742" s="16" t="s">
        <v>255</v>
      </c>
      <c r="B742" s="16" t="s">
        <v>1576</v>
      </c>
      <c r="C742" s="16" t="s">
        <v>40</v>
      </c>
      <c r="D742" s="16" t="s">
        <v>31</v>
      </c>
      <c r="E742" s="16" t="s">
        <v>36</v>
      </c>
      <c r="F742" s="16" t="s">
        <v>28</v>
      </c>
      <c r="G742" s="16" t="s">
        <v>18</v>
      </c>
      <c r="H742" s="16">
        <v>52</v>
      </c>
      <c r="I742" s="17">
        <v>39018</v>
      </c>
      <c r="J742" s="18">
        <v>187992</v>
      </c>
      <c r="K742" s="19">
        <v>0.28000000000000003</v>
      </c>
      <c r="L742" s="16" t="s">
        <v>19</v>
      </c>
      <c r="M742" s="16" t="s">
        <v>45</v>
      </c>
      <c r="N742" s="17" t="s">
        <v>21</v>
      </c>
      <c r="O742" s="2" t="e">
        <f>#REF!*#REF!</f>
        <v>#REF!</v>
      </c>
      <c r="P742" s="16" t="str" cm="1">
        <f t="array" ref="P742">_xlfn.IFS(H742&lt;=30,"25-30",H742&lt;=35,"30-35",H742&lt;=40,"35-40",H742&lt;=45,"40-45",H742&lt;=50,"45-50",H742&lt;=55,"50-55",H742&lt;=60,"55-60",H742&lt;=65,"60-65")</f>
        <v>50-55</v>
      </c>
      <c r="Q742" s="16">
        <f t="shared" si="11"/>
        <v>2006</v>
      </c>
    </row>
    <row r="743" spans="1:17" x14ac:dyDescent="0.35">
      <c r="A743" s="16" t="s">
        <v>1577</v>
      </c>
      <c r="B743" s="16" t="s">
        <v>1578</v>
      </c>
      <c r="C743" s="16" t="s">
        <v>14</v>
      </c>
      <c r="D743" s="16" t="s">
        <v>23</v>
      </c>
      <c r="E743" s="16" t="s">
        <v>44</v>
      </c>
      <c r="F743" s="16" t="s">
        <v>17</v>
      </c>
      <c r="G743" s="16" t="s">
        <v>51</v>
      </c>
      <c r="H743" s="16">
        <v>45</v>
      </c>
      <c r="I743" s="17">
        <v>43521</v>
      </c>
      <c r="J743" s="18">
        <v>249801</v>
      </c>
      <c r="K743" s="19">
        <v>0.39</v>
      </c>
      <c r="L743" s="16" t="s">
        <v>52</v>
      </c>
      <c r="M743" s="16" t="s">
        <v>53</v>
      </c>
      <c r="N743" s="17" t="s">
        <v>21</v>
      </c>
      <c r="O743" s="2" t="e">
        <f>#REF!*#REF!</f>
        <v>#REF!</v>
      </c>
      <c r="P743" s="16" t="str" cm="1">
        <f t="array" ref="P743">_xlfn.IFS(H743&lt;=30,"25-30",H743&lt;=35,"30-35",H743&lt;=40,"35-40",H743&lt;=45,"40-45",H743&lt;=50,"45-50",H743&lt;=55,"50-55",H743&lt;=60,"55-60",H743&lt;=65,"60-65")</f>
        <v>40-45</v>
      </c>
      <c r="Q743" s="16">
        <f t="shared" si="11"/>
        <v>2019</v>
      </c>
    </row>
    <row r="744" spans="1:17" x14ac:dyDescent="0.35">
      <c r="A744" s="16" t="s">
        <v>1579</v>
      </c>
      <c r="B744" s="16" t="s">
        <v>1580</v>
      </c>
      <c r="C744" s="16" t="s">
        <v>89</v>
      </c>
      <c r="D744" s="16" t="s">
        <v>27</v>
      </c>
      <c r="E744" s="16" t="s">
        <v>16</v>
      </c>
      <c r="F744" s="16" t="s">
        <v>28</v>
      </c>
      <c r="G744" s="16" t="s">
        <v>18</v>
      </c>
      <c r="H744" s="16">
        <v>48</v>
      </c>
      <c r="I744" s="17">
        <v>38987</v>
      </c>
      <c r="J744" s="18">
        <v>76505</v>
      </c>
      <c r="K744" s="19">
        <v>0</v>
      </c>
      <c r="L744" s="16" t="s">
        <v>19</v>
      </c>
      <c r="M744" s="16" t="s">
        <v>63</v>
      </c>
      <c r="N744" s="17">
        <v>39180</v>
      </c>
      <c r="O744" s="2" t="e">
        <f>#REF!*#REF!</f>
        <v>#REF!</v>
      </c>
      <c r="P744" s="16" t="str" cm="1">
        <f t="array" ref="P744">_xlfn.IFS(H744&lt;=30,"25-30",H744&lt;=35,"30-35",H744&lt;=40,"35-40",H744&lt;=45,"40-45",H744&lt;=50,"45-50",H744&lt;=55,"50-55",H744&lt;=60,"55-60",H744&lt;=65,"60-65")</f>
        <v>45-50</v>
      </c>
      <c r="Q744" s="16">
        <f t="shared" si="11"/>
        <v>2006</v>
      </c>
    </row>
    <row r="745" spans="1:17" x14ac:dyDescent="0.35">
      <c r="A745" s="16" t="s">
        <v>1581</v>
      </c>
      <c r="B745" s="16" t="s">
        <v>1582</v>
      </c>
      <c r="C745" s="16" t="s">
        <v>82</v>
      </c>
      <c r="D745" s="16" t="s">
        <v>27</v>
      </c>
      <c r="E745" s="16" t="s">
        <v>32</v>
      </c>
      <c r="F745" s="16" t="s">
        <v>28</v>
      </c>
      <c r="G745" s="16" t="s">
        <v>51</v>
      </c>
      <c r="H745" s="16">
        <v>39</v>
      </c>
      <c r="I745" s="17">
        <v>42664</v>
      </c>
      <c r="J745" s="18">
        <v>84297</v>
      </c>
      <c r="K745" s="19">
        <v>0</v>
      </c>
      <c r="L745" s="16" t="s">
        <v>52</v>
      </c>
      <c r="M745" s="16" t="s">
        <v>81</v>
      </c>
      <c r="N745" s="17" t="s">
        <v>21</v>
      </c>
      <c r="O745" s="2" t="e">
        <f>#REF!*#REF!</f>
        <v>#REF!</v>
      </c>
      <c r="P745" s="16" t="str" cm="1">
        <f t="array" ref="P745">_xlfn.IFS(H745&lt;=30,"25-30",H745&lt;=35,"30-35",H745&lt;=40,"35-40",H745&lt;=45,"40-45",H745&lt;=50,"45-50",H745&lt;=55,"50-55",H745&lt;=60,"55-60",H745&lt;=65,"60-65")</f>
        <v>35-40</v>
      </c>
      <c r="Q745" s="16">
        <f t="shared" si="11"/>
        <v>2016</v>
      </c>
    </row>
    <row r="746" spans="1:17" x14ac:dyDescent="0.35">
      <c r="A746" s="16" t="s">
        <v>1583</v>
      </c>
      <c r="B746" s="16" t="s">
        <v>1584</v>
      </c>
      <c r="C746" s="16" t="s">
        <v>42</v>
      </c>
      <c r="D746" s="16" t="s">
        <v>50</v>
      </c>
      <c r="E746" s="16" t="s">
        <v>44</v>
      </c>
      <c r="F746" s="16" t="s">
        <v>17</v>
      </c>
      <c r="G746" s="16" t="s">
        <v>51</v>
      </c>
      <c r="H746" s="16">
        <v>53</v>
      </c>
      <c r="I746" s="17">
        <v>42744</v>
      </c>
      <c r="J746" s="18">
        <v>75769</v>
      </c>
      <c r="K746" s="19">
        <v>0</v>
      </c>
      <c r="L746" s="16" t="s">
        <v>52</v>
      </c>
      <c r="M746" s="16" t="s">
        <v>81</v>
      </c>
      <c r="N746" s="17">
        <v>44029</v>
      </c>
      <c r="O746" s="2" t="e">
        <f>#REF!*#REF!</f>
        <v>#REF!</v>
      </c>
      <c r="P746" s="16" t="str" cm="1">
        <f t="array" ref="P746">_xlfn.IFS(H746&lt;=30,"25-30",H746&lt;=35,"30-35",H746&lt;=40,"35-40",H746&lt;=45,"40-45",H746&lt;=50,"45-50",H746&lt;=55,"50-55",H746&lt;=60,"55-60",H746&lt;=65,"60-65")</f>
        <v>50-55</v>
      </c>
      <c r="Q746" s="16">
        <f t="shared" si="11"/>
        <v>2017</v>
      </c>
    </row>
    <row r="747" spans="1:17" x14ac:dyDescent="0.35">
      <c r="A747" s="16" t="s">
        <v>177</v>
      </c>
      <c r="B747" s="16" t="s">
        <v>1585</v>
      </c>
      <c r="C747" s="16" t="s">
        <v>14</v>
      </c>
      <c r="D747" s="16" t="s">
        <v>65</v>
      </c>
      <c r="E747" s="16" t="s">
        <v>44</v>
      </c>
      <c r="F747" s="16" t="s">
        <v>28</v>
      </c>
      <c r="G747" s="16" t="s">
        <v>18</v>
      </c>
      <c r="H747" s="16">
        <v>41</v>
      </c>
      <c r="I747" s="17">
        <v>41503</v>
      </c>
      <c r="J747" s="18">
        <v>235619</v>
      </c>
      <c r="K747" s="19">
        <v>0.3</v>
      </c>
      <c r="L747" s="16" t="s">
        <v>19</v>
      </c>
      <c r="M747" s="16" t="s">
        <v>63</v>
      </c>
      <c r="N747" s="17" t="s">
        <v>21</v>
      </c>
      <c r="O747" s="2" t="e">
        <f>#REF!*#REF!</f>
        <v>#REF!</v>
      </c>
      <c r="P747" s="16" t="str" cm="1">
        <f t="array" ref="P747">_xlfn.IFS(H747&lt;=30,"25-30",H747&lt;=35,"30-35",H747&lt;=40,"35-40",H747&lt;=45,"40-45",H747&lt;=50,"45-50",H747&lt;=55,"50-55",H747&lt;=60,"55-60",H747&lt;=65,"60-65")</f>
        <v>40-45</v>
      </c>
      <c r="Q747" s="16">
        <f t="shared" si="11"/>
        <v>2013</v>
      </c>
    </row>
    <row r="748" spans="1:17" x14ac:dyDescent="0.35">
      <c r="A748" s="16" t="s">
        <v>1586</v>
      </c>
      <c r="B748" s="16" t="s">
        <v>1587</v>
      </c>
      <c r="C748" s="16" t="s">
        <v>40</v>
      </c>
      <c r="D748" s="16" t="s">
        <v>31</v>
      </c>
      <c r="E748" s="16" t="s">
        <v>44</v>
      </c>
      <c r="F748" s="16" t="s">
        <v>28</v>
      </c>
      <c r="G748" s="16" t="s">
        <v>51</v>
      </c>
      <c r="H748" s="16">
        <v>40</v>
      </c>
      <c r="I748" s="17">
        <v>43868</v>
      </c>
      <c r="J748" s="18">
        <v>187187</v>
      </c>
      <c r="K748" s="19">
        <v>0.18</v>
      </c>
      <c r="L748" s="16" t="s">
        <v>52</v>
      </c>
      <c r="M748" s="16" t="s">
        <v>81</v>
      </c>
      <c r="N748" s="17" t="s">
        <v>21</v>
      </c>
      <c r="O748" s="2" t="e">
        <f>#REF!*#REF!</f>
        <v>#REF!</v>
      </c>
      <c r="P748" s="16" t="str" cm="1">
        <f t="array" ref="P748">_xlfn.IFS(H748&lt;=30,"25-30",H748&lt;=35,"30-35",H748&lt;=40,"35-40",H748&lt;=45,"40-45",H748&lt;=50,"45-50",H748&lt;=55,"50-55",H748&lt;=60,"55-60",H748&lt;=65,"60-65")</f>
        <v>35-40</v>
      </c>
      <c r="Q748" s="16">
        <f t="shared" si="11"/>
        <v>2020</v>
      </c>
    </row>
    <row r="749" spans="1:17" x14ac:dyDescent="0.35">
      <c r="A749" s="16" t="s">
        <v>340</v>
      </c>
      <c r="B749" s="16" t="s">
        <v>1588</v>
      </c>
      <c r="C749" s="16" t="s">
        <v>35</v>
      </c>
      <c r="D749" s="16" t="s">
        <v>27</v>
      </c>
      <c r="E749" s="16" t="s">
        <v>16</v>
      </c>
      <c r="F749" s="16" t="s">
        <v>28</v>
      </c>
      <c r="G749" s="16" t="s">
        <v>51</v>
      </c>
      <c r="H749" s="16">
        <v>48</v>
      </c>
      <c r="I749" s="17">
        <v>38560</v>
      </c>
      <c r="J749" s="18">
        <v>68987</v>
      </c>
      <c r="K749" s="19">
        <v>0</v>
      </c>
      <c r="L749" s="16" t="s">
        <v>19</v>
      </c>
      <c r="M749" s="16" t="s">
        <v>20</v>
      </c>
      <c r="N749" s="17">
        <v>38829</v>
      </c>
      <c r="O749" s="2" t="e">
        <f>#REF!*#REF!</f>
        <v>#REF!</v>
      </c>
      <c r="P749" s="16" t="str" cm="1">
        <f t="array" ref="P749">_xlfn.IFS(H749&lt;=30,"25-30",H749&lt;=35,"30-35",H749&lt;=40,"35-40",H749&lt;=45,"40-45",H749&lt;=50,"45-50",H749&lt;=55,"50-55",H749&lt;=60,"55-60",H749&lt;=65,"60-65")</f>
        <v>45-50</v>
      </c>
      <c r="Q749" s="16">
        <f t="shared" si="11"/>
        <v>2005</v>
      </c>
    </row>
    <row r="750" spans="1:17" x14ac:dyDescent="0.35">
      <c r="A750" s="16" t="s">
        <v>1589</v>
      </c>
      <c r="B750" s="16" t="s">
        <v>1590</v>
      </c>
      <c r="C750" s="16" t="s">
        <v>40</v>
      </c>
      <c r="D750" s="16" t="s">
        <v>31</v>
      </c>
      <c r="E750" s="16" t="s">
        <v>44</v>
      </c>
      <c r="F750" s="16" t="s">
        <v>28</v>
      </c>
      <c r="G750" s="16" t="s">
        <v>18</v>
      </c>
      <c r="H750" s="16">
        <v>41</v>
      </c>
      <c r="I750" s="17">
        <v>39156</v>
      </c>
      <c r="J750" s="18">
        <v>155926</v>
      </c>
      <c r="K750" s="19">
        <v>0.24</v>
      </c>
      <c r="L750" s="16" t="s">
        <v>19</v>
      </c>
      <c r="M750" s="16" t="s">
        <v>29</v>
      </c>
      <c r="N750" s="17">
        <v>39598</v>
      </c>
      <c r="O750" s="2" t="e">
        <f>#REF!*#REF!</f>
        <v>#REF!</v>
      </c>
      <c r="P750" s="16" t="str" cm="1">
        <f t="array" ref="P750">_xlfn.IFS(H750&lt;=30,"25-30",H750&lt;=35,"30-35",H750&lt;=40,"35-40",H750&lt;=45,"40-45",H750&lt;=50,"45-50",H750&lt;=55,"50-55",H750&lt;=60,"55-60",H750&lt;=65,"60-65")</f>
        <v>40-45</v>
      </c>
      <c r="Q750" s="16">
        <f t="shared" si="11"/>
        <v>2007</v>
      </c>
    </row>
    <row r="751" spans="1:17" x14ac:dyDescent="0.35">
      <c r="A751" s="16" t="s">
        <v>135</v>
      </c>
      <c r="B751" s="16" t="s">
        <v>1591</v>
      </c>
      <c r="C751" s="16" t="s">
        <v>42</v>
      </c>
      <c r="D751" s="16" t="s">
        <v>65</v>
      </c>
      <c r="E751" s="16" t="s">
        <v>44</v>
      </c>
      <c r="F751" s="16" t="s">
        <v>28</v>
      </c>
      <c r="G751" s="16" t="s">
        <v>24</v>
      </c>
      <c r="H751" s="16">
        <v>54</v>
      </c>
      <c r="I751" s="17">
        <v>42494</v>
      </c>
      <c r="J751" s="18">
        <v>93668</v>
      </c>
      <c r="K751" s="19">
        <v>0</v>
      </c>
      <c r="L751" s="16" t="s">
        <v>19</v>
      </c>
      <c r="M751" s="16" t="s">
        <v>20</v>
      </c>
      <c r="N751" s="17" t="s">
        <v>21</v>
      </c>
      <c r="O751" s="2" t="e">
        <f>#REF!*#REF!</f>
        <v>#REF!</v>
      </c>
      <c r="P751" s="16" t="str" cm="1">
        <f t="array" ref="P751">_xlfn.IFS(H751&lt;=30,"25-30",H751&lt;=35,"30-35",H751&lt;=40,"35-40",H751&lt;=45,"40-45",H751&lt;=50,"45-50",H751&lt;=55,"50-55",H751&lt;=60,"55-60",H751&lt;=65,"60-65")</f>
        <v>50-55</v>
      </c>
      <c r="Q751" s="16">
        <f t="shared" si="11"/>
        <v>2016</v>
      </c>
    </row>
    <row r="752" spans="1:17" x14ac:dyDescent="0.35">
      <c r="A752" s="16" t="s">
        <v>160</v>
      </c>
      <c r="B752" s="16" t="s">
        <v>1592</v>
      </c>
      <c r="C752" s="16" t="s">
        <v>22</v>
      </c>
      <c r="D752" s="16" t="s">
        <v>23</v>
      </c>
      <c r="E752" s="16" t="s">
        <v>16</v>
      </c>
      <c r="F752" s="16" t="s">
        <v>28</v>
      </c>
      <c r="G752" s="16" t="s">
        <v>18</v>
      </c>
      <c r="H752" s="16">
        <v>38</v>
      </c>
      <c r="I752" s="17">
        <v>43798</v>
      </c>
      <c r="J752" s="18">
        <v>69647</v>
      </c>
      <c r="K752" s="19">
        <v>0</v>
      </c>
      <c r="L752" s="16" t="s">
        <v>19</v>
      </c>
      <c r="M752" s="16" t="s">
        <v>45</v>
      </c>
      <c r="N752" s="17">
        <v>44671</v>
      </c>
      <c r="O752" s="2" t="e">
        <f>#REF!*#REF!</f>
        <v>#REF!</v>
      </c>
      <c r="P752" s="16" t="str" cm="1">
        <f t="array" ref="P752">_xlfn.IFS(H752&lt;=30,"25-30",H752&lt;=35,"30-35",H752&lt;=40,"35-40",H752&lt;=45,"40-45",H752&lt;=50,"45-50",H752&lt;=55,"50-55",H752&lt;=60,"55-60",H752&lt;=65,"60-65")</f>
        <v>35-40</v>
      </c>
      <c r="Q752" s="16">
        <f t="shared" si="11"/>
        <v>2019</v>
      </c>
    </row>
    <row r="753" spans="1:17" x14ac:dyDescent="0.35">
      <c r="A753" s="16" t="s">
        <v>233</v>
      </c>
      <c r="B753" s="16" t="s">
        <v>1593</v>
      </c>
      <c r="C753" s="16" t="s">
        <v>98</v>
      </c>
      <c r="D753" s="16" t="s">
        <v>27</v>
      </c>
      <c r="E753" s="16" t="s">
        <v>32</v>
      </c>
      <c r="F753" s="16" t="s">
        <v>28</v>
      </c>
      <c r="G753" s="16" t="s">
        <v>24</v>
      </c>
      <c r="H753" s="16">
        <v>57</v>
      </c>
      <c r="I753" s="17">
        <v>37798</v>
      </c>
      <c r="J753" s="18">
        <v>63318</v>
      </c>
      <c r="K753" s="19">
        <v>0</v>
      </c>
      <c r="L753" s="16" t="s">
        <v>19</v>
      </c>
      <c r="M753" s="16" t="s">
        <v>29</v>
      </c>
      <c r="N753" s="17" t="s">
        <v>21</v>
      </c>
      <c r="O753" s="2" t="e">
        <f>#REF!*#REF!</f>
        <v>#REF!</v>
      </c>
      <c r="P753" s="16" t="str" cm="1">
        <f t="array" ref="P753">_xlfn.IFS(H753&lt;=30,"25-30",H753&lt;=35,"30-35",H753&lt;=40,"35-40",H753&lt;=45,"40-45",H753&lt;=50,"45-50",H753&lt;=55,"50-55",H753&lt;=60,"55-60",H753&lt;=65,"60-65")</f>
        <v>55-60</v>
      </c>
      <c r="Q753" s="16">
        <f t="shared" si="11"/>
        <v>2003</v>
      </c>
    </row>
    <row r="754" spans="1:17" x14ac:dyDescent="0.35">
      <c r="A754" s="16" t="s">
        <v>1594</v>
      </c>
      <c r="B754" s="16" t="s">
        <v>1595</v>
      </c>
      <c r="C754" s="16" t="s">
        <v>42</v>
      </c>
      <c r="D754" s="16" t="s">
        <v>43</v>
      </c>
      <c r="E754" s="16" t="s">
        <v>36</v>
      </c>
      <c r="F754" s="16" t="s">
        <v>28</v>
      </c>
      <c r="G754" s="16" t="s">
        <v>24</v>
      </c>
      <c r="H754" s="16">
        <v>63</v>
      </c>
      <c r="I754" s="17">
        <v>42778</v>
      </c>
      <c r="J754" s="18">
        <v>77629</v>
      </c>
      <c r="K754" s="19">
        <v>0</v>
      </c>
      <c r="L754" s="16" t="s">
        <v>33</v>
      </c>
      <c r="M754" s="16" t="s">
        <v>60</v>
      </c>
      <c r="N754" s="17" t="s">
        <v>21</v>
      </c>
      <c r="O754" s="2" t="e">
        <f>#REF!*#REF!</f>
        <v>#REF!</v>
      </c>
      <c r="P754" s="16" t="str" cm="1">
        <f t="array" ref="P754">_xlfn.IFS(H754&lt;=30,"25-30",H754&lt;=35,"30-35",H754&lt;=40,"35-40",H754&lt;=45,"40-45",H754&lt;=50,"45-50",H754&lt;=55,"50-55",H754&lt;=60,"55-60",H754&lt;=65,"60-65")</f>
        <v>60-65</v>
      </c>
      <c r="Q754" s="16">
        <f t="shared" si="11"/>
        <v>2017</v>
      </c>
    </row>
    <row r="755" spans="1:17" x14ac:dyDescent="0.35">
      <c r="A755" s="16" t="s">
        <v>1596</v>
      </c>
      <c r="B755" s="16" t="s">
        <v>1597</v>
      </c>
      <c r="C755" s="16" t="s">
        <v>61</v>
      </c>
      <c r="D755" s="16" t="s">
        <v>23</v>
      </c>
      <c r="E755" s="16" t="s">
        <v>36</v>
      </c>
      <c r="F755" s="16" t="s">
        <v>28</v>
      </c>
      <c r="G755" s="16" t="s">
        <v>24</v>
      </c>
      <c r="H755" s="16">
        <v>62</v>
      </c>
      <c r="I755" s="17">
        <v>43061</v>
      </c>
      <c r="J755" s="18">
        <v>138808</v>
      </c>
      <c r="K755" s="19">
        <v>0.15</v>
      </c>
      <c r="L755" s="16" t="s">
        <v>33</v>
      </c>
      <c r="M755" s="16" t="s">
        <v>80</v>
      </c>
      <c r="N755" s="17" t="s">
        <v>21</v>
      </c>
      <c r="O755" s="2" t="e">
        <f>#REF!*#REF!</f>
        <v>#REF!</v>
      </c>
      <c r="P755" s="16" t="str" cm="1">
        <f t="array" ref="P755">_xlfn.IFS(H755&lt;=30,"25-30",H755&lt;=35,"30-35",H755&lt;=40,"35-40",H755&lt;=45,"40-45",H755&lt;=50,"45-50",H755&lt;=55,"50-55",H755&lt;=60,"55-60",H755&lt;=65,"60-65")</f>
        <v>60-65</v>
      </c>
      <c r="Q755" s="16">
        <f t="shared" si="11"/>
        <v>2017</v>
      </c>
    </row>
    <row r="756" spans="1:17" x14ac:dyDescent="0.35">
      <c r="A756" s="16" t="s">
        <v>1598</v>
      </c>
      <c r="B756" s="16" t="s">
        <v>1599</v>
      </c>
      <c r="C756" s="16" t="s">
        <v>26</v>
      </c>
      <c r="D756" s="16" t="s">
        <v>27</v>
      </c>
      <c r="E756" s="16" t="s">
        <v>16</v>
      </c>
      <c r="F756" s="16" t="s">
        <v>17</v>
      </c>
      <c r="G756" s="16" t="s">
        <v>18</v>
      </c>
      <c r="H756" s="16">
        <v>49</v>
      </c>
      <c r="I756" s="17">
        <v>41703</v>
      </c>
      <c r="J756" s="18">
        <v>88777</v>
      </c>
      <c r="K756" s="19">
        <v>0</v>
      </c>
      <c r="L756" s="16" t="s">
        <v>19</v>
      </c>
      <c r="M756" s="16" t="s">
        <v>20</v>
      </c>
      <c r="N756" s="17" t="s">
        <v>21</v>
      </c>
      <c r="O756" s="2" t="e">
        <f>#REF!*#REF!</f>
        <v>#REF!</v>
      </c>
      <c r="P756" s="16" t="str" cm="1">
        <f t="array" ref="P756">_xlfn.IFS(H756&lt;=30,"25-30",H756&lt;=35,"30-35",H756&lt;=40,"35-40",H756&lt;=45,"40-45",H756&lt;=50,"45-50",H756&lt;=55,"50-55",H756&lt;=60,"55-60",H756&lt;=65,"60-65")</f>
        <v>45-50</v>
      </c>
      <c r="Q756" s="16">
        <f t="shared" si="11"/>
        <v>2014</v>
      </c>
    </row>
    <row r="757" spans="1:17" x14ac:dyDescent="0.35">
      <c r="A757" s="16" t="s">
        <v>1600</v>
      </c>
      <c r="B757" s="16" t="s">
        <v>1601</v>
      </c>
      <c r="C757" s="16" t="s">
        <v>40</v>
      </c>
      <c r="D757" s="16" t="s">
        <v>65</v>
      </c>
      <c r="E757" s="16" t="s">
        <v>32</v>
      </c>
      <c r="F757" s="16" t="s">
        <v>17</v>
      </c>
      <c r="G757" s="16" t="s">
        <v>24</v>
      </c>
      <c r="H757" s="16">
        <v>60</v>
      </c>
      <c r="I757" s="17">
        <v>38121</v>
      </c>
      <c r="J757" s="18">
        <v>186378</v>
      </c>
      <c r="K757" s="19">
        <v>0.26</v>
      </c>
      <c r="L757" s="16" t="s">
        <v>33</v>
      </c>
      <c r="M757" s="16" t="s">
        <v>80</v>
      </c>
      <c r="N757" s="17" t="s">
        <v>21</v>
      </c>
      <c r="O757" s="2" t="e">
        <f>#REF!*#REF!</f>
        <v>#REF!</v>
      </c>
      <c r="P757" s="16" t="str" cm="1">
        <f t="array" ref="P757">_xlfn.IFS(H757&lt;=30,"25-30",H757&lt;=35,"30-35",H757&lt;=40,"35-40",H757&lt;=45,"40-45",H757&lt;=50,"45-50",H757&lt;=55,"50-55",H757&lt;=60,"55-60",H757&lt;=65,"60-65")</f>
        <v>55-60</v>
      </c>
      <c r="Q757" s="16">
        <f t="shared" si="11"/>
        <v>2004</v>
      </c>
    </row>
    <row r="758" spans="1:17" x14ac:dyDescent="0.35">
      <c r="A758" s="16" t="s">
        <v>373</v>
      </c>
      <c r="B758" s="16" t="s">
        <v>1602</v>
      </c>
      <c r="C758" s="16" t="s">
        <v>30</v>
      </c>
      <c r="D758" s="16" t="s">
        <v>31</v>
      </c>
      <c r="E758" s="16" t="s">
        <v>16</v>
      </c>
      <c r="F758" s="16" t="s">
        <v>17</v>
      </c>
      <c r="G758" s="16" t="s">
        <v>24</v>
      </c>
      <c r="H758" s="16">
        <v>45</v>
      </c>
      <c r="I758" s="17">
        <v>42117</v>
      </c>
      <c r="J758" s="18">
        <v>60017</v>
      </c>
      <c r="K758" s="19">
        <v>0</v>
      </c>
      <c r="L758" s="16" t="s">
        <v>19</v>
      </c>
      <c r="M758" s="16" t="s">
        <v>20</v>
      </c>
      <c r="N758" s="17" t="s">
        <v>21</v>
      </c>
      <c r="O758" s="2" t="e">
        <f>#REF!*#REF!</f>
        <v>#REF!</v>
      </c>
      <c r="P758" s="16" t="str" cm="1">
        <f t="array" ref="P758">_xlfn.IFS(H758&lt;=30,"25-30",H758&lt;=35,"30-35",H758&lt;=40,"35-40",H758&lt;=45,"40-45",H758&lt;=50,"45-50",H758&lt;=55,"50-55",H758&lt;=60,"55-60",H758&lt;=65,"60-65")</f>
        <v>40-45</v>
      </c>
      <c r="Q758" s="16">
        <f t="shared" si="11"/>
        <v>2015</v>
      </c>
    </row>
    <row r="759" spans="1:17" x14ac:dyDescent="0.35">
      <c r="A759" s="16" t="s">
        <v>1603</v>
      </c>
      <c r="B759" s="16" t="s">
        <v>1604</v>
      </c>
      <c r="C759" s="16" t="s">
        <v>61</v>
      </c>
      <c r="D759" s="16" t="s">
        <v>50</v>
      </c>
      <c r="E759" s="16" t="s">
        <v>44</v>
      </c>
      <c r="F759" s="16" t="s">
        <v>17</v>
      </c>
      <c r="G759" s="16" t="s">
        <v>51</v>
      </c>
      <c r="H759" s="16">
        <v>45</v>
      </c>
      <c r="I759" s="17">
        <v>43305</v>
      </c>
      <c r="J759" s="18">
        <v>148991</v>
      </c>
      <c r="K759" s="19">
        <v>0.12</v>
      </c>
      <c r="L759" s="16" t="s">
        <v>52</v>
      </c>
      <c r="M759" s="16" t="s">
        <v>53</v>
      </c>
      <c r="N759" s="17" t="s">
        <v>21</v>
      </c>
      <c r="O759" s="2" t="e">
        <f>#REF!*#REF!</f>
        <v>#REF!</v>
      </c>
      <c r="P759" s="16" t="str" cm="1">
        <f t="array" ref="P759">_xlfn.IFS(H759&lt;=30,"25-30",H759&lt;=35,"30-35",H759&lt;=40,"35-40",H759&lt;=45,"40-45",H759&lt;=50,"45-50",H759&lt;=55,"50-55",H759&lt;=60,"55-60",H759&lt;=65,"60-65")</f>
        <v>40-45</v>
      </c>
      <c r="Q759" s="16">
        <f t="shared" si="11"/>
        <v>2018</v>
      </c>
    </row>
    <row r="760" spans="1:17" x14ac:dyDescent="0.35">
      <c r="A760" s="16" t="s">
        <v>365</v>
      </c>
      <c r="B760" s="16" t="s">
        <v>1605</v>
      </c>
      <c r="C760" s="16" t="s">
        <v>129</v>
      </c>
      <c r="D760" s="16" t="s">
        <v>31</v>
      </c>
      <c r="E760" s="16" t="s">
        <v>44</v>
      </c>
      <c r="F760" s="16" t="s">
        <v>17</v>
      </c>
      <c r="G760" s="16" t="s">
        <v>51</v>
      </c>
      <c r="H760" s="16">
        <v>52</v>
      </c>
      <c r="I760" s="17">
        <v>39532</v>
      </c>
      <c r="J760" s="18">
        <v>97398</v>
      </c>
      <c r="K760" s="19">
        <v>0</v>
      </c>
      <c r="L760" s="16" t="s">
        <v>52</v>
      </c>
      <c r="M760" s="16" t="s">
        <v>81</v>
      </c>
      <c r="N760" s="17" t="s">
        <v>21</v>
      </c>
      <c r="O760" s="2" t="e">
        <f>#REF!*#REF!</f>
        <v>#REF!</v>
      </c>
      <c r="P760" s="16" t="str" cm="1">
        <f t="array" ref="P760">_xlfn.IFS(H760&lt;=30,"25-30",H760&lt;=35,"30-35",H760&lt;=40,"35-40",H760&lt;=45,"40-45",H760&lt;=50,"45-50",H760&lt;=55,"50-55",H760&lt;=60,"55-60",H760&lt;=65,"60-65")</f>
        <v>50-55</v>
      </c>
      <c r="Q760" s="16">
        <f t="shared" si="11"/>
        <v>2008</v>
      </c>
    </row>
    <row r="761" spans="1:17" x14ac:dyDescent="0.35">
      <c r="A761" s="16" t="s">
        <v>1606</v>
      </c>
      <c r="B761" s="16" t="s">
        <v>1607</v>
      </c>
      <c r="C761" s="16" t="s">
        <v>77</v>
      </c>
      <c r="D761" s="16" t="s">
        <v>23</v>
      </c>
      <c r="E761" s="16" t="s">
        <v>36</v>
      </c>
      <c r="F761" s="16" t="s">
        <v>17</v>
      </c>
      <c r="G761" s="16" t="s">
        <v>24</v>
      </c>
      <c r="H761" s="16">
        <v>63</v>
      </c>
      <c r="I761" s="17">
        <v>39204</v>
      </c>
      <c r="J761" s="18">
        <v>72805</v>
      </c>
      <c r="K761" s="19">
        <v>0</v>
      </c>
      <c r="L761" s="16" t="s">
        <v>33</v>
      </c>
      <c r="M761" s="16" t="s">
        <v>74</v>
      </c>
      <c r="N761" s="17" t="s">
        <v>21</v>
      </c>
      <c r="O761" s="2" t="e">
        <f>#REF!*#REF!</f>
        <v>#REF!</v>
      </c>
      <c r="P761" s="16" t="str" cm="1">
        <f t="array" ref="P761">_xlfn.IFS(H761&lt;=30,"25-30",H761&lt;=35,"30-35",H761&lt;=40,"35-40",H761&lt;=45,"40-45",H761&lt;=50,"45-50",H761&lt;=55,"50-55",H761&lt;=60,"55-60",H761&lt;=65,"60-65")</f>
        <v>60-65</v>
      </c>
      <c r="Q761" s="16">
        <f t="shared" si="11"/>
        <v>2007</v>
      </c>
    </row>
    <row r="762" spans="1:17" x14ac:dyDescent="0.35">
      <c r="A762" s="16" t="s">
        <v>195</v>
      </c>
      <c r="B762" s="16" t="s">
        <v>1608</v>
      </c>
      <c r="C762" s="16" t="s">
        <v>49</v>
      </c>
      <c r="D762" s="16" t="s">
        <v>50</v>
      </c>
      <c r="E762" s="16" t="s">
        <v>16</v>
      </c>
      <c r="F762" s="16" t="s">
        <v>17</v>
      </c>
      <c r="G762" s="16" t="s">
        <v>24</v>
      </c>
      <c r="H762" s="16">
        <v>46</v>
      </c>
      <c r="I762" s="17">
        <v>44213</v>
      </c>
      <c r="J762" s="18">
        <v>72131</v>
      </c>
      <c r="K762" s="19">
        <v>0</v>
      </c>
      <c r="L762" s="16" t="s">
        <v>33</v>
      </c>
      <c r="M762" s="16" t="s">
        <v>74</v>
      </c>
      <c r="N762" s="17" t="s">
        <v>21</v>
      </c>
      <c r="O762" s="2" t="e">
        <f>#REF!*#REF!</f>
        <v>#REF!</v>
      </c>
      <c r="P762" s="16" t="str" cm="1">
        <f t="array" ref="P762">_xlfn.IFS(H762&lt;=30,"25-30",H762&lt;=35,"30-35",H762&lt;=40,"35-40",H762&lt;=45,"40-45",H762&lt;=50,"45-50",H762&lt;=55,"50-55",H762&lt;=60,"55-60",H762&lt;=65,"60-65")</f>
        <v>45-50</v>
      </c>
      <c r="Q762" s="16">
        <f t="shared" si="11"/>
        <v>2021</v>
      </c>
    </row>
    <row r="763" spans="1:17" x14ac:dyDescent="0.35">
      <c r="A763" s="16" t="s">
        <v>1609</v>
      </c>
      <c r="B763" s="16" t="s">
        <v>1610</v>
      </c>
      <c r="C763" s="16" t="s">
        <v>62</v>
      </c>
      <c r="D763" s="16" t="s">
        <v>23</v>
      </c>
      <c r="E763" s="16" t="s">
        <v>36</v>
      </c>
      <c r="F763" s="16" t="s">
        <v>28</v>
      </c>
      <c r="G763" s="16" t="s">
        <v>18</v>
      </c>
      <c r="H763" s="16">
        <v>64</v>
      </c>
      <c r="I763" s="17">
        <v>33964</v>
      </c>
      <c r="J763" s="18">
        <v>104668</v>
      </c>
      <c r="K763" s="19">
        <v>0.08</v>
      </c>
      <c r="L763" s="16" t="s">
        <v>19</v>
      </c>
      <c r="M763" s="16" t="s">
        <v>29</v>
      </c>
      <c r="N763" s="17" t="s">
        <v>21</v>
      </c>
      <c r="O763" s="2" t="e">
        <f>#REF!*#REF!</f>
        <v>#REF!</v>
      </c>
      <c r="P763" s="16" t="str" cm="1">
        <f t="array" ref="P763">_xlfn.IFS(H763&lt;=30,"25-30",H763&lt;=35,"30-35",H763&lt;=40,"35-40",H763&lt;=45,"40-45",H763&lt;=50,"45-50",H763&lt;=55,"50-55",H763&lt;=60,"55-60",H763&lt;=65,"60-65")</f>
        <v>60-65</v>
      </c>
      <c r="Q763" s="16">
        <f t="shared" si="11"/>
        <v>1992</v>
      </c>
    </row>
    <row r="764" spans="1:17" x14ac:dyDescent="0.35">
      <c r="A764" s="16" t="s">
        <v>1611</v>
      </c>
      <c r="B764" s="16" t="s">
        <v>1612</v>
      </c>
      <c r="C764" s="16" t="s">
        <v>42</v>
      </c>
      <c r="D764" s="16" t="s">
        <v>50</v>
      </c>
      <c r="E764" s="16" t="s">
        <v>36</v>
      </c>
      <c r="F764" s="16" t="s">
        <v>17</v>
      </c>
      <c r="G764" s="16" t="s">
        <v>18</v>
      </c>
      <c r="H764" s="16">
        <v>53</v>
      </c>
      <c r="I764" s="17">
        <v>42952</v>
      </c>
      <c r="J764" s="18">
        <v>89769</v>
      </c>
      <c r="K764" s="19">
        <v>0</v>
      </c>
      <c r="L764" s="16" t="s">
        <v>19</v>
      </c>
      <c r="M764" s="16" t="s">
        <v>63</v>
      </c>
      <c r="N764" s="17" t="s">
        <v>21</v>
      </c>
      <c r="O764" s="2" t="e">
        <f>#REF!*#REF!</f>
        <v>#REF!</v>
      </c>
      <c r="P764" s="16" t="str" cm="1">
        <f t="array" ref="P764">_xlfn.IFS(H764&lt;=30,"25-30",H764&lt;=35,"30-35",H764&lt;=40,"35-40",H764&lt;=45,"40-45",H764&lt;=50,"45-50",H764&lt;=55,"50-55",H764&lt;=60,"55-60",H764&lt;=65,"60-65")</f>
        <v>50-55</v>
      </c>
      <c r="Q764" s="16">
        <f t="shared" si="11"/>
        <v>2017</v>
      </c>
    </row>
    <row r="765" spans="1:17" x14ac:dyDescent="0.35">
      <c r="A765" s="16" t="s">
        <v>1613</v>
      </c>
      <c r="B765" s="16" t="s">
        <v>1614</v>
      </c>
      <c r="C765" s="16" t="s">
        <v>62</v>
      </c>
      <c r="D765" s="16" t="s">
        <v>50</v>
      </c>
      <c r="E765" s="16" t="s">
        <v>32</v>
      </c>
      <c r="F765" s="16" t="s">
        <v>17</v>
      </c>
      <c r="G765" s="16" t="s">
        <v>24</v>
      </c>
      <c r="H765" s="16">
        <v>27</v>
      </c>
      <c r="I765" s="17">
        <v>43358</v>
      </c>
      <c r="J765" s="18">
        <v>127616</v>
      </c>
      <c r="K765" s="19">
        <v>7.0000000000000007E-2</v>
      </c>
      <c r="L765" s="16" t="s">
        <v>19</v>
      </c>
      <c r="M765" s="16" t="s">
        <v>29</v>
      </c>
      <c r="N765" s="17" t="s">
        <v>21</v>
      </c>
      <c r="O765" s="2" t="e">
        <f>#REF!*#REF!</f>
        <v>#REF!</v>
      </c>
      <c r="P765" s="16" t="str" cm="1">
        <f t="array" ref="P765">_xlfn.IFS(H765&lt;=30,"25-30",H765&lt;=35,"30-35",H765&lt;=40,"35-40",H765&lt;=45,"40-45",H765&lt;=50,"45-50",H765&lt;=55,"50-55",H765&lt;=60,"55-60",H765&lt;=65,"60-65")</f>
        <v>25-30</v>
      </c>
      <c r="Q765" s="16">
        <f t="shared" si="11"/>
        <v>2018</v>
      </c>
    </row>
    <row r="766" spans="1:17" x14ac:dyDescent="0.35">
      <c r="A766" s="16" t="s">
        <v>345</v>
      </c>
      <c r="B766" s="16" t="s">
        <v>1615</v>
      </c>
      <c r="C766" s="16" t="s">
        <v>62</v>
      </c>
      <c r="D766" s="16" t="s">
        <v>23</v>
      </c>
      <c r="E766" s="16" t="s">
        <v>32</v>
      </c>
      <c r="F766" s="16" t="s">
        <v>28</v>
      </c>
      <c r="G766" s="16" t="s">
        <v>18</v>
      </c>
      <c r="H766" s="16">
        <v>45</v>
      </c>
      <c r="I766" s="17">
        <v>41099</v>
      </c>
      <c r="J766" s="18">
        <v>109883</v>
      </c>
      <c r="K766" s="19">
        <v>7.0000000000000007E-2</v>
      </c>
      <c r="L766" s="16" t="s">
        <v>19</v>
      </c>
      <c r="M766" s="16" t="s">
        <v>29</v>
      </c>
      <c r="N766" s="17" t="s">
        <v>21</v>
      </c>
      <c r="O766" s="2" t="e">
        <f>#REF!*#REF!</f>
        <v>#REF!</v>
      </c>
      <c r="P766" s="16" t="str" cm="1">
        <f t="array" ref="P766">_xlfn.IFS(H766&lt;=30,"25-30",H766&lt;=35,"30-35",H766&lt;=40,"35-40",H766&lt;=45,"40-45",H766&lt;=50,"45-50",H766&lt;=55,"50-55",H766&lt;=60,"55-60",H766&lt;=65,"60-65")</f>
        <v>40-45</v>
      </c>
      <c r="Q766" s="16">
        <f t="shared" si="11"/>
        <v>2012</v>
      </c>
    </row>
    <row r="767" spans="1:17" x14ac:dyDescent="0.35">
      <c r="A767" s="16" t="s">
        <v>1616</v>
      </c>
      <c r="B767" s="16" t="s">
        <v>111</v>
      </c>
      <c r="C767" s="16" t="s">
        <v>83</v>
      </c>
      <c r="D767" s="16" t="s">
        <v>23</v>
      </c>
      <c r="E767" s="16" t="s">
        <v>36</v>
      </c>
      <c r="F767" s="16" t="s">
        <v>17</v>
      </c>
      <c r="G767" s="16" t="s">
        <v>24</v>
      </c>
      <c r="H767" s="16">
        <v>25</v>
      </c>
      <c r="I767" s="17">
        <v>44270</v>
      </c>
      <c r="J767" s="18">
        <v>47974</v>
      </c>
      <c r="K767" s="19">
        <v>0</v>
      </c>
      <c r="L767" s="16" t="s">
        <v>33</v>
      </c>
      <c r="M767" s="16" t="s">
        <v>80</v>
      </c>
      <c r="N767" s="17" t="s">
        <v>21</v>
      </c>
      <c r="O767" s="2" t="e">
        <f>#REF!*#REF!</f>
        <v>#REF!</v>
      </c>
      <c r="P767" s="16" t="str" cm="1">
        <f t="array" ref="P767">_xlfn.IFS(H767&lt;=30,"25-30",H767&lt;=35,"30-35",H767&lt;=40,"35-40",H767&lt;=45,"40-45",H767&lt;=50,"45-50",H767&lt;=55,"50-55",H767&lt;=60,"55-60",H767&lt;=65,"60-65")</f>
        <v>25-30</v>
      </c>
      <c r="Q767" s="16">
        <f t="shared" si="11"/>
        <v>2021</v>
      </c>
    </row>
    <row r="768" spans="1:17" x14ac:dyDescent="0.35">
      <c r="A768" s="16" t="s">
        <v>1617</v>
      </c>
      <c r="B768" s="16" t="s">
        <v>1618</v>
      </c>
      <c r="C768" s="16" t="s">
        <v>61</v>
      </c>
      <c r="D768" s="16" t="s">
        <v>27</v>
      </c>
      <c r="E768" s="16" t="s">
        <v>44</v>
      </c>
      <c r="F768" s="16" t="s">
        <v>17</v>
      </c>
      <c r="G768" s="16" t="s">
        <v>18</v>
      </c>
      <c r="H768" s="16">
        <v>43</v>
      </c>
      <c r="I768" s="17">
        <v>42090</v>
      </c>
      <c r="J768" s="18">
        <v>120321</v>
      </c>
      <c r="K768" s="19">
        <v>0.12</v>
      </c>
      <c r="L768" s="16" t="s">
        <v>19</v>
      </c>
      <c r="M768" s="16" t="s">
        <v>25</v>
      </c>
      <c r="N768" s="17" t="s">
        <v>21</v>
      </c>
      <c r="O768" s="2" t="e">
        <f>#REF!*#REF!</f>
        <v>#REF!</v>
      </c>
      <c r="P768" s="16" t="str" cm="1">
        <f t="array" ref="P768">_xlfn.IFS(H768&lt;=30,"25-30",H768&lt;=35,"30-35",H768&lt;=40,"35-40",H768&lt;=45,"40-45",H768&lt;=50,"45-50",H768&lt;=55,"50-55",H768&lt;=60,"55-60",H768&lt;=65,"60-65")</f>
        <v>40-45</v>
      </c>
      <c r="Q768" s="16">
        <f t="shared" si="11"/>
        <v>2015</v>
      </c>
    </row>
    <row r="769" spans="1:17" x14ac:dyDescent="0.35">
      <c r="A769" s="16" t="s">
        <v>1619</v>
      </c>
      <c r="B769" s="16" t="s">
        <v>281</v>
      </c>
      <c r="C769" s="16" t="s">
        <v>73</v>
      </c>
      <c r="D769" s="16" t="s">
        <v>27</v>
      </c>
      <c r="E769" s="16" t="s">
        <v>36</v>
      </c>
      <c r="F769" s="16" t="s">
        <v>17</v>
      </c>
      <c r="G769" s="16" t="s">
        <v>51</v>
      </c>
      <c r="H769" s="16">
        <v>61</v>
      </c>
      <c r="I769" s="17">
        <v>41861</v>
      </c>
      <c r="J769" s="18">
        <v>57446</v>
      </c>
      <c r="K769" s="19">
        <v>0</v>
      </c>
      <c r="L769" s="16" t="s">
        <v>19</v>
      </c>
      <c r="M769" s="16" t="s">
        <v>39</v>
      </c>
      <c r="N769" s="17" t="s">
        <v>21</v>
      </c>
      <c r="O769" s="2" t="e">
        <f>#REF!*#REF!</f>
        <v>#REF!</v>
      </c>
      <c r="P769" s="16" t="str" cm="1">
        <f t="array" ref="P769">_xlfn.IFS(H769&lt;=30,"25-30",H769&lt;=35,"30-35",H769&lt;=40,"35-40",H769&lt;=45,"40-45",H769&lt;=50,"45-50",H769&lt;=55,"50-55",H769&lt;=60,"55-60",H769&lt;=65,"60-65")</f>
        <v>60-65</v>
      </c>
      <c r="Q769" s="16">
        <f t="shared" si="11"/>
        <v>2014</v>
      </c>
    </row>
    <row r="770" spans="1:17" x14ac:dyDescent="0.35">
      <c r="A770" s="16" t="s">
        <v>139</v>
      </c>
      <c r="B770" s="16" t="s">
        <v>1620</v>
      </c>
      <c r="C770" s="16" t="s">
        <v>40</v>
      </c>
      <c r="D770" s="16" t="s">
        <v>65</v>
      </c>
      <c r="E770" s="16" t="s">
        <v>16</v>
      </c>
      <c r="F770" s="16" t="s">
        <v>17</v>
      </c>
      <c r="G770" s="16" t="s">
        <v>18</v>
      </c>
      <c r="H770" s="16">
        <v>42</v>
      </c>
      <c r="I770" s="17">
        <v>39968</v>
      </c>
      <c r="J770" s="18">
        <v>174099</v>
      </c>
      <c r="K770" s="19">
        <v>0.26</v>
      </c>
      <c r="L770" s="16" t="s">
        <v>19</v>
      </c>
      <c r="M770" s="16" t="s">
        <v>25</v>
      </c>
      <c r="N770" s="17" t="s">
        <v>21</v>
      </c>
      <c r="O770" s="2" t="e">
        <f>#REF!*#REF!</f>
        <v>#REF!</v>
      </c>
      <c r="P770" s="16" t="str" cm="1">
        <f t="array" ref="P770">_xlfn.IFS(H770&lt;=30,"25-30",H770&lt;=35,"30-35",H770&lt;=40,"35-40",H770&lt;=45,"40-45",H770&lt;=50,"45-50",H770&lt;=55,"50-55",H770&lt;=60,"55-60",H770&lt;=65,"60-65")</f>
        <v>40-45</v>
      </c>
      <c r="Q770" s="16">
        <f t="shared" si="11"/>
        <v>2009</v>
      </c>
    </row>
    <row r="771" spans="1:17" x14ac:dyDescent="0.35">
      <c r="A771" s="16" t="s">
        <v>220</v>
      </c>
      <c r="B771" s="16" t="s">
        <v>1621</v>
      </c>
      <c r="C771" s="16" t="s">
        <v>61</v>
      </c>
      <c r="D771" s="16" t="s">
        <v>15</v>
      </c>
      <c r="E771" s="16" t="s">
        <v>36</v>
      </c>
      <c r="F771" s="16" t="s">
        <v>28</v>
      </c>
      <c r="G771" s="16" t="s">
        <v>24</v>
      </c>
      <c r="H771" s="16">
        <v>63</v>
      </c>
      <c r="I771" s="17">
        <v>37295</v>
      </c>
      <c r="J771" s="18">
        <v>128703</v>
      </c>
      <c r="K771" s="19">
        <v>0.13</v>
      </c>
      <c r="L771" s="16" t="s">
        <v>19</v>
      </c>
      <c r="M771" s="16" t="s">
        <v>25</v>
      </c>
      <c r="N771" s="17" t="s">
        <v>21</v>
      </c>
      <c r="O771" s="2" t="e">
        <f>#REF!*#REF!</f>
        <v>#REF!</v>
      </c>
      <c r="P771" s="16" t="str" cm="1">
        <f t="array" ref="P771">_xlfn.IFS(H771&lt;=30,"25-30",H771&lt;=35,"30-35",H771&lt;=40,"35-40",H771&lt;=45,"40-45",H771&lt;=50,"45-50",H771&lt;=55,"50-55",H771&lt;=60,"55-60",H771&lt;=65,"60-65")</f>
        <v>60-65</v>
      </c>
      <c r="Q771" s="16">
        <f t="shared" ref="Q771:Q834" si="12">YEAR(I771)</f>
        <v>2002</v>
      </c>
    </row>
    <row r="772" spans="1:17" x14ac:dyDescent="0.35">
      <c r="A772" s="16" t="s">
        <v>1622</v>
      </c>
      <c r="B772" s="16" t="s">
        <v>1623</v>
      </c>
      <c r="C772" s="16" t="s">
        <v>129</v>
      </c>
      <c r="D772" s="16" t="s">
        <v>31</v>
      </c>
      <c r="E772" s="16" t="s">
        <v>32</v>
      </c>
      <c r="F772" s="16" t="s">
        <v>17</v>
      </c>
      <c r="G772" s="16" t="s">
        <v>18</v>
      </c>
      <c r="H772" s="16">
        <v>32</v>
      </c>
      <c r="I772" s="17">
        <v>42317</v>
      </c>
      <c r="J772" s="18">
        <v>65247</v>
      </c>
      <c r="K772" s="19">
        <v>0</v>
      </c>
      <c r="L772" s="16" t="s">
        <v>19</v>
      </c>
      <c r="M772" s="16" t="s">
        <v>39</v>
      </c>
      <c r="N772" s="17" t="s">
        <v>21</v>
      </c>
      <c r="O772" s="2" t="e">
        <f>#REF!*#REF!</f>
        <v>#REF!</v>
      </c>
      <c r="P772" s="16" t="str" cm="1">
        <f t="array" ref="P772">_xlfn.IFS(H772&lt;=30,"25-30",H772&lt;=35,"30-35",H772&lt;=40,"35-40",H772&lt;=45,"40-45",H772&lt;=50,"45-50",H772&lt;=55,"50-55",H772&lt;=60,"55-60",H772&lt;=65,"60-65")</f>
        <v>30-35</v>
      </c>
      <c r="Q772" s="16">
        <f t="shared" si="12"/>
        <v>2015</v>
      </c>
    </row>
    <row r="773" spans="1:17" x14ac:dyDescent="0.35">
      <c r="A773" s="16" t="s">
        <v>1624</v>
      </c>
      <c r="B773" s="16" t="s">
        <v>1625</v>
      </c>
      <c r="C773" s="16" t="s">
        <v>30</v>
      </c>
      <c r="D773" s="16" t="s">
        <v>31</v>
      </c>
      <c r="E773" s="16" t="s">
        <v>16</v>
      </c>
      <c r="F773" s="16" t="s">
        <v>28</v>
      </c>
      <c r="G773" s="16" t="s">
        <v>51</v>
      </c>
      <c r="H773" s="16">
        <v>27</v>
      </c>
      <c r="I773" s="17">
        <v>43371</v>
      </c>
      <c r="J773" s="18">
        <v>64247</v>
      </c>
      <c r="K773" s="19">
        <v>0</v>
      </c>
      <c r="L773" s="16" t="s">
        <v>52</v>
      </c>
      <c r="M773" s="16" t="s">
        <v>66</v>
      </c>
      <c r="N773" s="17" t="s">
        <v>21</v>
      </c>
      <c r="O773" s="2" t="e">
        <f>#REF!*#REF!</f>
        <v>#REF!</v>
      </c>
      <c r="P773" s="16" t="str" cm="1">
        <f t="array" ref="P773">_xlfn.IFS(H773&lt;=30,"25-30",H773&lt;=35,"30-35",H773&lt;=40,"35-40",H773&lt;=45,"40-45",H773&lt;=50,"45-50",H773&lt;=55,"50-55",H773&lt;=60,"55-60",H773&lt;=65,"60-65")</f>
        <v>25-30</v>
      </c>
      <c r="Q773" s="16">
        <f t="shared" si="12"/>
        <v>2018</v>
      </c>
    </row>
    <row r="774" spans="1:17" x14ac:dyDescent="0.35">
      <c r="A774" s="16" t="s">
        <v>1626</v>
      </c>
      <c r="B774" s="16" t="s">
        <v>1627</v>
      </c>
      <c r="C774" s="16" t="s">
        <v>62</v>
      </c>
      <c r="D774" s="16" t="s">
        <v>23</v>
      </c>
      <c r="E774" s="16" t="s">
        <v>16</v>
      </c>
      <c r="F774" s="16" t="s">
        <v>17</v>
      </c>
      <c r="G774" s="16" t="s">
        <v>18</v>
      </c>
      <c r="H774" s="16">
        <v>33</v>
      </c>
      <c r="I774" s="17">
        <v>41071</v>
      </c>
      <c r="J774" s="18">
        <v>118253</v>
      </c>
      <c r="K774" s="19">
        <v>0.08</v>
      </c>
      <c r="L774" s="16" t="s">
        <v>19</v>
      </c>
      <c r="M774" s="16" t="s">
        <v>25</v>
      </c>
      <c r="N774" s="17" t="s">
        <v>21</v>
      </c>
      <c r="O774" s="2" t="e">
        <f>#REF!*#REF!</f>
        <v>#REF!</v>
      </c>
      <c r="P774" s="16" t="str" cm="1">
        <f t="array" ref="P774">_xlfn.IFS(H774&lt;=30,"25-30",H774&lt;=35,"30-35",H774&lt;=40,"35-40",H774&lt;=45,"40-45",H774&lt;=50,"45-50",H774&lt;=55,"50-55",H774&lt;=60,"55-60",H774&lt;=65,"60-65")</f>
        <v>30-35</v>
      </c>
      <c r="Q774" s="16">
        <f t="shared" si="12"/>
        <v>2012</v>
      </c>
    </row>
    <row r="775" spans="1:17" x14ac:dyDescent="0.35">
      <c r="A775" s="16" t="s">
        <v>1628</v>
      </c>
      <c r="B775" s="16" t="s">
        <v>1629</v>
      </c>
      <c r="C775" s="16" t="s">
        <v>69</v>
      </c>
      <c r="D775" s="16" t="s">
        <v>31</v>
      </c>
      <c r="E775" s="16" t="s">
        <v>36</v>
      </c>
      <c r="F775" s="16" t="s">
        <v>17</v>
      </c>
      <c r="G775" s="16" t="s">
        <v>24</v>
      </c>
      <c r="H775" s="16">
        <v>45</v>
      </c>
      <c r="I775" s="17">
        <v>38057</v>
      </c>
      <c r="J775" s="18">
        <v>109422</v>
      </c>
      <c r="K775" s="19">
        <v>0</v>
      </c>
      <c r="L775" s="16" t="s">
        <v>33</v>
      </c>
      <c r="M775" s="16" t="s">
        <v>80</v>
      </c>
      <c r="N775" s="17" t="s">
        <v>21</v>
      </c>
      <c r="O775" s="2" t="e">
        <f>#REF!*#REF!</f>
        <v>#REF!</v>
      </c>
      <c r="P775" s="16" t="str" cm="1">
        <f t="array" ref="P775">_xlfn.IFS(H775&lt;=30,"25-30",H775&lt;=35,"30-35",H775&lt;=40,"35-40",H775&lt;=45,"40-45",H775&lt;=50,"45-50",H775&lt;=55,"50-55",H775&lt;=60,"55-60",H775&lt;=65,"60-65")</f>
        <v>40-45</v>
      </c>
      <c r="Q775" s="16">
        <f t="shared" si="12"/>
        <v>2004</v>
      </c>
    </row>
    <row r="776" spans="1:17" x14ac:dyDescent="0.35">
      <c r="A776" s="16" t="s">
        <v>1630</v>
      </c>
      <c r="B776" s="16" t="s">
        <v>1631</v>
      </c>
      <c r="C776" s="16" t="s">
        <v>62</v>
      </c>
      <c r="D776" s="16" t="s">
        <v>23</v>
      </c>
      <c r="E776" s="16" t="s">
        <v>32</v>
      </c>
      <c r="F776" s="16" t="s">
        <v>28</v>
      </c>
      <c r="G776" s="16" t="s">
        <v>24</v>
      </c>
      <c r="H776" s="16">
        <v>41</v>
      </c>
      <c r="I776" s="17">
        <v>43502</v>
      </c>
      <c r="J776" s="18">
        <v>126950</v>
      </c>
      <c r="K776" s="19">
        <v>0.1</v>
      </c>
      <c r="L776" s="16" t="s">
        <v>19</v>
      </c>
      <c r="M776" s="16" t="s">
        <v>20</v>
      </c>
      <c r="N776" s="17" t="s">
        <v>21</v>
      </c>
      <c r="O776" s="2" t="e">
        <f>#REF!*#REF!</f>
        <v>#REF!</v>
      </c>
      <c r="P776" s="16" t="str" cm="1">
        <f t="array" ref="P776">_xlfn.IFS(H776&lt;=30,"25-30",H776&lt;=35,"30-35",H776&lt;=40,"35-40",H776&lt;=45,"40-45",H776&lt;=50,"45-50",H776&lt;=55,"50-55",H776&lt;=60,"55-60",H776&lt;=65,"60-65")</f>
        <v>40-45</v>
      </c>
      <c r="Q776" s="16">
        <f t="shared" si="12"/>
        <v>2019</v>
      </c>
    </row>
    <row r="777" spans="1:17" x14ac:dyDescent="0.35">
      <c r="A777" s="16" t="s">
        <v>1632</v>
      </c>
      <c r="B777" s="16" t="s">
        <v>1633</v>
      </c>
      <c r="C777" s="16" t="s">
        <v>26</v>
      </c>
      <c r="D777" s="16" t="s">
        <v>27</v>
      </c>
      <c r="E777" s="16" t="s">
        <v>36</v>
      </c>
      <c r="F777" s="16" t="s">
        <v>17</v>
      </c>
      <c r="G777" s="16" t="s">
        <v>24</v>
      </c>
      <c r="H777" s="16">
        <v>36</v>
      </c>
      <c r="I777" s="17">
        <v>41964</v>
      </c>
      <c r="J777" s="18">
        <v>97500</v>
      </c>
      <c r="K777" s="19">
        <v>0</v>
      </c>
      <c r="L777" s="16" t="s">
        <v>19</v>
      </c>
      <c r="M777" s="16" t="s">
        <v>45</v>
      </c>
      <c r="N777" s="17" t="s">
        <v>21</v>
      </c>
      <c r="O777" s="2" t="e">
        <f>#REF!*#REF!</f>
        <v>#REF!</v>
      </c>
      <c r="P777" s="16" t="str" cm="1">
        <f t="array" ref="P777">_xlfn.IFS(H777&lt;=30,"25-30",H777&lt;=35,"30-35",H777&lt;=40,"35-40",H777&lt;=45,"40-45",H777&lt;=50,"45-50",H777&lt;=55,"50-55",H777&lt;=60,"55-60",H777&lt;=65,"60-65")</f>
        <v>35-40</v>
      </c>
      <c r="Q777" s="16">
        <f t="shared" si="12"/>
        <v>2014</v>
      </c>
    </row>
    <row r="778" spans="1:17" x14ac:dyDescent="0.35">
      <c r="A778" s="16" t="s">
        <v>1634</v>
      </c>
      <c r="B778" s="16" t="s">
        <v>1635</v>
      </c>
      <c r="C778" s="16" t="s">
        <v>73</v>
      </c>
      <c r="D778" s="16" t="s">
        <v>27</v>
      </c>
      <c r="E778" s="16" t="s">
        <v>36</v>
      </c>
      <c r="F778" s="16" t="s">
        <v>28</v>
      </c>
      <c r="G778" s="16" t="s">
        <v>24</v>
      </c>
      <c r="H778" s="16">
        <v>25</v>
      </c>
      <c r="I778" s="17">
        <v>44213</v>
      </c>
      <c r="J778" s="18">
        <v>41844</v>
      </c>
      <c r="K778" s="19">
        <v>0</v>
      </c>
      <c r="L778" s="16" t="s">
        <v>33</v>
      </c>
      <c r="M778" s="16" t="s">
        <v>80</v>
      </c>
      <c r="N778" s="17" t="s">
        <v>21</v>
      </c>
      <c r="O778" s="2" t="e">
        <f>#REF!*#REF!</f>
        <v>#REF!</v>
      </c>
      <c r="P778" s="16" t="str" cm="1">
        <f t="array" ref="P778">_xlfn.IFS(H778&lt;=30,"25-30",H778&lt;=35,"30-35",H778&lt;=40,"35-40",H778&lt;=45,"40-45",H778&lt;=50,"45-50",H778&lt;=55,"50-55",H778&lt;=60,"55-60",H778&lt;=65,"60-65")</f>
        <v>25-30</v>
      </c>
      <c r="Q778" s="16">
        <f t="shared" si="12"/>
        <v>2021</v>
      </c>
    </row>
    <row r="779" spans="1:17" x14ac:dyDescent="0.35">
      <c r="A779" s="16" t="s">
        <v>1636</v>
      </c>
      <c r="B779" s="16" t="s">
        <v>1637</v>
      </c>
      <c r="C779" s="16" t="s">
        <v>64</v>
      </c>
      <c r="D779" s="16" t="s">
        <v>65</v>
      </c>
      <c r="E779" s="16" t="s">
        <v>16</v>
      </c>
      <c r="F779" s="16" t="s">
        <v>28</v>
      </c>
      <c r="G779" s="16" t="s">
        <v>24</v>
      </c>
      <c r="H779" s="16">
        <v>43</v>
      </c>
      <c r="I779" s="17">
        <v>41680</v>
      </c>
      <c r="J779" s="18">
        <v>58875</v>
      </c>
      <c r="K779" s="19">
        <v>0</v>
      </c>
      <c r="L779" s="16" t="s">
        <v>33</v>
      </c>
      <c r="M779" s="16" t="s">
        <v>34</v>
      </c>
      <c r="N779" s="17" t="s">
        <v>21</v>
      </c>
      <c r="O779" s="2" t="e">
        <f>#REF!*#REF!</f>
        <v>#REF!</v>
      </c>
      <c r="P779" s="16" t="str" cm="1">
        <f t="array" ref="P779">_xlfn.IFS(H779&lt;=30,"25-30",H779&lt;=35,"30-35",H779&lt;=40,"35-40",H779&lt;=45,"40-45",H779&lt;=50,"45-50",H779&lt;=55,"50-55",H779&lt;=60,"55-60",H779&lt;=65,"60-65")</f>
        <v>40-45</v>
      </c>
      <c r="Q779" s="16">
        <f t="shared" si="12"/>
        <v>2014</v>
      </c>
    </row>
    <row r="780" spans="1:17" x14ac:dyDescent="0.35">
      <c r="A780" s="16" t="s">
        <v>1638</v>
      </c>
      <c r="B780" s="16" t="s">
        <v>1639</v>
      </c>
      <c r="C780" s="16" t="s">
        <v>94</v>
      </c>
      <c r="D780" s="16" t="s">
        <v>50</v>
      </c>
      <c r="E780" s="16" t="s">
        <v>36</v>
      </c>
      <c r="F780" s="16" t="s">
        <v>17</v>
      </c>
      <c r="G780" s="16" t="s">
        <v>24</v>
      </c>
      <c r="H780" s="16">
        <v>37</v>
      </c>
      <c r="I780" s="17">
        <v>42318</v>
      </c>
      <c r="J780" s="18">
        <v>64204</v>
      </c>
      <c r="K780" s="19">
        <v>0</v>
      </c>
      <c r="L780" s="16" t="s">
        <v>19</v>
      </c>
      <c r="M780" s="16" t="s">
        <v>29</v>
      </c>
      <c r="N780" s="17">
        <v>44306</v>
      </c>
      <c r="O780" s="2" t="e">
        <f>#REF!*#REF!</f>
        <v>#REF!</v>
      </c>
      <c r="P780" s="16" t="str" cm="1">
        <f t="array" ref="P780">_xlfn.IFS(H780&lt;=30,"25-30",H780&lt;=35,"30-35",H780&lt;=40,"35-40",H780&lt;=45,"40-45",H780&lt;=50,"45-50",H780&lt;=55,"50-55",H780&lt;=60,"55-60",H780&lt;=65,"60-65")</f>
        <v>35-40</v>
      </c>
      <c r="Q780" s="16">
        <f t="shared" si="12"/>
        <v>2015</v>
      </c>
    </row>
    <row r="781" spans="1:17" x14ac:dyDescent="0.35">
      <c r="A781" s="16" t="s">
        <v>1640</v>
      </c>
      <c r="B781" s="16" t="s">
        <v>1641</v>
      </c>
      <c r="C781" s="16" t="s">
        <v>64</v>
      </c>
      <c r="D781" s="16" t="s">
        <v>50</v>
      </c>
      <c r="E781" s="16" t="s">
        <v>32</v>
      </c>
      <c r="F781" s="16" t="s">
        <v>17</v>
      </c>
      <c r="G781" s="16" t="s">
        <v>24</v>
      </c>
      <c r="H781" s="16">
        <v>42</v>
      </c>
      <c r="I781" s="17">
        <v>40307</v>
      </c>
      <c r="J781" s="18">
        <v>67743</v>
      </c>
      <c r="K781" s="19">
        <v>0</v>
      </c>
      <c r="L781" s="16" t="s">
        <v>33</v>
      </c>
      <c r="M781" s="16" t="s">
        <v>60</v>
      </c>
      <c r="N781" s="17">
        <v>41998</v>
      </c>
      <c r="O781" s="2" t="e">
        <f>#REF!*#REF!</f>
        <v>#REF!</v>
      </c>
      <c r="P781" s="16" t="str" cm="1">
        <f t="array" ref="P781">_xlfn.IFS(H781&lt;=30,"25-30",H781&lt;=35,"30-35",H781&lt;=40,"35-40",H781&lt;=45,"40-45",H781&lt;=50,"45-50",H781&lt;=55,"50-55",H781&lt;=60,"55-60",H781&lt;=65,"60-65")</f>
        <v>40-45</v>
      </c>
      <c r="Q781" s="16">
        <f t="shared" si="12"/>
        <v>2010</v>
      </c>
    </row>
    <row r="782" spans="1:17" x14ac:dyDescent="0.35">
      <c r="A782" s="16" t="s">
        <v>1642</v>
      </c>
      <c r="B782" s="16" t="s">
        <v>1345</v>
      </c>
      <c r="C782" s="16" t="s">
        <v>49</v>
      </c>
      <c r="D782" s="16" t="s">
        <v>50</v>
      </c>
      <c r="E782" s="16" t="s">
        <v>44</v>
      </c>
      <c r="F782" s="16" t="s">
        <v>17</v>
      </c>
      <c r="G782" s="16" t="s">
        <v>47</v>
      </c>
      <c r="H782" s="16">
        <v>60</v>
      </c>
      <c r="I782" s="17">
        <v>35641</v>
      </c>
      <c r="J782" s="18">
        <v>71677</v>
      </c>
      <c r="K782" s="19">
        <v>0</v>
      </c>
      <c r="L782" s="16" t="s">
        <v>19</v>
      </c>
      <c r="M782" s="16" t="s">
        <v>29</v>
      </c>
      <c r="N782" s="17" t="s">
        <v>21</v>
      </c>
      <c r="O782" s="2" t="e">
        <f>#REF!*#REF!</f>
        <v>#REF!</v>
      </c>
      <c r="P782" s="16" t="str" cm="1">
        <f t="array" ref="P782">_xlfn.IFS(H782&lt;=30,"25-30",H782&lt;=35,"30-35",H782&lt;=40,"35-40",H782&lt;=45,"40-45",H782&lt;=50,"45-50",H782&lt;=55,"50-55",H782&lt;=60,"55-60",H782&lt;=65,"60-65")</f>
        <v>55-60</v>
      </c>
      <c r="Q782" s="16">
        <f t="shared" si="12"/>
        <v>1997</v>
      </c>
    </row>
    <row r="783" spans="1:17" x14ac:dyDescent="0.35">
      <c r="A783" s="16" t="s">
        <v>300</v>
      </c>
      <c r="B783" s="16" t="s">
        <v>1643</v>
      </c>
      <c r="C783" s="16" t="s">
        <v>73</v>
      </c>
      <c r="D783" s="16" t="s">
        <v>27</v>
      </c>
      <c r="E783" s="16" t="s">
        <v>44</v>
      </c>
      <c r="F783" s="16" t="s">
        <v>28</v>
      </c>
      <c r="G783" s="16" t="s">
        <v>24</v>
      </c>
      <c r="H783" s="16">
        <v>61</v>
      </c>
      <c r="I783" s="17">
        <v>36793</v>
      </c>
      <c r="J783" s="18">
        <v>40063</v>
      </c>
      <c r="K783" s="19">
        <v>0</v>
      </c>
      <c r="L783" s="16" t="s">
        <v>19</v>
      </c>
      <c r="M783" s="16" t="s">
        <v>45</v>
      </c>
      <c r="N783" s="17" t="s">
        <v>21</v>
      </c>
      <c r="O783" s="2" t="e">
        <f>#REF!*#REF!</f>
        <v>#REF!</v>
      </c>
      <c r="P783" s="16" t="str" cm="1">
        <f t="array" ref="P783">_xlfn.IFS(H783&lt;=30,"25-30",H783&lt;=35,"30-35",H783&lt;=40,"35-40",H783&lt;=45,"40-45",H783&lt;=50,"45-50",H783&lt;=55,"50-55",H783&lt;=60,"55-60",H783&lt;=65,"60-65")</f>
        <v>60-65</v>
      </c>
      <c r="Q783" s="16">
        <f t="shared" si="12"/>
        <v>2000</v>
      </c>
    </row>
    <row r="784" spans="1:17" x14ac:dyDescent="0.35">
      <c r="A784" s="16" t="s">
        <v>363</v>
      </c>
      <c r="B784" s="16" t="s">
        <v>1644</v>
      </c>
      <c r="C784" s="16" t="s">
        <v>73</v>
      </c>
      <c r="D784" s="16" t="s">
        <v>27</v>
      </c>
      <c r="E784" s="16" t="s">
        <v>36</v>
      </c>
      <c r="F784" s="16" t="s">
        <v>17</v>
      </c>
      <c r="G784" s="16" t="s">
        <v>18</v>
      </c>
      <c r="H784" s="16">
        <v>55</v>
      </c>
      <c r="I784" s="17">
        <v>38107</v>
      </c>
      <c r="J784" s="18">
        <v>40124</v>
      </c>
      <c r="K784" s="19">
        <v>0</v>
      </c>
      <c r="L784" s="16" t="s">
        <v>19</v>
      </c>
      <c r="M784" s="16" t="s">
        <v>25</v>
      </c>
      <c r="N784" s="17" t="s">
        <v>21</v>
      </c>
      <c r="O784" s="2" t="e">
        <f>#REF!*#REF!</f>
        <v>#REF!</v>
      </c>
      <c r="P784" s="16" t="str" cm="1">
        <f t="array" ref="P784">_xlfn.IFS(H784&lt;=30,"25-30",H784&lt;=35,"30-35",H784&lt;=40,"35-40",H784&lt;=45,"40-45",H784&lt;=50,"45-50",H784&lt;=55,"50-55",H784&lt;=60,"55-60",H784&lt;=65,"60-65")</f>
        <v>50-55</v>
      </c>
      <c r="Q784" s="16">
        <f t="shared" si="12"/>
        <v>2004</v>
      </c>
    </row>
    <row r="785" spans="1:17" x14ac:dyDescent="0.35">
      <c r="A785" s="16" t="s">
        <v>344</v>
      </c>
      <c r="B785" s="16" t="s">
        <v>1645</v>
      </c>
      <c r="C785" s="16" t="s">
        <v>59</v>
      </c>
      <c r="D785" s="16" t="s">
        <v>31</v>
      </c>
      <c r="E785" s="16" t="s">
        <v>36</v>
      </c>
      <c r="F785" s="16" t="s">
        <v>28</v>
      </c>
      <c r="G785" s="16" t="s">
        <v>24</v>
      </c>
      <c r="H785" s="16">
        <v>57</v>
      </c>
      <c r="I785" s="17">
        <v>43157</v>
      </c>
      <c r="J785" s="18">
        <v>103183</v>
      </c>
      <c r="K785" s="19">
        <v>0</v>
      </c>
      <c r="L785" s="16" t="s">
        <v>19</v>
      </c>
      <c r="M785" s="16" t="s">
        <v>25</v>
      </c>
      <c r="N785" s="17">
        <v>44386</v>
      </c>
      <c r="O785" s="2" t="e">
        <f>#REF!*#REF!</f>
        <v>#REF!</v>
      </c>
      <c r="P785" s="16" t="str" cm="1">
        <f t="array" ref="P785">_xlfn.IFS(H785&lt;=30,"25-30",H785&lt;=35,"30-35",H785&lt;=40,"35-40",H785&lt;=45,"40-45",H785&lt;=50,"45-50",H785&lt;=55,"50-55",H785&lt;=60,"55-60",H785&lt;=65,"60-65")</f>
        <v>55-60</v>
      </c>
      <c r="Q785" s="16">
        <f t="shared" si="12"/>
        <v>2018</v>
      </c>
    </row>
    <row r="786" spans="1:17" x14ac:dyDescent="0.35">
      <c r="A786" s="16" t="s">
        <v>176</v>
      </c>
      <c r="B786" s="16" t="s">
        <v>1646</v>
      </c>
      <c r="C786" s="16" t="s">
        <v>98</v>
      </c>
      <c r="D786" s="16" t="s">
        <v>27</v>
      </c>
      <c r="E786" s="16" t="s">
        <v>32</v>
      </c>
      <c r="F786" s="16" t="s">
        <v>28</v>
      </c>
      <c r="G786" s="16" t="s">
        <v>24</v>
      </c>
      <c r="H786" s="16">
        <v>54</v>
      </c>
      <c r="I786" s="17">
        <v>35961</v>
      </c>
      <c r="J786" s="18">
        <v>95239</v>
      </c>
      <c r="K786" s="19">
        <v>0</v>
      </c>
      <c r="L786" s="16" t="s">
        <v>19</v>
      </c>
      <c r="M786" s="16" t="s">
        <v>39</v>
      </c>
      <c r="N786" s="17" t="s">
        <v>21</v>
      </c>
      <c r="O786" s="2" t="e">
        <f>#REF!*#REF!</f>
        <v>#REF!</v>
      </c>
      <c r="P786" s="16" t="str" cm="1">
        <f t="array" ref="P786">_xlfn.IFS(H786&lt;=30,"25-30",H786&lt;=35,"30-35",H786&lt;=40,"35-40",H786&lt;=45,"40-45",H786&lt;=50,"45-50",H786&lt;=55,"50-55",H786&lt;=60,"55-60",H786&lt;=65,"60-65")</f>
        <v>50-55</v>
      </c>
      <c r="Q786" s="16">
        <f t="shared" si="12"/>
        <v>1998</v>
      </c>
    </row>
    <row r="787" spans="1:17" x14ac:dyDescent="0.35">
      <c r="A787" s="16" t="s">
        <v>1647</v>
      </c>
      <c r="B787" s="16" t="s">
        <v>1418</v>
      </c>
      <c r="C787" s="16" t="s">
        <v>86</v>
      </c>
      <c r="D787" s="16" t="s">
        <v>31</v>
      </c>
      <c r="E787" s="16" t="s">
        <v>36</v>
      </c>
      <c r="F787" s="16" t="s">
        <v>17</v>
      </c>
      <c r="G787" s="16" t="s">
        <v>24</v>
      </c>
      <c r="H787" s="16">
        <v>29</v>
      </c>
      <c r="I787" s="17">
        <v>43778</v>
      </c>
      <c r="J787" s="18">
        <v>75012</v>
      </c>
      <c r="K787" s="19">
        <v>0</v>
      </c>
      <c r="L787" s="16" t="s">
        <v>19</v>
      </c>
      <c r="M787" s="16" t="s">
        <v>20</v>
      </c>
      <c r="N787" s="17" t="s">
        <v>21</v>
      </c>
      <c r="O787" s="2" t="e">
        <f>#REF!*#REF!</f>
        <v>#REF!</v>
      </c>
      <c r="P787" s="16" t="str" cm="1">
        <f t="array" ref="P787">_xlfn.IFS(H787&lt;=30,"25-30",H787&lt;=35,"30-35",H787&lt;=40,"35-40",H787&lt;=45,"40-45",H787&lt;=50,"45-50",H787&lt;=55,"50-55",H787&lt;=60,"55-60",H787&lt;=65,"60-65")</f>
        <v>25-30</v>
      </c>
      <c r="Q787" s="16">
        <f t="shared" si="12"/>
        <v>2019</v>
      </c>
    </row>
    <row r="788" spans="1:17" x14ac:dyDescent="0.35">
      <c r="A788" s="16" t="s">
        <v>1648</v>
      </c>
      <c r="B788" s="16" t="s">
        <v>1649</v>
      </c>
      <c r="C788" s="16" t="s">
        <v>71</v>
      </c>
      <c r="D788" s="16" t="s">
        <v>27</v>
      </c>
      <c r="E788" s="16" t="s">
        <v>36</v>
      </c>
      <c r="F788" s="16" t="s">
        <v>17</v>
      </c>
      <c r="G788" s="16" t="s">
        <v>24</v>
      </c>
      <c r="H788" s="16">
        <v>33</v>
      </c>
      <c r="I788" s="17">
        <v>41819</v>
      </c>
      <c r="J788" s="18">
        <v>96366</v>
      </c>
      <c r="K788" s="19">
        <v>0</v>
      </c>
      <c r="L788" s="16" t="s">
        <v>33</v>
      </c>
      <c r="M788" s="16" t="s">
        <v>34</v>
      </c>
      <c r="N788" s="17" t="s">
        <v>21</v>
      </c>
      <c r="O788" s="2" t="e">
        <f>#REF!*#REF!</f>
        <v>#REF!</v>
      </c>
      <c r="P788" s="16" t="str" cm="1">
        <f t="array" ref="P788">_xlfn.IFS(H788&lt;=30,"25-30",H788&lt;=35,"30-35",H788&lt;=40,"35-40",H788&lt;=45,"40-45",H788&lt;=50,"45-50",H788&lt;=55,"50-55",H788&lt;=60,"55-60",H788&lt;=65,"60-65")</f>
        <v>30-35</v>
      </c>
      <c r="Q788" s="16">
        <f t="shared" si="12"/>
        <v>2014</v>
      </c>
    </row>
    <row r="789" spans="1:17" x14ac:dyDescent="0.35">
      <c r="A789" s="16" t="s">
        <v>1650</v>
      </c>
      <c r="B789" s="16" t="s">
        <v>1651</v>
      </c>
      <c r="C789" s="16" t="s">
        <v>68</v>
      </c>
      <c r="D789" s="16" t="s">
        <v>43</v>
      </c>
      <c r="E789" s="16" t="s">
        <v>32</v>
      </c>
      <c r="F789" s="16" t="s">
        <v>17</v>
      </c>
      <c r="G789" s="16" t="s">
        <v>24</v>
      </c>
      <c r="H789" s="16">
        <v>39</v>
      </c>
      <c r="I789" s="17">
        <v>41849</v>
      </c>
      <c r="J789" s="18">
        <v>40897</v>
      </c>
      <c r="K789" s="19">
        <v>0</v>
      </c>
      <c r="L789" s="16" t="s">
        <v>19</v>
      </c>
      <c r="M789" s="16" t="s">
        <v>63</v>
      </c>
      <c r="N789" s="17" t="s">
        <v>21</v>
      </c>
      <c r="O789" s="2" t="e">
        <f>#REF!*#REF!</f>
        <v>#REF!</v>
      </c>
      <c r="P789" s="16" t="str" cm="1">
        <f t="array" ref="P789">_xlfn.IFS(H789&lt;=30,"25-30",H789&lt;=35,"30-35",H789&lt;=40,"35-40",H789&lt;=45,"40-45",H789&lt;=50,"45-50",H789&lt;=55,"50-55",H789&lt;=60,"55-60",H789&lt;=65,"60-65")</f>
        <v>35-40</v>
      </c>
      <c r="Q789" s="16">
        <f t="shared" si="12"/>
        <v>2014</v>
      </c>
    </row>
    <row r="790" spans="1:17" x14ac:dyDescent="0.35">
      <c r="A790" s="16" t="s">
        <v>1652</v>
      </c>
      <c r="B790" s="16" t="s">
        <v>130</v>
      </c>
      <c r="C790" s="16" t="s">
        <v>62</v>
      </c>
      <c r="D790" s="16" t="s">
        <v>15</v>
      </c>
      <c r="E790" s="16" t="s">
        <v>16</v>
      </c>
      <c r="F790" s="16" t="s">
        <v>17</v>
      </c>
      <c r="G790" s="16" t="s">
        <v>24</v>
      </c>
      <c r="H790" s="16">
        <v>37</v>
      </c>
      <c r="I790" s="17">
        <v>42605</v>
      </c>
      <c r="J790" s="18">
        <v>124928</v>
      </c>
      <c r="K790" s="19">
        <v>0.06</v>
      </c>
      <c r="L790" s="16" t="s">
        <v>33</v>
      </c>
      <c r="M790" s="16" t="s">
        <v>80</v>
      </c>
      <c r="N790" s="17" t="s">
        <v>21</v>
      </c>
      <c r="O790" s="2" t="e">
        <f>#REF!*#REF!</f>
        <v>#REF!</v>
      </c>
      <c r="P790" s="16" t="str" cm="1">
        <f t="array" ref="P790">_xlfn.IFS(H790&lt;=30,"25-30",H790&lt;=35,"30-35",H790&lt;=40,"35-40",H790&lt;=45,"40-45",H790&lt;=50,"45-50",H790&lt;=55,"50-55",H790&lt;=60,"55-60",H790&lt;=65,"60-65")</f>
        <v>35-40</v>
      </c>
      <c r="Q790" s="16">
        <f t="shared" si="12"/>
        <v>2016</v>
      </c>
    </row>
    <row r="791" spans="1:17" x14ac:dyDescent="0.35">
      <c r="A791" s="16" t="s">
        <v>1653</v>
      </c>
      <c r="B791" s="16" t="s">
        <v>1654</v>
      </c>
      <c r="C791" s="16" t="s">
        <v>62</v>
      </c>
      <c r="D791" s="16" t="s">
        <v>15</v>
      </c>
      <c r="E791" s="16" t="s">
        <v>44</v>
      </c>
      <c r="F791" s="16" t="s">
        <v>17</v>
      </c>
      <c r="G791" s="16" t="s">
        <v>51</v>
      </c>
      <c r="H791" s="16">
        <v>51</v>
      </c>
      <c r="I791" s="17">
        <v>41439</v>
      </c>
      <c r="J791" s="18">
        <v>108221</v>
      </c>
      <c r="K791" s="19">
        <v>0.05</v>
      </c>
      <c r="L791" s="16" t="s">
        <v>52</v>
      </c>
      <c r="M791" s="16" t="s">
        <v>81</v>
      </c>
      <c r="N791" s="17" t="s">
        <v>21</v>
      </c>
      <c r="O791" s="2" t="e">
        <f>#REF!*#REF!</f>
        <v>#REF!</v>
      </c>
      <c r="P791" s="16" t="str" cm="1">
        <f t="array" ref="P791">_xlfn.IFS(H791&lt;=30,"25-30",H791&lt;=35,"30-35",H791&lt;=40,"35-40",H791&lt;=45,"40-45",H791&lt;=50,"45-50",H791&lt;=55,"50-55",H791&lt;=60,"55-60",H791&lt;=65,"60-65")</f>
        <v>50-55</v>
      </c>
      <c r="Q791" s="16">
        <f t="shared" si="12"/>
        <v>2013</v>
      </c>
    </row>
    <row r="792" spans="1:17" x14ac:dyDescent="0.35">
      <c r="A792" s="16" t="s">
        <v>754</v>
      </c>
      <c r="B792" s="16" t="s">
        <v>1655</v>
      </c>
      <c r="C792" s="16" t="s">
        <v>77</v>
      </c>
      <c r="D792" s="16" t="s">
        <v>23</v>
      </c>
      <c r="E792" s="16" t="s">
        <v>32</v>
      </c>
      <c r="F792" s="16" t="s">
        <v>28</v>
      </c>
      <c r="G792" s="16" t="s">
        <v>18</v>
      </c>
      <c r="H792" s="16">
        <v>46</v>
      </c>
      <c r="I792" s="17">
        <v>39133</v>
      </c>
      <c r="J792" s="18">
        <v>75579</v>
      </c>
      <c r="K792" s="19">
        <v>0</v>
      </c>
      <c r="L792" s="16" t="s">
        <v>19</v>
      </c>
      <c r="M792" s="16" t="s">
        <v>63</v>
      </c>
      <c r="N792" s="17" t="s">
        <v>21</v>
      </c>
      <c r="O792" s="2" t="e">
        <f>#REF!*#REF!</f>
        <v>#REF!</v>
      </c>
      <c r="P792" s="16" t="str" cm="1">
        <f t="array" ref="P792">_xlfn.IFS(H792&lt;=30,"25-30",H792&lt;=35,"30-35",H792&lt;=40,"35-40",H792&lt;=45,"40-45",H792&lt;=50,"45-50",H792&lt;=55,"50-55",H792&lt;=60,"55-60",H792&lt;=65,"60-65")</f>
        <v>45-50</v>
      </c>
      <c r="Q792" s="16">
        <f t="shared" si="12"/>
        <v>2007</v>
      </c>
    </row>
    <row r="793" spans="1:17" x14ac:dyDescent="0.35">
      <c r="A793" s="16" t="s">
        <v>1656</v>
      </c>
      <c r="B793" s="16" t="s">
        <v>1657</v>
      </c>
      <c r="C793" s="16" t="s">
        <v>61</v>
      </c>
      <c r="D793" s="16" t="s">
        <v>23</v>
      </c>
      <c r="E793" s="16" t="s">
        <v>36</v>
      </c>
      <c r="F793" s="16" t="s">
        <v>28</v>
      </c>
      <c r="G793" s="16" t="s">
        <v>51</v>
      </c>
      <c r="H793" s="16">
        <v>41</v>
      </c>
      <c r="I793" s="17">
        <v>42365</v>
      </c>
      <c r="J793" s="18">
        <v>129903</v>
      </c>
      <c r="K793" s="19">
        <v>0.13</v>
      </c>
      <c r="L793" s="16" t="s">
        <v>52</v>
      </c>
      <c r="M793" s="16" t="s">
        <v>53</v>
      </c>
      <c r="N793" s="17" t="s">
        <v>21</v>
      </c>
      <c r="O793" s="2" t="e">
        <f>#REF!*#REF!</f>
        <v>#REF!</v>
      </c>
      <c r="P793" s="16" t="str" cm="1">
        <f t="array" ref="P793">_xlfn.IFS(H793&lt;=30,"25-30",H793&lt;=35,"30-35",H793&lt;=40,"35-40",H793&lt;=45,"40-45",H793&lt;=50,"45-50",H793&lt;=55,"50-55",H793&lt;=60,"55-60",H793&lt;=65,"60-65")</f>
        <v>40-45</v>
      </c>
      <c r="Q793" s="16">
        <f t="shared" si="12"/>
        <v>2015</v>
      </c>
    </row>
    <row r="794" spans="1:17" x14ac:dyDescent="0.35">
      <c r="A794" s="16" t="s">
        <v>266</v>
      </c>
      <c r="B794" s="16" t="s">
        <v>1658</v>
      </c>
      <c r="C794" s="16" t="s">
        <v>40</v>
      </c>
      <c r="D794" s="16" t="s">
        <v>15</v>
      </c>
      <c r="E794" s="16" t="s">
        <v>16</v>
      </c>
      <c r="F794" s="16" t="s">
        <v>17</v>
      </c>
      <c r="G794" s="16" t="s">
        <v>24</v>
      </c>
      <c r="H794" s="16">
        <v>25</v>
      </c>
      <c r="I794" s="17">
        <v>44303</v>
      </c>
      <c r="J794" s="18">
        <v>186870</v>
      </c>
      <c r="K794" s="19">
        <v>0.2</v>
      </c>
      <c r="L794" s="16" t="s">
        <v>33</v>
      </c>
      <c r="M794" s="16" t="s">
        <v>74</v>
      </c>
      <c r="N794" s="17" t="s">
        <v>21</v>
      </c>
      <c r="O794" s="2" t="e">
        <f>#REF!*#REF!</f>
        <v>#REF!</v>
      </c>
      <c r="P794" s="16" t="str" cm="1">
        <f t="array" ref="P794">_xlfn.IFS(H794&lt;=30,"25-30",H794&lt;=35,"30-35",H794&lt;=40,"35-40",H794&lt;=45,"40-45",H794&lt;=50,"45-50",H794&lt;=55,"50-55",H794&lt;=60,"55-60",H794&lt;=65,"60-65")</f>
        <v>25-30</v>
      </c>
      <c r="Q794" s="16">
        <f t="shared" si="12"/>
        <v>2021</v>
      </c>
    </row>
    <row r="795" spans="1:17" x14ac:dyDescent="0.35">
      <c r="A795" s="16" t="s">
        <v>1659</v>
      </c>
      <c r="B795" s="16" t="s">
        <v>1660</v>
      </c>
      <c r="C795" s="16" t="s">
        <v>64</v>
      </c>
      <c r="D795" s="16" t="s">
        <v>50</v>
      </c>
      <c r="E795" s="16" t="s">
        <v>16</v>
      </c>
      <c r="F795" s="16" t="s">
        <v>28</v>
      </c>
      <c r="G795" s="16" t="s">
        <v>18</v>
      </c>
      <c r="H795" s="16">
        <v>37</v>
      </c>
      <c r="I795" s="17">
        <v>40291</v>
      </c>
      <c r="J795" s="18">
        <v>57531</v>
      </c>
      <c r="K795" s="19">
        <v>0</v>
      </c>
      <c r="L795" s="16" t="s">
        <v>19</v>
      </c>
      <c r="M795" s="16" t="s">
        <v>20</v>
      </c>
      <c r="N795" s="17" t="s">
        <v>21</v>
      </c>
      <c r="O795" s="2" t="e">
        <f>#REF!*#REF!</f>
        <v>#REF!</v>
      </c>
      <c r="P795" s="16" t="str" cm="1">
        <f t="array" ref="P795">_xlfn.IFS(H795&lt;=30,"25-30",H795&lt;=35,"30-35",H795&lt;=40,"35-40",H795&lt;=45,"40-45",H795&lt;=50,"45-50",H795&lt;=55,"50-55",H795&lt;=60,"55-60",H795&lt;=65,"60-65")</f>
        <v>35-40</v>
      </c>
      <c r="Q795" s="16">
        <f t="shared" si="12"/>
        <v>2010</v>
      </c>
    </row>
    <row r="796" spans="1:17" x14ac:dyDescent="0.35">
      <c r="A796" s="16" t="s">
        <v>1661</v>
      </c>
      <c r="B796" s="16" t="s">
        <v>1662</v>
      </c>
      <c r="C796" s="16" t="s">
        <v>68</v>
      </c>
      <c r="D796" s="16" t="s">
        <v>15</v>
      </c>
      <c r="E796" s="16" t="s">
        <v>16</v>
      </c>
      <c r="F796" s="16" t="s">
        <v>28</v>
      </c>
      <c r="G796" s="16" t="s">
        <v>24</v>
      </c>
      <c r="H796" s="16">
        <v>46</v>
      </c>
      <c r="I796" s="17">
        <v>40657</v>
      </c>
      <c r="J796" s="18">
        <v>55894</v>
      </c>
      <c r="K796" s="19">
        <v>0</v>
      </c>
      <c r="L796" s="16" t="s">
        <v>19</v>
      </c>
      <c r="M796" s="16" t="s">
        <v>63</v>
      </c>
      <c r="N796" s="17" t="s">
        <v>21</v>
      </c>
      <c r="O796" s="2" t="e">
        <f>#REF!*#REF!</f>
        <v>#REF!</v>
      </c>
      <c r="P796" s="16" t="str" cm="1">
        <f t="array" ref="P796">_xlfn.IFS(H796&lt;=30,"25-30",H796&lt;=35,"30-35",H796&lt;=40,"35-40",H796&lt;=45,"40-45",H796&lt;=50,"45-50",H796&lt;=55,"50-55",H796&lt;=60,"55-60",H796&lt;=65,"60-65")</f>
        <v>45-50</v>
      </c>
      <c r="Q796" s="16">
        <f t="shared" si="12"/>
        <v>2011</v>
      </c>
    </row>
    <row r="797" spans="1:17" x14ac:dyDescent="0.35">
      <c r="A797" s="16" t="s">
        <v>1663</v>
      </c>
      <c r="B797" s="16" t="s">
        <v>1664</v>
      </c>
      <c r="C797" s="16" t="s">
        <v>129</v>
      </c>
      <c r="D797" s="16" t="s">
        <v>31</v>
      </c>
      <c r="E797" s="16" t="s">
        <v>36</v>
      </c>
      <c r="F797" s="16" t="s">
        <v>17</v>
      </c>
      <c r="G797" s="16" t="s">
        <v>24</v>
      </c>
      <c r="H797" s="16">
        <v>42</v>
      </c>
      <c r="I797" s="17">
        <v>41026</v>
      </c>
      <c r="J797" s="18">
        <v>72903</v>
      </c>
      <c r="K797" s="19">
        <v>0</v>
      </c>
      <c r="L797" s="16" t="s">
        <v>19</v>
      </c>
      <c r="M797" s="16" t="s">
        <v>39</v>
      </c>
      <c r="N797" s="17" t="s">
        <v>21</v>
      </c>
      <c r="O797" s="2" t="e">
        <f>#REF!*#REF!</f>
        <v>#REF!</v>
      </c>
      <c r="P797" s="16" t="str" cm="1">
        <f t="array" ref="P797">_xlfn.IFS(H797&lt;=30,"25-30",H797&lt;=35,"30-35",H797&lt;=40,"35-40",H797&lt;=45,"40-45",H797&lt;=50,"45-50",H797&lt;=55,"50-55",H797&lt;=60,"55-60",H797&lt;=65,"60-65")</f>
        <v>40-45</v>
      </c>
      <c r="Q797" s="16">
        <f t="shared" si="12"/>
        <v>2012</v>
      </c>
    </row>
    <row r="798" spans="1:17" x14ac:dyDescent="0.35">
      <c r="A798" s="16" t="s">
        <v>729</v>
      </c>
      <c r="B798" s="16" t="s">
        <v>1665</v>
      </c>
      <c r="C798" s="16" t="s">
        <v>68</v>
      </c>
      <c r="D798" s="16" t="s">
        <v>15</v>
      </c>
      <c r="E798" s="16" t="s">
        <v>32</v>
      </c>
      <c r="F798" s="16" t="s">
        <v>28</v>
      </c>
      <c r="G798" s="16" t="s">
        <v>24</v>
      </c>
      <c r="H798" s="16">
        <v>37</v>
      </c>
      <c r="I798" s="17">
        <v>42317</v>
      </c>
      <c r="J798" s="18">
        <v>45369</v>
      </c>
      <c r="K798" s="19">
        <v>0</v>
      </c>
      <c r="L798" s="16" t="s">
        <v>33</v>
      </c>
      <c r="M798" s="16" t="s">
        <v>60</v>
      </c>
      <c r="N798" s="17" t="s">
        <v>21</v>
      </c>
      <c r="O798" s="2" t="e">
        <f>#REF!*#REF!</f>
        <v>#REF!</v>
      </c>
      <c r="P798" s="16" t="str" cm="1">
        <f t="array" ref="P798">_xlfn.IFS(H798&lt;=30,"25-30",H798&lt;=35,"30-35",H798&lt;=40,"35-40",H798&lt;=45,"40-45",H798&lt;=50,"45-50",H798&lt;=55,"50-55",H798&lt;=60,"55-60",H798&lt;=65,"60-65")</f>
        <v>35-40</v>
      </c>
      <c r="Q798" s="16">
        <f t="shared" si="12"/>
        <v>2015</v>
      </c>
    </row>
    <row r="799" spans="1:17" x14ac:dyDescent="0.35">
      <c r="A799" s="16" t="s">
        <v>153</v>
      </c>
      <c r="B799" s="16" t="s">
        <v>1666</v>
      </c>
      <c r="C799" s="16" t="s">
        <v>62</v>
      </c>
      <c r="D799" s="16" t="s">
        <v>15</v>
      </c>
      <c r="E799" s="16" t="s">
        <v>44</v>
      </c>
      <c r="F799" s="16" t="s">
        <v>28</v>
      </c>
      <c r="G799" s="16" t="s">
        <v>18</v>
      </c>
      <c r="H799" s="16">
        <v>60</v>
      </c>
      <c r="I799" s="17">
        <v>40344</v>
      </c>
      <c r="J799" s="18">
        <v>106578</v>
      </c>
      <c r="K799" s="19">
        <v>0.09</v>
      </c>
      <c r="L799" s="16" t="s">
        <v>19</v>
      </c>
      <c r="M799" s="16" t="s">
        <v>45</v>
      </c>
      <c r="N799" s="17" t="s">
        <v>21</v>
      </c>
      <c r="O799" s="2" t="e">
        <f>#REF!*#REF!</f>
        <v>#REF!</v>
      </c>
      <c r="P799" s="16" t="str" cm="1">
        <f t="array" ref="P799">_xlfn.IFS(H799&lt;=30,"25-30",H799&lt;=35,"30-35",H799&lt;=40,"35-40",H799&lt;=45,"40-45",H799&lt;=50,"45-50",H799&lt;=55,"50-55",H799&lt;=60,"55-60",H799&lt;=65,"60-65")</f>
        <v>55-60</v>
      </c>
      <c r="Q799" s="16">
        <f t="shared" si="12"/>
        <v>2010</v>
      </c>
    </row>
    <row r="800" spans="1:17" x14ac:dyDescent="0.35">
      <c r="A800" s="16" t="s">
        <v>125</v>
      </c>
      <c r="B800" s="16" t="s">
        <v>1667</v>
      </c>
      <c r="C800" s="16" t="s">
        <v>77</v>
      </c>
      <c r="D800" s="16" t="s">
        <v>23</v>
      </c>
      <c r="E800" s="16" t="s">
        <v>16</v>
      </c>
      <c r="F800" s="16" t="s">
        <v>17</v>
      </c>
      <c r="G800" s="16" t="s">
        <v>51</v>
      </c>
      <c r="H800" s="16">
        <v>52</v>
      </c>
      <c r="I800" s="17">
        <v>36416</v>
      </c>
      <c r="J800" s="18">
        <v>92994</v>
      </c>
      <c r="K800" s="19">
        <v>0</v>
      </c>
      <c r="L800" s="16" t="s">
        <v>19</v>
      </c>
      <c r="M800" s="16" t="s">
        <v>20</v>
      </c>
      <c r="N800" s="17" t="s">
        <v>21</v>
      </c>
      <c r="O800" s="2" t="e">
        <f>#REF!*#REF!</f>
        <v>#REF!</v>
      </c>
      <c r="P800" s="16" t="str" cm="1">
        <f t="array" ref="P800">_xlfn.IFS(H800&lt;=30,"25-30",H800&lt;=35,"30-35",H800&lt;=40,"35-40",H800&lt;=45,"40-45",H800&lt;=50,"45-50",H800&lt;=55,"50-55",H800&lt;=60,"55-60",H800&lt;=65,"60-65")</f>
        <v>50-55</v>
      </c>
      <c r="Q800" s="16">
        <f t="shared" si="12"/>
        <v>1999</v>
      </c>
    </row>
    <row r="801" spans="1:17" x14ac:dyDescent="0.35">
      <c r="A801" s="16" t="s">
        <v>1668</v>
      </c>
      <c r="B801" s="16" t="s">
        <v>1669</v>
      </c>
      <c r="C801" s="16" t="s">
        <v>42</v>
      </c>
      <c r="D801" s="16" t="s">
        <v>50</v>
      </c>
      <c r="E801" s="16" t="s">
        <v>44</v>
      </c>
      <c r="F801" s="16" t="s">
        <v>28</v>
      </c>
      <c r="G801" s="16" t="s">
        <v>24</v>
      </c>
      <c r="H801" s="16">
        <v>59</v>
      </c>
      <c r="I801" s="17">
        <v>35502</v>
      </c>
      <c r="J801" s="18">
        <v>83685</v>
      </c>
      <c r="K801" s="19">
        <v>0</v>
      </c>
      <c r="L801" s="16" t="s">
        <v>33</v>
      </c>
      <c r="M801" s="16" t="s">
        <v>60</v>
      </c>
      <c r="N801" s="17" t="s">
        <v>21</v>
      </c>
      <c r="O801" s="2" t="e">
        <f>#REF!*#REF!</f>
        <v>#REF!</v>
      </c>
      <c r="P801" s="16" t="str" cm="1">
        <f t="array" ref="P801">_xlfn.IFS(H801&lt;=30,"25-30",H801&lt;=35,"30-35",H801&lt;=40,"35-40",H801&lt;=45,"40-45",H801&lt;=50,"45-50",H801&lt;=55,"50-55",H801&lt;=60,"55-60",H801&lt;=65,"60-65")</f>
        <v>55-60</v>
      </c>
      <c r="Q801" s="16">
        <f t="shared" si="12"/>
        <v>1997</v>
      </c>
    </row>
    <row r="802" spans="1:17" x14ac:dyDescent="0.35">
      <c r="A802" s="16" t="s">
        <v>594</v>
      </c>
      <c r="B802" s="16" t="s">
        <v>1670</v>
      </c>
      <c r="C802" s="16" t="s">
        <v>38</v>
      </c>
      <c r="D802" s="16" t="s">
        <v>27</v>
      </c>
      <c r="E802" s="16" t="s">
        <v>16</v>
      </c>
      <c r="F802" s="16" t="s">
        <v>28</v>
      </c>
      <c r="G802" s="16" t="s">
        <v>18</v>
      </c>
      <c r="H802" s="16">
        <v>48</v>
      </c>
      <c r="I802" s="17">
        <v>40435</v>
      </c>
      <c r="J802" s="18">
        <v>99335</v>
      </c>
      <c r="K802" s="19">
        <v>0</v>
      </c>
      <c r="L802" s="16" t="s">
        <v>19</v>
      </c>
      <c r="M802" s="16" t="s">
        <v>39</v>
      </c>
      <c r="N802" s="17" t="s">
        <v>21</v>
      </c>
      <c r="O802" s="2" t="e">
        <f>#REF!*#REF!</f>
        <v>#REF!</v>
      </c>
      <c r="P802" s="16" t="str" cm="1">
        <f t="array" ref="P802">_xlfn.IFS(H802&lt;=30,"25-30",H802&lt;=35,"30-35",H802&lt;=40,"35-40",H802&lt;=45,"40-45",H802&lt;=50,"45-50",H802&lt;=55,"50-55",H802&lt;=60,"55-60",H802&lt;=65,"60-65")</f>
        <v>45-50</v>
      </c>
      <c r="Q802" s="16">
        <f t="shared" si="12"/>
        <v>2010</v>
      </c>
    </row>
    <row r="803" spans="1:17" x14ac:dyDescent="0.35">
      <c r="A803" s="16" t="s">
        <v>1671</v>
      </c>
      <c r="B803" s="16" t="s">
        <v>1672</v>
      </c>
      <c r="C803" s="16" t="s">
        <v>61</v>
      </c>
      <c r="D803" s="16" t="s">
        <v>23</v>
      </c>
      <c r="E803" s="16" t="s">
        <v>36</v>
      </c>
      <c r="F803" s="16" t="s">
        <v>28</v>
      </c>
      <c r="G803" s="16" t="s">
        <v>18</v>
      </c>
      <c r="H803" s="16">
        <v>42</v>
      </c>
      <c r="I803" s="17">
        <v>41382</v>
      </c>
      <c r="J803" s="18">
        <v>131179</v>
      </c>
      <c r="K803" s="19">
        <v>0.15</v>
      </c>
      <c r="L803" s="16" t="s">
        <v>19</v>
      </c>
      <c r="M803" s="16" t="s">
        <v>29</v>
      </c>
      <c r="N803" s="17" t="s">
        <v>21</v>
      </c>
      <c r="O803" s="2" t="e">
        <f>#REF!*#REF!</f>
        <v>#REF!</v>
      </c>
      <c r="P803" s="16" t="str" cm="1">
        <f t="array" ref="P803">_xlfn.IFS(H803&lt;=30,"25-30",H803&lt;=35,"30-35",H803&lt;=40,"35-40",H803&lt;=45,"40-45",H803&lt;=50,"45-50",H803&lt;=55,"50-55",H803&lt;=60,"55-60",H803&lt;=65,"60-65")</f>
        <v>40-45</v>
      </c>
      <c r="Q803" s="16">
        <f t="shared" si="12"/>
        <v>2013</v>
      </c>
    </row>
    <row r="804" spans="1:17" x14ac:dyDescent="0.35">
      <c r="A804" s="16" t="s">
        <v>1673</v>
      </c>
      <c r="B804" s="16" t="s">
        <v>1674</v>
      </c>
      <c r="C804" s="16" t="s">
        <v>56</v>
      </c>
      <c r="D804" s="16" t="s">
        <v>27</v>
      </c>
      <c r="E804" s="16" t="s">
        <v>44</v>
      </c>
      <c r="F804" s="16" t="s">
        <v>28</v>
      </c>
      <c r="G804" s="16" t="s">
        <v>24</v>
      </c>
      <c r="H804" s="16">
        <v>35</v>
      </c>
      <c r="I804" s="17">
        <v>42493</v>
      </c>
      <c r="J804" s="18">
        <v>73899</v>
      </c>
      <c r="K804" s="19">
        <v>0.05</v>
      </c>
      <c r="L804" s="16" t="s">
        <v>33</v>
      </c>
      <c r="M804" s="16" t="s">
        <v>34</v>
      </c>
      <c r="N804" s="17" t="s">
        <v>21</v>
      </c>
      <c r="O804" s="2" t="e">
        <f>#REF!*#REF!</f>
        <v>#REF!</v>
      </c>
      <c r="P804" s="16" t="str" cm="1">
        <f t="array" ref="P804">_xlfn.IFS(H804&lt;=30,"25-30",H804&lt;=35,"30-35",H804&lt;=40,"35-40",H804&lt;=45,"40-45",H804&lt;=50,"45-50",H804&lt;=55,"50-55",H804&lt;=60,"55-60",H804&lt;=65,"60-65")</f>
        <v>30-35</v>
      </c>
      <c r="Q804" s="16">
        <f t="shared" si="12"/>
        <v>2016</v>
      </c>
    </row>
    <row r="805" spans="1:17" x14ac:dyDescent="0.35">
      <c r="A805" s="16" t="s">
        <v>1675</v>
      </c>
      <c r="B805" s="16" t="s">
        <v>1676</v>
      </c>
      <c r="C805" s="16" t="s">
        <v>14</v>
      </c>
      <c r="D805" s="16" t="s">
        <v>65</v>
      </c>
      <c r="E805" s="16" t="s">
        <v>36</v>
      </c>
      <c r="F805" s="16" t="s">
        <v>28</v>
      </c>
      <c r="G805" s="16" t="s">
        <v>24</v>
      </c>
      <c r="H805" s="16">
        <v>64</v>
      </c>
      <c r="I805" s="17">
        <v>41362</v>
      </c>
      <c r="J805" s="18">
        <v>252325</v>
      </c>
      <c r="K805" s="19">
        <v>0.4</v>
      </c>
      <c r="L805" s="16" t="s">
        <v>19</v>
      </c>
      <c r="M805" s="16" t="s">
        <v>29</v>
      </c>
      <c r="N805" s="17" t="s">
        <v>21</v>
      </c>
      <c r="O805" s="2" t="e">
        <f>#REF!*#REF!</f>
        <v>#REF!</v>
      </c>
      <c r="P805" s="16" t="str" cm="1">
        <f t="array" ref="P805">_xlfn.IFS(H805&lt;=30,"25-30",H805&lt;=35,"30-35",H805&lt;=40,"35-40",H805&lt;=45,"40-45",H805&lt;=50,"45-50",H805&lt;=55,"50-55",H805&lt;=60,"55-60",H805&lt;=65,"60-65")</f>
        <v>60-65</v>
      </c>
      <c r="Q805" s="16">
        <f t="shared" si="12"/>
        <v>2013</v>
      </c>
    </row>
    <row r="806" spans="1:17" x14ac:dyDescent="0.35">
      <c r="A806" s="16" t="s">
        <v>290</v>
      </c>
      <c r="B806" s="16" t="s">
        <v>1677</v>
      </c>
      <c r="C806" s="16" t="s">
        <v>64</v>
      </c>
      <c r="D806" s="16" t="s">
        <v>15</v>
      </c>
      <c r="E806" s="16" t="s">
        <v>16</v>
      </c>
      <c r="F806" s="16" t="s">
        <v>17</v>
      </c>
      <c r="G806" s="16" t="s">
        <v>18</v>
      </c>
      <c r="H806" s="16">
        <v>30</v>
      </c>
      <c r="I806" s="17">
        <v>42068</v>
      </c>
      <c r="J806" s="18">
        <v>52697</v>
      </c>
      <c r="K806" s="19">
        <v>0</v>
      </c>
      <c r="L806" s="16" t="s">
        <v>19</v>
      </c>
      <c r="M806" s="16" t="s">
        <v>63</v>
      </c>
      <c r="N806" s="17" t="s">
        <v>21</v>
      </c>
      <c r="O806" s="2" t="e">
        <f>#REF!*#REF!</f>
        <v>#REF!</v>
      </c>
      <c r="P806" s="16" t="str" cm="1">
        <f t="array" ref="P806">_xlfn.IFS(H806&lt;=30,"25-30",H806&lt;=35,"30-35",H806&lt;=40,"35-40",H806&lt;=45,"40-45",H806&lt;=50,"45-50",H806&lt;=55,"50-55",H806&lt;=60,"55-60",H806&lt;=65,"60-65")</f>
        <v>25-30</v>
      </c>
      <c r="Q806" s="16">
        <f t="shared" si="12"/>
        <v>2015</v>
      </c>
    </row>
    <row r="807" spans="1:17" x14ac:dyDescent="0.35">
      <c r="A807" s="16" t="s">
        <v>1611</v>
      </c>
      <c r="B807" s="16" t="s">
        <v>1678</v>
      </c>
      <c r="C807" s="16" t="s">
        <v>69</v>
      </c>
      <c r="D807" s="16" t="s">
        <v>31</v>
      </c>
      <c r="E807" s="16" t="s">
        <v>44</v>
      </c>
      <c r="F807" s="16" t="s">
        <v>17</v>
      </c>
      <c r="G807" s="16" t="s">
        <v>51</v>
      </c>
      <c r="H807" s="16">
        <v>29</v>
      </c>
      <c r="I807" s="17">
        <v>44099</v>
      </c>
      <c r="J807" s="18">
        <v>123588</v>
      </c>
      <c r="K807" s="19">
        <v>0</v>
      </c>
      <c r="L807" s="16" t="s">
        <v>52</v>
      </c>
      <c r="M807" s="16" t="s">
        <v>53</v>
      </c>
      <c r="N807" s="17" t="s">
        <v>21</v>
      </c>
      <c r="O807" s="2" t="e">
        <f>#REF!*#REF!</f>
        <v>#REF!</v>
      </c>
      <c r="P807" s="16" t="str" cm="1">
        <f t="array" ref="P807">_xlfn.IFS(H807&lt;=30,"25-30",H807&lt;=35,"30-35",H807&lt;=40,"35-40",H807&lt;=45,"40-45",H807&lt;=50,"45-50",H807&lt;=55,"50-55",H807&lt;=60,"55-60",H807&lt;=65,"60-65")</f>
        <v>25-30</v>
      </c>
      <c r="Q807" s="16">
        <f t="shared" si="12"/>
        <v>2020</v>
      </c>
    </row>
    <row r="808" spans="1:17" x14ac:dyDescent="0.35">
      <c r="A808" s="16" t="s">
        <v>1679</v>
      </c>
      <c r="B808" s="16" t="s">
        <v>1680</v>
      </c>
      <c r="C808" s="16" t="s">
        <v>14</v>
      </c>
      <c r="D808" s="16" t="s">
        <v>65</v>
      </c>
      <c r="E808" s="16" t="s">
        <v>32</v>
      </c>
      <c r="F808" s="16" t="s">
        <v>17</v>
      </c>
      <c r="G808" s="16" t="s">
        <v>24</v>
      </c>
      <c r="H808" s="16">
        <v>47</v>
      </c>
      <c r="I808" s="17">
        <v>44556</v>
      </c>
      <c r="J808" s="18">
        <v>243568</v>
      </c>
      <c r="K808" s="19">
        <v>0.33</v>
      </c>
      <c r="L808" s="16" t="s">
        <v>19</v>
      </c>
      <c r="M808" s="16" t="s">
        <v>25</v>
      </c>
      <c r="N808" s="17" t="s">
        <v>21</v>
      </c>
      <c r="O808" s="2" t="e">
        <f>#REF!*#REF!</f>
        <v>#REF!</v>
      </c>
      <c r="P808" s="16" t="str" cm="1">
        <f t="array" ref="P808">_xlfn.IFS(H808&lt;=30,"25-30",H808&lt;=35,"30-35",H808&lt;=40,"35-40",H808&lt;=45,"40-45",H808&lt;=50,"45-50",H808&lt;=55,"50-55",H808&lt;=60,"55-60",H808&lt;=65,"60-65")</f>
        <v>45-50</v>
      </c>
      <c r="Q808" s="16">
        <f t="shared" si="12"/>
        <v>2021</v>
      </c>
    </row>
    <row r="809" spans="1:17" x14ac:dyDescent="0.35">
      <c r="A809" s="16" t="s">
        <v>1340</v>
      </c>
      <c r="B809" s="16" t="s">
        <v>1681</v>
      </c>
      <c r="C809" s="16" t="s">
        <v>40</v>
      </c>
      <c r="D809" s="16" t="s">
        <v>50</v>
      </c>
      <c r="E809" s="16" t="s">
        <v>16</v>
      </c>
      <c r="F809" s="16" t="s">
        <v>28</v>
      </c>
      <c r="G809" s="16" t="s">
        <v>24</v>
      </c>
      <c r="H809" s="16">
        <v>49</v>
      </c>
      <c r="I809" s="17">
        <v>37092</v>
      </c>
      <c r="J809" s="18">
        <v>199176</v>
      </c>
      <c r="K809" s="19">
        <v>0.24</v>
      </c>
      <c r="L809" s="16" t="s">
        <v>19</v>
      </c>
      <c r="M809" s="16" t="s">
        <v>39</v>
      </c>
      <c r="N809" s="17" t="s">
        <v>21</v>
      </c>
      <c r="O809" s="2" t="e">
        <f>#REF!*#REF!</f>
        <v>#REF!</v>
      </c>
      <c r="P809" s="16" t="str" cm="1">
        <f t="array" ref="P809">_xlfn.IFS(H809&lt;=30,"25-30",H809&lt;=35,"30-35",H809&lt;=40,"35-40",H809&lt;=45,"40-45",H809&lt;=50,"45-50",H809&lt;=55,"50-55",H809&lt;=60,"55-60",H809&lt;=65,"60-65")</f>
        <v>45-50</v>
      </c>
      <c r="Q809" s="16">
        <f t="shared" si="12"/>
        <v>2001</v>
      </c>
    </row>
    <row r="810" spans="1:17" x14ac:dyDescent="0.35">
      <c r="A810" s="16" t="s">
        <v>483</v>
      </c>
      <c r="B810" s="16" t="s">
        <v>1682</v>
      </c>
      <c r="C810" s="16" t="s">
        <v>55</v>
      </c>
      <c r="D810" s="16" t="s">
        <v>27</v>
      </c>
      <c r="E810" s="16" t="s">
        <v>44</v>
      </c>
      <c r="F810" s="16" t="s">
        <v>17</v>
      </c>
      <c r="G810" s="16" t="s">
        <v>24</v>
      </c>
      <c r="H810" s="16">
        <v>56</v>
      </c>
      <c r="I810" s="17">
        <v>35238</v>
      </c>
      <c r="J810" s="18">
        <v>82806</v>
      </c>
      <c r="K810" s="19">
        <v>0</v>
      </c>
      <c r="L810" s="16" t="s">
        <v>19</v>
      </c>
      <c r="M810" s="16" t="s">
        <v>63</v>
      </c>
      <c r="N810" s="17" t="s">
        <v>21</v>
      </c>
      <c r="O810" s="2" t="e">
        <f>#REF!*#REF!</f>
        <v>#REF!</v>
      </c>
      <c r="P810" s="16" t="str" cm="1">
        <f t="array" ref="P810">_xlfn.IFS(H810&lt;=30,"25-30",H810&lt;=35,"30-35",H810&lt;=40,"35-40",H810&lt;=45,"40-45",H810&lt;=50,"45-50",H810&lt;=55,"50-55",H810&lt;=60,"55-60",H810&lt;=65,"60-65")</f>
        <v>55-60</v>
      </c>
      <c r="Q810" s="16">
        <f t="shared" si="12"/>
        <v>1996</v>
      </c>
    </row>
    <row r="811" spans="1:17" x14ac:dyDescent="0.35">
      <c r="A811" s="16" t="s">
        <v>1683</v>
      </c>
      <c r="B811" s="16" t="s">
        <v>1684</v>
      </c>
      <c r="C811" s="16" t="s">
        <v>40</v>
      </c>
      <c r="D811" s="16" t="s">
        <v>43</v>
      </c>
      <c r="E811" s="16" t="s">
        <v>44</v>
      </c>
      <c r="F811" s="16" t="s">
        <v>17</v>
      </c>
      <c r="G811" s="16" t="s">
        <v>24</v>
      </c>
      <c r="H811" s="16">
        <v>53</v>
      </c>
      <c r="I811" s="17">
        <v>35601</v>
      </c>
      <c r="J811" s="18">
        <v>164399</v>
      </c>
      <c r="K811" s="19">
        <v>0.25</v>
      </c>
      <c r="L811" s="16" t="s">
        <v>19</v>
      </c>
      <c r="M811" s="16" t="s">
        <v>63</v>
      </c>
      <c r="N811" s="17" t="s">
        <v>21</v>
      </c>
      <c r="O811" s="2" t="e">
        <f>#REF!*#REF!</f>
        <v>#REF!</v>
      </c>
      <c r="P811" s="16" t="str" cm="1">
        <f t="array" ref="P811">_xlfn.IFS(H811&lt;=30,"25-30",H811&lt;=35,"30-35",H811&lt;=40,"35-40",H811&lt;=45,"40-45",H811&lt;=50,"45-50",H811&lt;=55,"50-55",H811&lt;=60,"55-60",H811&lt;=65,"60-65")</f>
        <v>50-55</v>
      </c>
      <c r="Q811" s="16">
        <f t="shared" si="12"/>
        <v>1997</v>
      </c>
    </row>
    <row r="812" spans="1:17" x14ac:dyDescent="0.35">
      <c r="A812" s="16" t="s">
        <v>215</v>
      </c>
      <c r="B812" s="16" t="s">
        <v>1685</v>
      </c>
      <c r="C812" s="16" t="s">
        <v>61</v>
      </c>
      <c r="D812" s="16" t="s">
        <v>23</v>
      </c>
      <c r="E812" s="16" t="s">
        <v>36</v>
      </c>
      <c r="F812" s="16" t="s">
        <v>17</v>
      </c>
      <c r="G812" s="16" t="s">
        <v>24</v>
      </c>
      <c r="H812" s="16">
        <v>32</v>
      </c>
      <c r="I812" s="17">
        <v>42839</v>
      </c>
      <c r="J812" s="18">
        <v>154956</v>
      </c>
      <c r="K812" s="19">
        <v>0.13</v>
      </c>
      <c r="L812" s="16" t="s">
        <v>19</v>
      </c>
      <c r="M812" s="16" t="s">
        <v>39</v>
      </c>
      <c r="N812" s="17" t="s">
        <v>21</v>
      </c>
      <c r="O812" s="2" t="e">
        <f>#REF!*#REF!</f>
        <v>#REF!</v>
      </c>
      <c r="P812" s="16" t="str" cm="1">
        <f t="array" ref="P812">_xlfn.IFS(H812&lt;=30,"25-30",H812&lt;=35,"30-35",H812&lt;=40,"35-40",H812&lt;=45,"40-45",H812&lt;=50,"45-50",H812&lt;=55,"50-55",H812&lt;=60,"55-60",H812&lt;=65,"60-65")</f>
        <v>30-35</v>
      </c>
      <c r="Q812" s="16">
        <f t="shared" si="12"/>
        <v>2017</v>
      </c>
    </row>
    <row r="813" spans="1:17" x14ac:dyDescent="0.35">
      <c r="A813" s="16" t="s">
        <v>1686</v>
      </c>
      <c r="B813" s="16" t="s">
        <v>1687</v>
      </c>
      <c r="C813" s="16" t="s">
        <v>61</v>
      </c>
      <c r="D813" s="16" t="s">
        <v>43</v>
      </c>
      <c r="E813" s="16" t="s">
        <v>36</v>
      </c>
      <c r="F813" s="16" t="s">
        <v>28</v>
      </c>
      <c r="G813" s="16" t="s">
        <v>24</v>
      </c>
      <c r="H813" s="16">
        <v>32</v>
      </c>
      <c r="I813" s="17">
        <v>42764</v>
      </c>
      <c r="J813" s="18">
        <v>143970</v>
      </c>
      <c r="K813" s="19">
        <v>0.12</v>
      </c>
      <c r="L813" s="16" t="s">
        <v>19</v>
      </c>
      <c r="M813" s="16" t="s">
        <v>63</v>
      </c>
      <c r="N813" s="17">
        <v>43078</v>
      </c>
      <c r="O813" s="2" t="e">
        <f>#REF!*#REF!</f>
        <v>#REF!</v>
      </c>
      <c r="P813" s="16" t="str" cm="1">
        <f t="array" ref="P813">_xlfn.IFS(H813&lt;=30,"25-30",H813&lt;=35,"30-35",H813&lt;=40,"35-40",H813&lt;=45,"40-45",H813&lt;=50,"45-50",H813&lt;=55,"50-55",H813&lt;=60,"55-60",H813&lt;=65,"60-65")</f>
        <v>30-35</v>
      </c>
      <c r="Q813" s="16">
        <f t="shared" si="12"/>
        <v>2017</v>
      </c>
    </row>
    <row r="814" spans="1:17" x14ac:dyDescent="0.35">
      <c r="A814" s="16" t="s">
        <v>314</v>
      </c>
      <c r="B814" s="16" t="s">
        <v>1688</v>
      </c>
      <c r="C814" s="16" t="s">
        <v>40</v>
      </c>
      <c r="D814" s="16" t="s">
        <v>50</v>
      </c>
      <c r="E814" s="16" t="s">
        <v>32</v>
      </c>
      <c r="F814" s="16" t="s">
        <v>28</v>
      </c>
      <c r="G814" s="16" t="s">
        <v>51</v>
      </c>
      <c r="H814" s="16">
        <v>52</v>
      </c>
      <c r="I814" s="17">
        <v>44099</v>
      </c>
      <c r="J814" s="18">
        <v>163143</v>
      </c>
      <c r="K814" s="19">
        <v>0.28000000000000003</v>
      </c>
      <c r="L814" s="16" t="s">
        <v>52</v>
      </c>
      <c r="M814" s="16" t="s">
        <v>53</v>
      </c>
      <c r="N814" s="17" t="s">
        <v>21</v>
      </c>
      <c r="O814" s="2" t="e">
        <f>#REF!*#REF!</f>
        <v>#REF!</v>
      </c>
      <c r="P814" s="16" t="str" cm="1">
        <f t="array" ref="P814">_xlfn.IFS(H814&lt;=30,"25-30",H814&lt;=35,"30-35",H814&lt;=40,"35-40",H814&lt;=45,"40-45",H814&lt;=50,"45-50",H814&lt;=55,"50-55",H814&lt;=60,"55-60",H814&lt;=65,"60-65")</f>
        <v>50-55</v>
      </c>
      <c r="Q814" s="16">
        <f t="shared" si="12"/>
        <v>2020</v>
      </c>
    </row>
    <row r="815" spans="1:17" x14ac:dyDescent="0.35">
      <c r="A815" s="16" t="s">
        <v>1689</v>
      </c>
      <c r="B815" s="16" t="s">
        <v>1690</v>
      </c>
      <c r="C815" s="16" t="s">
        <v>42</v>
      </c>
      <c r="D815" s="16" t="s">
        <v>65</v>
      </c>
      <c r="E815" s="16" t="s">
        <v>44</v>
      </c>
      <c r="F815" s="16" t="s">
        <v>17</v>
      </c>
      <c r="G815" s="16" t="s">
        <v>18</v>
      </c>
      <c r="H815" s="16">
        <v>38</v>
      </c>
      <c r="I815" s="17">
        <v>44036</v>
      </c>
      <c r="J815" s="18">
        <v>89390</v>
      </c>
      <c r="K815" s="19">
        <v>0</v>
      </c>
      <c r="L815" s="16" t="s">
        <v>19</v>
      </c>
      <c r="M815" s="16" t="s">
        <v>63</v>
      </c>
      <c r="N815" s="17" t="s">
        <v>21</v>
      </c>
      <c r="O815" s="2" t="e">
        <f>#REF!*#REF!</f>
        <v>#REF!</v>
      </c>
      <c r="P815" s="16" t="str" cm="1">
        <f t="array" ref="P815">_xlfn.IFS(H815&lt;=30,"25-30",H815&lt;=35,"30-35",H815&lt;=40,"35-40",H815&lt;=45,"40-45",H815&lt;=50,"45-50",H815&lt;=55,"50-55",H815&lt;=60,"55-60",H815&lt;=65,"60-65")</f>
        <v>35-40</v>
      </c>
      <c r="Q815" s="16">
        <f t="shared" si="12"/>
        <v>2020</v>
      </c>
    </row>
    <row r="816" spans="1:17" x14ac:dyDescent="0.35">
      <c r="A816" s="16" t="s">
        <v>1691</v>
      </c>
      <c r="B816" s="16" t="s">
        <v>1692</v>
      </c>
      <c r="C816" s="16" t="s">
        <v>71</v>
      </c>
      <c r="D816" s="16" t="s">
        <v>27</v>
      </c>
      <c r="E816" s="16" t="s">
        <v>36</v>
      </c>
      <c r="F816" s="16" t="s">
        <v>28</v>
      </c>
      <c r="G816" s="16" t="s">
        <v>18</v>
      </c>
      <c r="H816" s="16">
        <v>41</v>
      </c>
      <c r="I816" s="17">
        <v>43013</v>
      </c>
      <c r="J816" s="18">
        <v>67468</v>
      </c>
      <c r="K816" s="19">
        <v>0</v>
      </c>
      <c r="L816" s="16" t="s">
        <v>19</v>
      </c>
      <c r="M816" s="16" t="s">
        <v>45</v>
      </c>
      <c r="N816" s="17" t="s">
        <v>21</v>
      </c>
      <c r="O816" s="2" t="e">
        <f>#REF!*#REF!</f>
        <v>#REF!</v>
      </c>
      <c r="P816" s="16" t="str" cm="1">
        <f t="array" ref="P816">_xlfn.IFS(H816&lt;=30,"25-30",H816&lt;=35,"30-35",H816&lt;=40,"35-40",H816&lt;=45,"40-45",H816&lt;=50,"45-50",H816&lt;=55,"50-55",H816&lt;=60,"55-60",H816&lt;=65,"60-65")</f>
        <v>40-45</v>
      </c>
      <c r="Q816" s="16">
        <f t="shared" si="12"/>
        <v>2017</v>
      </c>
    </row>
    <row r="817" spans="1:17" x14ac:dyDescent="0.35">
      <c r="A817" s="16" t="s">
        <v>1693</v>
      </c>
      <c r="B817" s="16" t="s">
        <v>1694</v>
      </c>
      <c r="C817" s="16" t="s">
        <v>97</v>
      </c>
      <c r="D817" s="16" t="s">
        <v>31</v>
      </c>
      <c r="E817" s="16" t="s">
        <v>36</v>
      </c>
      <c r="F817" s="16" t="s">
        <v>17</v>
      </c>
      <c r="G817" s="16" t="s">
        <v>51</v>
      </c>
      <c r="H817" s="16">
        <v>49</v>
      </c>
      <c r="I817" s="17">
        <v>42441</v>
      </c>
      <c r="J817" s="18">
        <v>100810</v>
      </c>
      <c r="K817" s="19">
        <v>0.12</v>
      </c>
      <c r="L817" s="16" t="s">
        <v>52</v>
      </c>
      <c r="M817" s="16" t="s">
        <v>66</v>
      </c>
      <c r="N817" s="17" t="s">
        <v>21</v>
      </c>
      <c r="O817" s="2" t="e">
        <f>#REF!*#REF!</f>
        <v>#REF!</v>
      </c>
      <c r="P817" s="16" t="str" cm="1">
        <f t="array" ref="P817">_xlfn.IFS(H817&lt;=30,"25-30",H817&lt;=35,"30-35",H817&lt;=40,"35-40",H817&lt;=45,"40-45",H817&lt;=50,"45-50",H817&lt;=55,"50-55",H817&lt;=60,"55-60",H817&lt;=65,"60-65")</f>
        <v>45-50</v>
      </c>
      <c r="Q817" s="16">
        <f t="shared" si="12"/>
        <v>2016</v>
      </c>
    </row>
    <row r="818" spans="1:17" x14ac:dyDescent="0.35">
      <c r="A818" s="16" t="s">
        <v>1695</v>
      </c>
      <c r="B818" s="16" t="s">
        <v>1696</v>
      </c>
      <c r="C818" s="16" t="s">
        <v>42</v>
      </c>
      <c r="D818" s="16" t="s">
        <v>15</v>
      </c>
      <c r="E818" s="16" t="s">
        <v>36</v>
      </c>
      <c r="F818" s="16" t="s">
        <v>17</v>
      </c>
      <c r="G818" s="16" t="s">
        <v>24</v>
      </c>
      <c r="H818" s="16">
        <v>35</v>
      </c>
      <c r="I818" s="17">
        <v>43542</v>
      </c>
      <c r="J818" s="18">
        <v>74779</v>
      </c>
      <c r="K818" s="19">
        <v>0</v>
      </c>
      <c r="L818" s="16" t="s">
        <v>19</v>
      </c>
      <c r="M818" s="16" t="s">
        <v>39</v>
      </c>
      <c r="N818" s="17" t="s">
        <v>21</v>
      </c>
      <c r="O818" s="2" t="e">
        <f>#REF!*#REF!</f>
        <v>#REF!</v>
      </c>
      <c r="P818" s="16" t="str" cm="1">
        <f t="array" ref="P818">_xlfn.IFS(H818&lt;=30,"25-30",H818&lt;=35,"30-35",H818&lt;=40,"35-40",H818&lt;=45,"40-45",H818&lt;=50,"45-50",H818&lt;=55,"50-55",H818&lt;=60,"55-60",H818&lt;=65,"60-65")</f>
        <v>30-35</v>
      </c>
      <c r="Q818" s="16">
        <f t="shared" si="12"/>
        <v>2019</v>
      </c>
    </row>
    <row r="819" spans="1:17" x14ac:dyDescent="0.35">
      <c r="A819" s="16" t="s">
        <v>878</v>
      </c>
      <c r="B819" s="16" t="s">
        <v>1697</v>
      </c>
      <c r="C819" s="16" t="s">
        <v>35</v>
      </c>
      <c r="D819" s="16" t="s">
        <v>27</v>
      </c>
      <c r="E819" s="16" t="s">
        <v>32</v>
      </c>
      <c r="F819" s="16" t="s">
        <v>17</v>
      </c>
      <c r="G819" s="16" t="s">
        <v>24</v>
      </c>
      <c r="H819" s="16">
        <v>29</v>
      </c>
      <c r="I819" s="17">
        <v>43048</v>
      </c>
      <c r="J819" s="18">
        <v>63985</v>
      </c>
      <c r="K819" s="19">
        <v>0</v>
      </c>
      <c r="L819" s="16" t="s">
        <v>19</v>
      </c>
      <c r="M819" s="16" t="s">
        <v>45</v>
      </c>
      <c r="N819" s="17" t="s">
        <v>21</v>
      </c>
      <c r="O819" s="2" t="e">
        <f>#REF!*#REF!</f>
        <v>#REF!</v>
      </c>
      <c r="P819" s="16" t="str" cm="1">
        <f t="array" ref="P819">_xlfn.IFS(H819&lt;=30,"25-30",H819&lt;=35,"30-35",H819&lt;=40,"35-40",H819&lt;=45,"40-45",H819&lt;=50,"45-50",H819&lt;=55,"50-55",H819&lt;=60,"55-60",H819&lt;=65,"60-65")</f>
        <v>25-30</v>
      </c>
      <c r="Q819" s="16">
        <f t="shared" si="12"/>
        <v>2017</v>
      </c>
    </row>
    <row r="820" spans="1:17" x14ac:dyDescent="0.35">
      <c r="A820" s="16" t="s">
        <v>1698</v>
      </c>
      <c r="B820" s="16" t="s">
        <v>1699</v>
      </c>
      <c r="C820" s="16" t="s">
        <v>88</v>
      </c>
      <c r="D820" s="16" t="s">
        <v>27</v>
      </c>
      <c r="E820" s="16" t="s">
        <v>36</v>
      </c>
      <c r="F820" s="16" t="s">
        <v>17</v>
      </c>
      <c r="G820" s="16" t="s">
        <v>18</v>
      </c>
      <c r="H820" s="16">
        <v>64</v>
      </c>
      <c r="I820" s="17">
        <v>38176</v>
      </c>
      <c r="J820" s="18">
        <v>77903</v>
      </c>
      <c r="K820" s="19">
        <v>0</v>
      </c>
      <c r="L820" s="16" t="s">
        <v>19</v>
      </c>
      <c r="M820" s="16" t="s">
        <v>63</v>
      </c>
      <c r="N820" s="17" t="s">
        <v>21</v>
      </c>
      <c r="O820" s="2" t="e">
        <f>#REF!*#REF!</f>
        <v>#REF!</v>
      </c>
      <c r="P820" s="16" t="str" cm="1">
        <f t="array" ref="P820">_xlfn.IFS(H820&lt;=30,"25-30",H820&lt;=35,"30-35",H820&lt;=40,"35-40",H820&lt;=45,"40-45",H820&lt;=50,"45-50",H820&lt;=55,"50-55",H820&lt;=60,"55-60",H820&lt;=65,"60-65")</f>
        <v>60-65</v>
      </c>
      <c r="Q820" s="16">
        <f t="shared" si="12"/>
        <v>2004</v>
      </c>
    </row>
    <row r="821" spans="1:17" x14ac:dyDescent="0.35">
      <c r="A821" s="16" t="s">
        <v>1700</v>
      </c>
      <c r="B821" s="16" t="s">
        <v>1701</v>
      </c>
      <c r="C821" s="16" t="s">
        <v>40</v>
      </c>
      <c r="D821" s="16" t="s">
        <v>43</v>
      </c>
      <c r="E821" s="16" t="s">
        <v>32</v>
      </c>
      <c r="F821" s="16" t="s">
        <v>28</v>
      </c>
      <c r="G821" s="16" t="s">
        <v>18</v>
      </c>
      <c r="H821" s="16">
        <v>33</v>
      </c>
      <c r="I821" s="17">
        <v>42898</v>
      </c>
      <c r="J821" s="18">
        <v>164396</v>
      </c>
      <c r="K821" s="19">
        <v>0.28999999999999998</v>
      </c>
      <c r="L821" s="16" t="s">
        <v>19</v>
      </c>
      <c r="M821" s="16" t="s">
        <v>29</v>
      </c>
      <c r="N821" s="17" t="s">
        <v>21</v>
      </c>
      <c r="O821" s="2" t="e">
        <f>#REF!*#REF!</f>
        <v>#REF!</v>
      </c>
      <c r="P821" s="16" t="str" cm="1">
        <f t="array" ref="P821">_xlfn.IFS(H821&lt;=30,"25-30",H821&lt;=35,"30-35",H821&lt;=40,"35-40",H821&lt;=45,"40-45",H821&lt;=50,"45-50",H821&lt;=55,"50-55",H821&lt;=60,"55-60",H821&lt;=65,"60-65")</f>
        <v>30-35</v>
      </c>
      <c r="Q821" s="16">
        <f t="shared" si="12"/>
        <v>2017</v>
      </c>
    </row>
    <row r="822" spans="1:17" x14ac:dyDescent="0.35">
      <c r="A822" s="16" t="s">
        <v>261</v>
      </c>
      <c r="B822" s="16" t="s">
        <v>1702</v>
      </c>
      <c r="C822" s="16" t="s">
        <v>91</v>
      </c>
      <c r="D822" s="16" t="s">
        <v>27</v>
      </c>
      <c r="E822" s="16" t="s">
        <v>32</v>
      </c>
      <c r="F822" s="16" t="s">
        <v>28</v>
      </c>
      <c r="G822" s="16" t="s">
        <v>24</v>
      </c>
      <c r="H822" s="16">
        <v>29</v>
      </c>
      <c r="I822" s="17">
        <v>44375</v>
      </c>
      <c r="J822" s="18">
        <v>71234</v>
      </c>
      <c r="K822" s="19">
        <v>0</v>
      </c>
      <c r="L822" s="16" t="s">
        <v>19</v>
      </c>
      <c r="M822" s="16" t="s">
        <v>63</v>
      </c>
      <c r="N822" s="17" t="s">
        <v>21</v>
      </c>
      <c r="O822" s="2" t="e">
        <f>#REF!*#REF!</f>
        <v>#REF!</v>
      </c>
      <c r="P822" s="16" t="str" cm="1">
        <f t="array" ref="P822">_xlfn.IFS(H822&lt;=30,"25-30",H822&lt;=35,"30-35",H822&lt;=40,"35-40",H822&lt;=45,"40-45",H822&lt;=50,"45-50",H822&lt;=55,"50-55",H822&lt;=60,"55-60",H822&lt;=65,"60-65")</f>
        <v>25-30</v>
      </c>
      <c r="Q822" s="16">
        <f t="shared" si="12"/>
        <v>2021</v>
      </c>
    </row>
    <row r="823" spans="1:17" x14ac:dyDescent="0.35">
      <c r="A823" s="16" t="s">
        <v>200</v>
      </c>
      <c r="B823" s="16" t="s">
        <v>1703</v>
      </c>
      <c r="C823" s="16" t="s">
        <v>62</v>
      </c>
      <c r="D823" s="16" t="s">
        <v>15</v>
      </c>
      <c r="E823" s="16" t="s">
        <v>32</v>
      </c>
      <c r="F823" s="16" t="s">
        <v>28</v>
      </c>
      <c r="G823" s="16" t="s">
        <v>24</v>
      </c>
      <c r="H823" s="16">
        <v>63</v>
      </c>
      <c r="I823" s="17">
        <v>38096</v>
      </c>
      <c r="J823" s="18">
        <v>122487</v>
      </c>
      <c r="K823" s="19">
        <v>0.08</v>
      </c>
      <c r="L823" s="16" t="s">
        <v>33</v>
      </c>
      <c r="M823" s="16" t="s">
        <v>74</v>
      </c>
      <c r="N823" s="17" t="s">
        <v>21</v>
      </c>
      <c r="O823" s="2" t="e">
        <f>#REF!*#REF!</f>
        <v>#REF!</v>
      </c>
      <c r="P823" s="16" t="str" cm="1">
        <f t="array" ref="P823">_xlfn.IFS(H823&lt;=30,"25-30",H823&lt;=35,"30-35",H823&lt;=40,"35-40",H823&lt;=45,"40-45",H823&lt;=50,"45-50",H823&lt;=55,"50-55",H823&lt;=60,"55-60",H823&lt;=65,"60-65")</f>
        <v>60-65</v>
      </c>
      <c r="Q823" s="16">
        <f t="shared" si="12"/>
        <v>2004</v>
      </c>
    </row>
    <row r="824" spans="1:17" x14ac:dyDescent="0.35">
      <c r="A824" s="16" t="s">
        <v>1704</v>
      </c>
      <c r="B824" s="16" t="s">
        <v>1705</v>
      </c>
      <c r="C824" s="16" t="s">
        <v>62</v>
      </c>
      <c r="D824" s="16" t="s">
        <v>23</v>
      </c>
      <c r="E824" s="16" t="s">
        <v>44</v>
      </c>
      <c r="F824" s="16" t="s">
        <v>17</v>
      </c>
      <c r="G824" s="16" t="s">
        <v>24</v>
      </c>
      <c r="H824" s="16">
        <v>32</v>
      </c>
      <c r="I824" s="17">
        <v>42738</v>
      </c>
      <c r="J824" s="18">
        <v>101870</v>
      </c>
      <c r="K824" s="19">
        <v>0.1</v>
      </c>
      <c r="L824" s="16" t="s">
        <v>19</v>
      </c>
      <c r="M824" s="16" t="s">
        <v>39</v>
      </c>
      <c r="N824" s="17" t="s">
        <v>21</v>
      </c>
      <c r="O824" s="2" t="e">
        <f>#REF!*#REF!</f>
        <v>#REF!</v>
      </c>
      <c r="P824" s="16" t="str" cm="1">
        <f t="array" ref="P824">_xlfn.IFS(H824&lt;=30,"25-30",H824&lt;=35,"30-35",H824&lt;=40,"35-40",H824&lt;=45,"40-45",H824&lt;=50,"45-50",H824&lt;=55,"50-55",H824&lt;=60,"55-60",H824&lt;=65,"60-65")</f>
        <v>30-35</v>
      </c>
      <c r="Q824" s="16">
        <f t="shared" si="12"/>
        <v>2017</v>
      </c>
    </row>
    <row r="825" spans="1:17" x14ac:dyDescent="0.35">
      <c r="A825" s="16" t="s">
        <v>242</v>
      </c>
      <c r="B825" s="16" t="s">
        <v>1706</v>
      </c>
      <c r="C825" s="16" t="s">
        <v>76</v>
      </c>
      <c r="D825" s="16" t="s">
        <v>27</v>
      </c>
      <c r="E825" s="16" t="s">
        <v>16</v>
      </c>
      <c r="F825" s="16" t="s">
        <v>28</v>
      </c>
      <c r="G825" s="16" t="s">
        <v>51</v>
      </c>
      <c r="H825" s="16">
        <v>64</v>
      </c>
      <c r="I825" s="17">
        <v>44009</v>
      </c>
      <c r="J825" s="18">
        <v>40316</v>
      </c>
      <c r="K825" s="19">
        <v>0</v>
      </c>
      <c r="L825" s="16" t="s">
        <v>52</v>
      </c>
      <c r="M825" s="16" t="s">
        <v>81</v>
      </c>
      <c r="N825" s="17" t="s">
        <v>21</v>
      </c>
      <c r="O825" s="2" t="e">
        <f>#REF!*#REF!</f>
        <v>#REF!</v>
      </c>
      <c r="P825" s="16" t="str" cm="1">
        <f t="array" ref="P825">_xlfn.IFS(H825&lt;=30,"25-30",H825&lt;=35,"30-35",H825&lt;=40,"35-40",H825&lt;=45,"40-45",H825&lt;=50,"45-50",H825&lt;=55,"50-55",H825&lt;=60,"55-60",H825&lt;=65,"60-65")</f>
        <v>60-65</v>
      </c>
      <c r="Q825" s="16">
        <f t="shared" si="12"/>
        <v>2020</v>
      </c>
    </row>
    <row r="826" spans="1:17" x14ac:dyDescent="0.35">
      <c r="A826" s="16" t="s">
        <v>223</v>
      </c>
      <c r="B826" s="16" t="s">
        <v>1707</v>
      </c>
      <c r="C826" s="16" t="s">
        <v>62</v>
      </c>
      <c r="D826" s="16" t="s">
        <v>27</v>
      </c>
      <c r="E826" s="16" t="s">
        <v>16</v>
      </c>
      <c r="F826" s="16" t="s">
        <v>17</v>
      </c>
      <c r="G826" s="16" t="s">
        <v>24</v>
      </c>
      <c r="H826" s="16">
        <v>55</v>
      </c>
      <c r="I826" s="17">
        <v>38391</v>
      </c>
      <c r="J826" s="18">
        <v>115145</v>
      </c>
      <c r="K826" s="19">
        <v>0.05</v>
      </c>
      <c r="L826" s="16" t="s">
        <v>33</v>
      </c>
      <c r="M826" s="16" t="s">
        <v>80</v>
      </c>
      <c r="N826" s="17" t="s">
        <v>21</v>
      </c>
      <c r="O826" s="2" t="e">
        <f>#REF!*#REF!</f>
        <v>#REF!</v>
      </c>
      <c r="P826" s="16" t="str" cm="1">
        <f t="array" ref="P826">_xlfn.IFS(H826&lt;=30,"25-30",H826&lt;=35,"30-35",H826&lt;=40,"35-40",H826&lt;=45,"40-45",H826&lt;=50,"45-50",H826&lt;=55,"50-55",H826&lt;=60,"55-60",H826&lt;=65,"60-65")</f>
        <v>50-55</v>
      </c>
      <c r="Q826" s="16">
        <f t="shared" si="12"/>
        <v>2005</v>
      </c>
    </row>
    <row r="827" spans="1:17" x14ac:dyDescent="0.35">
      <c r="A827" s="16" t="s">
        <v>1708</v>
      </c>
      <c r="B827" s="16" t="s">
        <v>1709</v>
      </c>
      <c r="C827" s="16" t="s">
        <v>38</v>
      </c>
      <c r="D827" s="16" t="s">
        <v>27</v>
      </c>
      <c r="E827" s="16" t="s">
        <v>36</v>
      </c>
      <c r="F827" s="16" t="s">
        <v>17</v>
      </c>
      <c r="G827" s="16" t="s">
        <v>51</v>
      </c>
      <c r="H827" s="16">
        <v>43</v>
      </c>
      <c r="I827" s="17">
        <v>39885</v>
      </c>
      <c r="J827" s="18">
        <v>62335</v>
      </c>
      <c r="K827" s="19">
        <v>0</v>
      </c>
      <c r="L827" s="16" t="s">
        <v>52</v>
      </c>
      <c r="M827" s="16" t="s">
        <v>81</v>
      </c>
      <c r="N827" s="17" t="s">
        <v>21</v>
      </c>
      <c r="O827" s="2" t="e">
        <f>#REF!*#REF!</f>
        <v>#REF!</v>
      </c>
      <c r="P827" s="16" t="str" cm="1">
        <f t="array" ref="P827">_xlfn.IFS(H827&lt;=30,"25-30",H827&lt;=35,"30-35",H827&lt;=40,"35-40",H827&lt;=45,"40-45",H827&lt;=50,"45-50",H827&lt;=55,"50-55",H827&lt;=60,"55-60",H827&lt;=65,"60-65")</f>
        <v>40-45</v>
      </c>
      <c r="Q827" s="16">
        <f t="shared" si="12"/>
        <v>2009</v>
      </c>
    </row>
    <row r="828" spans="1:17" x14ac:dyDescent="0.35">
      <c r="A828" s="16" t="s">
        <v>161</v>
      </c>
      <c r="B828" s="16" t="s">
        <v>1710</v>
      </c>
      <c r="C828" s="16" t="s">
        <v>68</v>
      </c>
      <c r="D828" s="16" t="s">
        <v>15</v>
      </c>
      <c r="E828" s="16" t="s">
        <v>36</v>
      </c>
      <c r="F828" s="16" t="s">
        <v>28</v>
      </c>
      <c r="G828" s="16" t="s">
        <v>24</v>
      </c>
      <c r="H828" s="16">
        <v>56</v>
      </c>
      <c r="I828" s="17">
        <v>38847</v>
      </c>
      <c r="J828" s="18">
        <v>41561</v>
      </c>
      <c r="K828" s="19">
        <v>0</v>
      </c>
      <c r="L828" s="16" t="s">
        <v>19</v>
      </c>
      <c r="M828" s="16" t="s">
        <v>25</v>
      </c>
      <c r="N828" s="17" t="s">
        <v>21</v>
      </c>
      <c r="O828" s="2" t="e">
        <f>#REF!*#REF!</f>
        <v>#REF!</v>
      </c>
      <c r="P828" s="16" t="str" cm="1">
        <f t="array" ref="P828">_xlfn.IFS(H828&lt;=30,"25-30",H828&lt;=35,"30-35",H828&lt;=40,"35-40",H828&lt;=45,"40-45",H828&lt;=50,"45-50",H828&lt;=55,"50-55",H828&lt;=60,"55-60",H828&lt;=65,"60-65")</f>
        <v>55-60</v>
      </c>
      <c r="Q828" s="16">
        <f t="shared" si="12"/>
        <v>2006</v>
      </c>
    </row>
    <row r="829" spans="1:17" x14ac:dyDescent="0.35">
      <c r="A829" s="16" t="s">
        <v>1711</v>
      </c>
      <c r="B829" s="16" t="s">
        <v>1712</v>
      </c>
      <c r="C829" s="16" t="s">
        <v>61</v>
      </c>
      <c r="D829" s="16" t="s">
        <v>15</v>
      </c>
      <c r="E829" s="16" t="s">
        <v>44</v>
      </c>
      <c r="F829" s="16" t="s">
        <v>17</v>
      </c>
      <c r="G829" s="16" t="s">
        <v>24</v>
      </c>
      <c r="H829" s="16">
        <v>37</v>
      </c>
      <c r="I829" s="17">
        <v>40657</v>
      </c>
      <c r="J829" s="18">
        <v>131183</v>
      </c>
      <c r="K829" s="19">
        <v>0.14000000000000001</v>
      </c>
      <c r="L829" s="16" t="s">
        <v>33</v>
      </c>
      <c r="M829" s="16" t="s">
        <v>74</v>
      </c>
      <c r="N829" s="17">
        <v>42445</v>
      </c>
      <c r="O829" s="2" t="e">
        <f>#REF!*#REF!</f>
        <v>#REF!</v>
      </c>
      <c r="P829" s="16" t="str" cm="1">
        <f t="array" ref="P829">_xlfn.IFS(H829&lt;=30,"25-30",H829&lt;=35,"30-35",H829&lt;=40,"35-40",H829&lt;=45,"40-45",H829&lt;=50,"45-50",H829&lt;=55,"50-55",H829&lt;=60,"55-60",H829&lt;=65,"60-65")</f>
        <v>35-40</v>
      </c>
      <c r="Q829" s="16">
        <f t="shared" si="12"/>
        <v>2011</v>
      </c>
    </row>
    <row r="830" spans="1:17" x14ac:dyDescent="0.35">
      <c r="A830" s="16" t="s">
        <v>1115</v>
      </c>
      <c r="B830" s="16" t="s">
        <v>1713</v>
      </c>
      <c r="C830" s="16" t="s">
        <v>55</v>
      </c>
      <c r="D830" s="16" t="s">
        <v>27</v>
      </c>
      <c r="E830" s="16" t="s">
        <v>36</v>
      </c>
      <c r="F830" s="16" t="s">
        <v>17</v>
      </c>
      <c r="G830" s="16" t="s">
        <v>24</v>
      </c>
      <c r="H830" s="16">
        <v>45</v>
      </c>
      <c r="I830" s="17">
        <v>37445</v>
      </c>
      <c r="J830" s="18">
        <v>92655</v>
      </c>
      <c r="K830" s="19">
        <v>0</v>
      </c>
      <c r="L830" s="16" t="s">
        <v>33</v>
      </c>
      <c r="M830" s="16" t="s">
        <v>34</v>
      </c>
      <c r="N830" s="17" t="s">
        <v>21</v>
      </c>
      <c r="O830" s="2" t="e">
        <f>#REF!*#REF!</f>
        <v>#REF!</v>
      </c>
      <c r="P830" s="16" t="str" cm="1">
        <f t="array" ref="P830">_xlfn.IFS(H830&lt;=30,"25-30",H830&lt;=35,"30-35",H830&lt;=40,"35-40",H830&lt;=45,"40-45",H830&lt;=50,"45-50",H830&lt;=55,"50-55",H830&lt;=60,"55-60",H830&lt;=65,"60-65")</f>
        <v>40-45</v>
      </c>
      <c r="Q830" s="16">
        <f t="shared" si="12"/>
        <v>2002</v>
      </c>
    </row>
    <row r="831" spans="1:17" x14ac:dyDescent="0.35">
      <c r="A831" s="16" t="s">
        <v>1577</v>
      </c>
      <c r="B831" s="16" t="s">
        <v>1714</v>
      </c>
      <c r="C831" s="16" t="s">
        <v>61</v>
      </c>
      <c r="D831" s="16" t="s">
        <v>50</v>
      </c>
      <c r="E831" s="16" t="s">
        <v>36</v>
      </c>
      <c r="F831" s="16" t="s">
        <v>17</v>
      </c>
      <c r="G831" s="16" t="s">
        <v>51</v>
      </c>
      <c r="H831" s="16">
        <v>49</v>
      </c>
      <c r="I831" s="17">
        <v>35157</v>
      </c>
      <c r="J831" s="18">
        <v>157057</v>
      </c>
      <c r="K831" s="19">
        <v>0.12</v>
      </c>
      <c r="L831" s="16" t="s">
        <v>19</v>
      </c>
      <c r="M831" s="16" t="s">
        <v>45</v>
      </c>
      <c r="N831" s="17" t="s">
        <v>21</v>
      </c>
      <c r="O831" s="2" t="e">
        <f>#REF!*#REF!</f>
        <v>#REF!</v>
      </c>
      <c r="P831" s="16" t="str" cm="1">
        <f t="array" ref="P831">_xlfn.IFS(H831&lt;=30,"25-30",H831&lt;=35,"30-35",H831&lt;=40,"35-40",H831&lt;=45,"40-45",H831&lt;=50,"45-50",H831&lt;=55,"50-55",H831&lt;=60,"55-60",H831&lt;=65,"60-65")</f>
        <v>45-50</v>
      </c>
      <c r="Q831" s="16">
        <f t="shared" si="12"/>
        <v>1996</v>
      </c>
    </row>
    <row r="832" spans="1:17" x14ac:dyDescent="0.35">
      <c r="A832" s="16" t="s">
        <v>335</v>
      </c>
      <c r="B832" s="16" t="s">
        <v>1715</v>
      </c>
      <c r="C832" s="16" t="s">
        <v>26</v>
      </c>
      <c r="D832" s="16" t="s">
        <v>27</v>
      </c>
      <c r="E832" s="16" t="s">
        <v>44</v>
      </c>
      <c r="F832" s="16" t="s">
        <v>17</v>
      </c>
      <c r="G832" s="16" t="s">
        <v>18</v>
      </c>
      <c r="H832" s="16">
        <v>61</v>
      </c>
      <c r="I832" s="17">
        <v>38392</v>
      </c>
      <c r="J832" s="18">
        <v>64462</v>
      </c>
      <c r="K832" s="19">
        <v>0</v>
      </c>
      <c r="L832" s="16" t="s">
        <v>19</v>
      </c>
      <c r="M832" s="16" t="s">
        <v>20</v>
      </c>
      <c r="N832" s="17" t="s">
        <v>21</v>
      </c>
      <c r="O832" s="2" t="e">
        <f>#REF!*#REF!</f>
        <v>#REF!</v>
      </c>
      <c r="P832" s="16" t="str" cm="1">
        <f t="array" ref="P832">_xlfn.IFS(H832&lt;=30,"25-30",H832&lt;=35,"30-35",H832&lt;=40,"35-40",H832&lt;=45,"40-45",H832&lt;=50,"45-50",H832&lt;=55,"50-55",H832&lt;=60,"55-60",H832&lt;=65,"60-65")</f>
        <v>60-65</v>
      </c>
      <c r="Q832" s="16">
        <f t="shared" si="12"/>
        <v>2005</v>
      </c>
    </row>
    <row r="833" spans="1:17" x14ac:dyDescent="0.35">
      <c r="A833" s="16" t="s">
        <v>1716</v>
      </c>
      <c r="B833" s="16" t="s">
        <v>1717</v>
      </c>
      <c r="C833" s="16" t="s">
        <v>30</v>
      </c>
      <c r="D833" s="16" t="s">
        <v>31</v>
      </c>
      <c r="E833" s="16" t="s">
        <v>32</v>
      </c>
      <c r="F833" s="16" t="s">
        <v>17</v>
      </c>
      <c r="G833" s="16" t="s">
        <v>18</v>
      </c>
      <c r="H833" s="16">
        <v>41</v>
      </c>
      <c r="I833" s="17">
        <v>38632</v>
      </c>
      <c r="J833" s="18">
        <v>79352</v>
      </c>
      <c r="K833" s="19">
        <v>0</v>
      </c>
      <c r="L833" s="16" t="s">
        <v>19</v>
      </c>
      <c r="M833" s="16" t="s">
        <v>63</v>
      </c>
      <c r="N833" s="17" t="s">
        <v>21</v>
      </c>
      <c r="O833" s="2" t="e">
        <f>#REF!*#REF!</f>
        <v>#REF!</v>
      </c>
      <c r="P833" s="16" t="str" cm="1">
        <f t="array" ref="P833">_xlfn.IFS(H833&lt;=30,"25-30",H833&lt;=35,"30-35",H833&lt;=40,"35-40",H833&lt;=45,"40-45",H833&lt;=50,"45-50",H833&lt;=55,"50-55",H833&lt;=60,"55-60",H833&lt;=65,"60-65")</f>
        <v>40-45</v>
      </c>
      <c r="Q833" s="16">
        <f t="shared" si="12"/>
        <v>2005</v>
      </c>
    </row>
    <row r="834" spans="1:17" x14ac:dyDescent="0.35">
      <c r="A834" s="16" t="s">
        <v>1718</v>
      </c>
      <c r="B834" s="16" t="s">
        <v>1719</v>
      </c>
      <c r="C834" s="16" t="s">
        <v>61</v>
      </c>
      <c r="D834" s="16" t="s">
        <v>43</v>
      </c>
      <c r="E834" s="16" t="s">
        <v>44</v>
      </c>
      <c r="F834" s="16" t="s">
        <v>17</v>
      </c>
      <c r="G834" s="16" t="s">
        <v>18</v>
      </c>
      <c r="H834" s="16">
        <v>55</v>
      </c>
      <c r="I834" s="17">
        <v>36977</v>
      </c>
      <c r="J834" s="18">
        <v>157812</v>
      </c>
      <c r="K834" s="19">
        <v>0.11</v>
      </c>
      <c r="L834" s="16" t="s">
        <v>19</v>
      </c>
      <c r="M834" s="16" t="s">
        <v>45</v>
      </c>
      <c r="N834" s="17" t="s">
        <v>21</v>
      </c>
      <c r="O834" s="2" t="e">
        <f>#REF!*#REF!</f>
        <v>#REF!</v>
      </c>
      <c r="P834" s="16" t="str" cm="1">
        <f t="array" ref="P834">_xlfn.IFS(H834&lt;=30,"25-30",H834&lt;=35,"30-35",H834&lt;=40,"35-40",H834&lt;=45,"40-45",H834&lt;=50,"45-50",H834&lt;=55,"50-55",H834&lt;=60,"55-60",H834&lt;=65,"60-65")</f>
        <v>50-55</v>
      </c>
      <c r="Q834" s="16">
        <f t="shared" si="12"/>
        <v>2001</v>
      </c>
    </row>
    <row r="835" spans="1:17" x14ac:dyDescent="0.35">
      <c r="A835" s="16" t="s">
        <v>131</v>
      </c>
      <c r="B835" s="16" t="s">
        <v>1720</v>
      </c>
      <c r="C835" s="16" t="s">
        <v>30</v>
      </c>
      <c r="D835" s="16" t="s">
        <v>31</v>
      </c>
      <c r="E835" s="16" t="s">
        <v>32</v>
      </c>
      <c r="F835" s="16" t="s">
        <v>28</v>
      </c>
      <c r="G835" s="16" t="s">
        <v>18</v>
      </c>
      <c r="H835" s="16">
        <v>27</v>
      </c>
      <c r="I835" s="17">
        <v>43354</v>
      </c>
      <c r="J835" s="18">
        <v>80745</v>
      </c>
      <c r="K835" s="19">
        <v>0</v>
      </c>
      <c r="L835" s="16" t="s">
        <v>19</v>
      </c>
      <c r="M835" s="16" t="s">
        <v>20</v>
      </c>
      <c r="N835" s="17" t="s">
        <v>21</v>
      </c>
      <c r="O835" s="2" t="e">
        <f>#REF!*#REF!</f>
        <v>#REF!</v>
      </c>
      <c r="P835" s="16" t="str" cm="1">
        <f t="array" ref="P835">_xlfn.IFS(H835&lt;=30,"25-30",H835&lt;=35,"30-35",H835&lt;=40,"35-40",H835&lt;=45,"40-45",H835&lt;=50,"45-50",H835&lt;=55,"50-55",H835&lt;=60,"55-60",H835&lt;=65,"60-65")</f>
        <v>25-30</v>
      </c>
      <c r="Q835" s="16">
        <f t="shared" ref="Q835:Q898" si="13">YEAR(I835)</f>
        <v>2018</v>
      </c>
    </row>
    <row r="836" spans="1:17" x14ac:dyDescent="0.35">
      <c r="A836" s="16" t="s">
        <v>350</v>
      </c>
      <c r="B836" s="16" t="s">
        <v>1721</v>
      </c>
      <c r="C836" s="16" t="s">
        <v>98</v>
      </c>
      <c r="D836" s="16" t="s">
        <v>27</v>
      </c>
      <c r="E836" s="16" t="s">
        <v>36</v>
      </c>
      <c r="F836" s="16" t="s">
        <v>17</v>
      </c>
      <c r="G836" s="16" t="s">
        <v>18</v>
      </c>
      <c r="H836" s="16">
        <v>57</v>
      </c>
      <c r="I836" s="17">
        <v>35113</v>
      </c>
      <c r="J836" s="18">
        <v>75354</v>
      </c>
      <c r="K836" s="19">
        <v>0</v>
      </c>
      <c r="L836" s="16" t="s">
        <v>19</v>
      </c>
      <c r="M836" s="16" t="s">
        <v>25</v>
      </c>
      <c r="N836" s="17">
        <v>35413</v>
      </c>
      <c r="O836" s="2" t="e">
        <f>#REF!*#REF!</f>
        <v>#REF!</v>
      </c>
      <c r="P836" s="16" t="str" cm="1">
        <f t="array" ref="P836">_xlfn.IFS(H836&lt;=30,"25-30",H836&lt;=35,"30-35",H836&lt;=40,"35-40",H836&lt;=45,"40-45",H836&lt;=50,"45-50",H836&lt;=55,"50-55",H836&lt;=60,"55-60",H836&lt;=65,"60-65")</f>
        <v>55-60</v>
      </c>
      <c r="Q836" s="16">
        <f t="shared" si="13"/>
        <v>1996</v>
      </c>
    </row>
    <row r="837" spans="1:17" x14ac:dyDescent="0.35">
      <c r="A837" s="16" t="s">
        <v>1722</v>
      </c>
      <c r="B837" s="16" t="s">
        <v>1723</v>
      </c>
      <c r="C837" s="16" t="s">
        <v>97</v>
      </c>
      <c r="D837" s="16" t="s">
        <v>31</v>
      </c>
      <c r="E837" s="16" t="s">
        <v>16</v>
      </c>
      <c r="F837" s="16" t="s">
        <v>28</v>
      </c>
      <c r="G837" s="16" t="s">
        <v>51</v>
      </c>
      <c r="H837" s="16">
        <v>56</v>
      </c>
      <c r="I837" s="17">
        <v>43363</v>
      </c>
      <c r="J837" s="18">
        <v>78938</v>
      </c>
      <c r="K837" s="19">
        <v>0.14000000000000001</v>
      </c>
      <c r="L837" s="16" t="s">
        <v>19</v>
      </c>
      <c r="M837" s="16" t="s">
        <v>39</v>
      </c>
      <c r="N837" s="17" t="s">
        <v>21</v>
      </c>
      <c r="O837" s="2" t="e">
        <f>#REF!*#REF!</f>
        <v>#REF!</v>
      </c>
      <c r="P837" s="16" t="str" cm="1">
        <f t="array" ref="P837">_xlfn.IFS(H837&lt;=30,"25-30",H837&lt;=35,"30-35",H837&lt;=40,"35-40",H837&lt;=45,"40-45",H837&lt;=50,"45-50",H837&lt;=55,"50-55",H837&lt;=60,"55-60",H837&lt;=65,"60-65")</f>
        <v>55-60</v>
      </c>
      <c r="Q837" s="16">
        <f t="shared" si="13"/>
        <v>2018</v>
      </c>
    </row>
    <row r="838" spans="1:17" x14ac:dyDescent="0.35">
      <c r="A838" s="16" t="s">
        <v>1724</v>
      </c>
      <c r="B838" s="16" t="s">
        <v>1725</v>
      </c>
      <c r="C838" s="16" t="s">
        <v>69</v>
      </c>
      <c r="D838" s="16" t="s">
        <v>31</v>
      </c>
      <c r="E838" s="16" t="s">
        <v>32</v>
      </c>
      <c r="F838" s="16" t="s">
        <v>28</v>
      </c>
      <c r="G838" s="16" t="s">
        <v>51</v>
      </c>
      <c r="H838" s="16">
        <v>59</v>
      </c>
      <c r="I838" s="17">
        <v>39701</v>
      </c>
      <c r="J838" s="18">
        <v>96313</v>
      </c>
      <c r="K838" s="19">
        <v>0</v>
      </c>
      <c r="L838" s="16" t="s">
        <v>19</v>
      </c>
      <c r="M838" s="16" t="s">
        <v>25</v>
      </c>
      <c r="N838" s="17" t="s">
        <v>21</v>
      </c>
      <c r="O838" s="2" t="e">
        <f>#REF!*#REF!</f>
        <v>#REF!</v>
      </c>
      <c r="P838" s="16" t="str" cm="1">
        <f t="array" ref="P838">_xlfn.IFS(H838&lt;=30,"25-30",H838&lt;=35,"30-35",H838&lt;=40,"35-40",H838&lt;=45,"40-45",H838&lt;=50,"45-50",H838&lt;=55,"50-55",H838&lt;=60,"55-60",H838&lt;=65,"60-65")</f>
        <v>55-60</v>
      </c>
      <c r="Q838" s="16">
        <f t="shared" si="13"/>
        <v>2008</v>
      </c>
    </row>
    <row r="839" spans="1:17" x14ac:dyDescent="0.35">
      <c r="A839" s="16" t="s">
        <v>1726</v>
      </c>
      <c r="B839" s="16" t="s">
        <v>1727</v>
      </c>
      <c r="C839" s="16" t="s">
        <v>40</v>
      </c>
      <c r="D839" s="16" t="s">
        <v>31</v>
      </c>
      <c r="E839" s="16" t="s">
        <v>44</v>
      </c>
      <c r="F839" s="16" t="s">
        <v>28</v>
      </c>
      <c r="G839" s="16" t="s">
        <v>18</v>
      </c>
      <c r="H839" s="16">
        <v>45</v>
      </c>
      <c r="I839" s="17">
        <v>40511</v>
      </c>
      <c r="J839" s="18">
        <v>153767</v>
      </c>
      <c r="K839" s="19">
        <v>0.27</v>
      </c>
      <c r="L839" s="16" t="s">
        <v>19</v>
      </c>
      <c r="M839" s="16" t="s">
        <v>39</v>
      </c>
      <c r="N839" s="17" t="s">
        <v>21</v>
      </c>
      <c r="O839" s="2" t="e">
        <f>#REF!*#REF!</f>
        <v>#REF!</v>
      </c>
      <c r="P839" s="16" t="str" cm="1">
        <f t="array" ref="P839">_xlfn.IFS(H839&lt;=30,"25-30",H839&lt;=35,"30-35",H839&lt;=40,"35-40",H839&lt;=45,"40-45",H839&lt;=50,"45-50",H839&lt;=55,"50-55",H839&lt;=60,"55-60",H839&lt;=65,"60-65")</f>
        <v>40-45</v>
      </c>
      <c r="Q839" s="16">
        <f t="shared" si="13"/>
        <v>2010</v>
      </c>
    </row>
    <row r="840" spans="1:17" x14ac:dyDescent="0.35">
      <c r="A840" s="16" t="s">
        <v>280</v>
      </c>
      <c r="B840" s="16" t="s">
        <v>1728</v>
      </c>
      <c r="C840" s="16" t="s">
        <v>62</v>
      </c>
      <c r="D840" s="16" t="s">
        <v>43</v>
      </c>
      <c r="E840" s="16" t="s">
        <v>16</v>
      </c>
      <c r="F840" s="16" t="s">
        <v>17</v>
      </c>
      <c r="G840" s="16" t="s">
        <v>47</v>
      </c>
      <c r="H840" s="16">
        <v>42</v>
      </c>
      <c r="I840" s="17">
        <v>42266</v>
      </c>
      <c r="J840" s="18">
        <v>103423</v>
      </c>
      <c r="K840" s="19">
        <v>0.06</v>
      </c>
      <c r="L840" s="16" t="s">
        <v>19</v>
      </c>
      <c r="M840" s="16" t="s">
        <v>29</v>
      </c>
      <c r="N840" s="17" t="s">
        <v>21</v>
      </c>
      <c r="O840" s="2" t="e">
        <f>#REF!*#REF!</f>
        <v>#REF!</v>
      </c>
      <c r="P840" s="16" t="str" cm="1">
        <f t="array" ref="P840">_xlfn.IFS(H840&lt;=30,"25-30",H840&lt;=35,"30-35",H840&lt;=40,"35-40",H840&lt;=45,"40-45",H840&lt;=50,"45-50",H840&lt;=55,"50-55",H840&lt;=60,"55-60",H840&lt;=65,"60-65")</f>
        <v>40-45</v>
      </c>
      <c r="Q840" s="16">
        <f t="shared" si="13"/>
        <v>2015</v>
      </c>
    </row>
    <row r="841" spans="1:17" x14ac:dyDescent="0.35">
      <c r="A841" s="16" t="s">
        <v>1729</v>
      </c>
      <c r="B841" s="16" t="s">
        <v>1730</v>
      </c>
      <c r="C841" s="16" t="s">
        <v>84</v>
      </c>
      <c r="D841" s="16" t="s">
        <v>31</v>
      </c>
      <c r="E841" s="16" t="s">
        <v>32</v>
      </c>
      <c r="F841" s="16" t="s">
        <v>17</v>
      </c>
      <c r="G841" s="16" t="s">
        <v>24</v>
      </c>
      <c r="H841" s="16">
        <v>25</v>
      </c>
      <c r="I841" s="17">
        <v>44370</v>
      </c>
      <c r="J841" s="18">
        <v>86464</v>
      </c>
      <c r="K841" s="19">
        <v>0</v>
      </c>
      <c r="L841" s="16" t="s">
        <v>33</v>
      </c>
      <c r="M841" s="16" t="s">
        <v>74</v>
      </c>
      <c r="N841" s="17" t="s">
        <v>21</v>
      </c>
      <c r="O841" s="2" t="e">
        <f>#REF!*#REF!</f>
        <v>#REF!</v>
      </c>
      <c r="P841" s="16" t="str" cm="1">
        <f t="array" ref="P841">_xlfn.IFS(H841&lt;=30,"25-30",H841&lt;=35,"30-35",H841&lt;=40,"35-40",H841&lt;=45,"40-45",H841&lt;=50,"45-50",H841&lt;=55,"50-55",H841&lt;=60,"55-60",H841&lt;=65,"60-65")</f>
        <v>25-30</v>
      </c>
      <c r="Q841" s="16">
        <f t="shared" si="13"/>
        <v>2021</v>
      </c>
    </row>
    <row r="842" spans="1:17" x14ac:dyDescent="0.35">
      <c r="A842" s="16" t="s">
        <v>1731</v>
      </c>
      <c r="B842" s="16" t="s">
        <v>1732</v>
      </c>
      <c r="C842" s="16" t="s">
        <v>84</v>
      </c>
      <c r="D842" s="16" t="s">
        <v>31</v>
      </c>
      <c r="E842" s="16" t="s">
        <v>32</v>
      </c>
      <c r="F842" s="16" t="s">
        <v>17</v>
      </c>
      <c r="G842" s="16" t="s">
        <v>51</v>
      </c>
      <c r="H842" s="16">
        <v>29</v>
      </c>
      <c r="I842" s="17">
        <v>43114</v>
      </c>
      <c r="J842" s="18">
        <v>80516</v>
      </c>
      <c r="K842" s="19">
        <v>0</v>
      </c>
      <c r="L842" s="16" t="s">
        <v>52</v>
      </c>
      <c r="M842" s="16" t="s">
        <v>53</v>
      </c>
      <c r="N842" s="17" t="s">
        <v>21</v>
      </c>
      <c r="O842" s="2" t="e">
        <f>#REF!*#REF!</f>
        <v>#REF!</v>
      </c>
      <c r="P842" s="16" t="str" cm="1">
        <f t="array" ref="P842">_xlfn.IFS(H842&lt;=30,"25-30",H842&lt;=35,"30-35",H842&lt;=40,"35-40",H842&lt;=45,"40-45",H842&lt;=50,"45-50",H842&lt;=55,"50-55",H842&lt;=60,"55-60",H842&lt;=65,"60-65")</f>
        <v>25-30</v>
      </c>
      <c r="Q842" s="16">
        <f t="shared" si="13"/>
        <v>2018</v>
      </c>
    </row>
    <row r="843" spans="1:17" x14ac:dyDescent="0.35">
      <c r="A843" s="16" t="s">
        <v>1733</v>
      </c>
      <c r="B843" s="16" t="s">
        <v>1734</v>
      </c>
      <c r="C843" s="16" t="s">
        <v>62</v>
      </c>
      <c r="D843" s="16" t="s">
        <v>23</v>
      </c>
      <c r="E843" s="16" t="s">
        <v>44</v>
      </c>
      <c r="F843" s="16" t="s">
        <v>17</v>
      </c>
      <c r="G843" s="16" t="s">
        <v>47</v>
      </c>
      <c r="H843" s="16">
        <v>33</v>
      </c>
      <c r="I843" s="17">
        <v>41507</v>
      </c>
      <c r="J843" s="18">
        <v>105390</v>
      </c>
      <c r="K843" s="19">
        <v>0.06</v>
      </c>
      <c r="L843" s="16" t="s">
        <v>19</v>
      </c>
      <c r="M843" s="16" t="s">
        <v>29</v>
      </c>
      <c r="N843" s="17" t="s">
        <v>21</v>
      </c>
      <c r="O843" s="2" t="e">
        <f>#REF!*#REF!</f>
        <v>#REF!</v>
      </c>
      <c r="P843" s="16" t="str" cm="1">
        <f t="array" ref="P843">_xlfn.IFS(H843&lt;=30,"25-30",H843&lt;=35,"30-35",H843&lt;=40,"35-40",H843&lt;=45,"40-45",H843&lt;=50,"45-50",H843&lt;=55,"50-55",H843&lt;=60,"55-60",H843&lt;=65,"60-65")</f>
        <v>30-35</v>
      </c>
      <c r="Q843" s="16">
        <f t="shared" si="13"/>
        <v>2013</v>
      </c>
    </row>
    <row r="844" spans="1:17" x14ac:dyDescent="0.35">
      <c r="A844" s="16" t="s">
        <v>1735</v>
      </c>
      <c r="B844" s="16" t="s">
        <v>1736</v>
      </c>
      <c r="C844" s="16" t="s">
        <v>38</v>
      </c>
      <c r="D844" s="16" t="s">
        <v>27</v>
      </c>
      <c r="E844" s="16" t="s">
        <v>36</v>
      </c>
      <c r="F844" s="16" t="s">
        <v>17</v>
      </c>
      <c r="G844" s="16" t="s">
        <v>24</v>
      </c>
      <c r="H844" s="16">
        <v>50</v>
      </c>
      <c r="I844" s="17">
        <v>44445</v>
      </c>
      <c r="J844" s="18">
        <v>83418</v>
      </c>
      <c r="K844" s="19">
        <v>0</v>
      </c>
      <c r="L844" s="16" t="s">
        <v>33</v>
      </c>
      <c r="M844" s="16" t="s">
        <v>74</v>
      </c>
      <c r="N844" s="17" t="s">
        <v>21</v>
      </c>
      <c r="O844" s="2" t="e">
        <f>#REF!*#REF!</f>
        <v>#REF!</v>
      </c>
      <c r="P844" s="16" t="str" cm="1">
        <f t="array" ref="P844">_xlfn.IFS(H844&lt;=30,"25-30",H844&lt;=35,"30-35",H844&lt;=40,"35-40",H844&lt;=45,"40-45",H844&lt;=50,"45-50",H844&lt;=55,"50-55",H844&lt;=60,"55-60",H844&lt;=65,"60-65")</f>
        <v>45-50</v>
      </c>
      <c r="Q844" s="16">
        <f t="shared" si="13"/>
        <v>2021</v>
      </c>
    </row>
    <row r="845" spans="1:17" x14ac:dyDescent="0.35">
      <c r="A845" s="16" t="s">
        <v>1737</v>
      </c>
      <c r="B845" s="16" t="s">
        <v>1738</v>
      </c>
      <c r="C845" s="16" t="s">
        <v>88</v>
      </c>
      <c r="D845" s="16" t="s">
        <v>27</v>
      </c>
      <c r="E845" s="16" t="s">
        <v>44</v>
      </c>
      <c r="F845" s="16" t="s">
        <v>17</v>
      </c>
      <c r="G845" s="16" t="s">
        <v>18</v>
      </c>
      <c r="H845" s="16">
        <v>45</v>
      </c>
      <c r="I845" s="17">
        <v>43042</v>
      </c>
      <c r="J845" s="18">
        <v>66660</v>
      </c>
      <c r="K845" s="19">
        <v>0</v>
      </c>
      <c r="L845" s="16" t="s">
        <v>19</v>
      </c>
      <c r="M845" s="16" t="s">
        <v>25</v>
      </c>
      <c r="N845" s="17" t="s">
        <v>21</v>
      </c>
      <c r="O845" s="2" t="e">
        <f>#REF!*#REF!</f>
        <v>#REF!</v>
      </c>
      <c r="P845" s="16" t="str" cm="1">
        <f t="array" ref="P845">_xlfn.IFS(H845&lt;=30,"25-30",H845&lt;=35,"30-35",H845&lt;=40,"35-40",H845&lt;=45,"40-45",H845&lt;=50,"45-50",H845&lt;=55,"50-55",H845&lt;=60,"55-60",H845&lt;=65,"60-65")</f>
        <v>40-45</v>
      </c>
      <c r="Q845" s="16">
        <f t="shared" si="13"/>
        <v>2017</v>
      </c>
    </row>
    <row r="846" spans="1:17" x14ac:dyDescent="0.35">
      <c r="A846" s="16" t="s">
        <v>1383</v>
      </c>
      <c r="B846" s="16" t="s">
        <v>1739</v>
      </c>
      <c r="C846" s="16" t="s">
        <v>62</v>
      </c>
      <c r="D846" s="16" t="s">
        <v>23</v>
      </c>
      <c r="E846" s="16" t="s">
        <v>44</v>
      </c>
      <c r="F846" s="16" t="s">
        <v>28</v>
      </c>
      <c r="G846" s="16" t="s">
        <v>51</v>
      </c>
      <c r="H846" s="16">
        <v>59</v>
      </c>
      <c r="I846" s="17">
        <v>42165</v>
      </c>
      <c r="J846" s="18">
        <v>101985</v>
      </c>
      <c r="K846" s="19">
        <v>7.0000000000000007E-2</v>
      </c>
      <c r="L846" s="16" t="s">
        <v>19</v>
      </c>
      <c r="M846" s="16" t="s">
        <v>45</v>
      </c>
      <c r="N846" s="17" t="s">
        <v>21</v>
      </c>
      <c r="O846" s="2" t="e">
        <f>#REF!*#REF!</f>
        <v>#REF!</v>
      </c>
      <c r="P846" s="16" t="str" cm="1">
        <f t="array" ref="P846">_xlfn.IFS(H846&lt;=30,"25-30",H846&lt;=35,"30-35",H846&lt;=40,"35-40",H846&lt;=45,"40-45",H846&lt;=50,"45-50",H846&lt;=55,"50-55",H846&lt;=60,"55-60",H846&lt;=65,"60-65")</f>
        <v>55-60</v>
      </c>
      <c r="Q846" s="16">
        <f t="shared" si="13"/>
        <v>2015</v>
      </c>
    </row>
    <row r="847" spans="1:17" x14ac:dyDescent="0.35">
      <c r="A847" s="16" t="s">
        <v>1740</v>
      </c>
      <c r="B847" s="16" t="s">
        <v>1741</v>
      </c>
      <c r="C847" s="16" t="s">
        <v>14</v>
      </c>
      <c r="D847" s="16" t="s">
        <v>15</v>
      </c>
      <c r="E847" s="16" t="s">
        <v>32</v>
      </c>
      <c r="F847" s="16" t="s">
        <v>28</v>
      </c>
      <c r="G847" s="16" t="s">
        <v>51</v>
      </c>
      <c r="H847" s="16">
        <v>29</v>
      </c>
      <c r="I847" s="17">
        <v>43439</v>
      </c>
      <c r="J847" s="18">
        <v>199504</v>
      </c>
      <c r="K847" s="19">
        <v>0.3</v>
      </c>
      <c r="L847" s="16" t="s">
        <v>19</v>
      </c>
      <c r="M847" s="16" t="s">
        <v>25</v>
      </c>
      <c r="N847" s="17" t="s">
        <v>21</v>
      </c>
      <c r="O847" s="2" t="e">
        <f>#REF!*#REF!</f>
        <v>#REF!</v>
      </c>
      <c r="P847" s="16" t="str" cm="1">
        <f t="array" ref="P847">_xlfn.IFS(H847&lt;=30,"25-30",H847&lt;=35,"30-35",H847&lt;=40,"35-40",H847&lt;=45,"40-45",H847&lt;=50,"45-50",H847&lt;=55,"50-55",H847&lt;=60,"55-60",H847&lt;=65,"60-65")</f>
        <v>25-30</v>
      </c>
      <c r="Q847" s="16">
        <f t="shared" si="13"/>
        <v>2018</v>
      </c>
    </row>
    <row r="848" spans="1:17" x14ac:dyDescent="0.35">
      <c r="A848" s="16" t="s">
        <v>1742</v>
      </c>
      <c r="B848" s="16" t="s">
        <v>1743</v>
      </c>
      <c r="C848" s="16" t="s">
        <v>61</v>
      </c>
      <c r="D848" s="16" t="s">
        <v>50</v>
      </c>
      <c r="E848" s="16" t="s">
        <v>32</v>
      </c>
      <c r="F848" s="16" t="s">
        <v>17</v>
      </c>
      <c r="G848" s="16" t="s">
        <v>51</v>
      </c>
      <c r="H848" s="16">
        <v>52</v>
      </c>
      <c r="I848" s="17">
        <v>38995</v>
      </c>
      <c r="J848" s="18">
        <v>147966</v>
      </c>
      <c r="K848" s="19">
        <v>0.11</v>
      </c>
      <c r="L848" s="16" t="s">
        <v>52</v>
      </c>
      <c r="M848" s="16" t="s">
        <v>66</v>
      </c>
      <c r="N848" s="17">
        <v>43608</v>
      </c>
      <c r="O848" s="2" t="e">
        <f>#REF!*#REF!</f>
        <v>#REF!</v>
      </c>
      <c r="P848" s="16" t="str" cm="1">
        <f t="array" ref="P848">_xlfn.IFS(H848&lt;=30,"25-30",H848&lt;=35,"30-35",H848&lt;=40,"35-40",H848&lt;=45,"40-45",H848&lt;=50,"45-50",H848&lt;=55,"50-55",H848&lt;=60,"55-60",H848&lt;=65,"60-65")</f>
        <v>50-55</v>
      </c>
      <c r="Q848" s="16">
        <f t="shared" si="13"/>
        <v>2006</v>
      </c>
    </row>
    <row r="849" spans="1:17" x14ac:dyDescent="0.35">
      <c r="A849" s="16" t="s">
        <v>582</v>
      </c>
      <c r="B849" s="16" t="s">
        <v>1744</v>
      </c>
      <c r="C849" s="16" t="s">
        <v>83</v>
      </c>
      <c r="D849" s="16" t="s">
        <v>23</v>
      </c>
      <c r="E849" s="16" t="s">
        <v>44</v>
      </c>
      <c r="F849" s="16" t="s">
        <v>28</v>
      </c>
      <c r="G849" s="16" t="s">
        <v>24</v>
      </c>
      <c r="H849" s="16">
        <v>58</v>
      </c>
      <c r="I849" s="17">
        <v>41810</v>
      </c>
      <c r="J849" s="18">
        <v>41728</v>
      </c>
      <c r="K849" s="19">
        <v>0</v>
      </c>
      <c r="L849" s="16" t="s">
        <v>33</v>
      </c>
      <c r="M849" s="16" t="s">
        <v>80</v>
      </c>
      <c r="N849" s="17" t="s">
        <v>21</v>
      </c>
      <c r="O849" s="2" t="e">
        <f>#REF!*#REF!</f>
        <v>#REF!</v>
      </c>
      <c r="P849" s="16" t="str" cm="1">
        <f t="array" ref="P849">_xlfn.IFS(H849&lt;=30,"25-30",H849&lt;=35,"30-35",H849&lt;=40,"35-40",H849&lt;=45,"40-45",H849&lt;=50,"45-50",H849&lt;=55,"50-55",H849&lt;=60,"55-60",H849&lt;=65,"60-65")</f>
        <v>55-60</v>
      </c>
      <c r="Q849" s="16">
        <f t="shared" si="13"/>
        <v>2014</v>
      </c>
    </row>
    <row r="850" spans="1:17" x14ac:dyDescent="0.35">
      <c r="A850" s="16" t="s">
        <v>1532</v>
      </c>
      <c r="B850" s="16" t="s">
        <v>67</v>
      </c>
      <c r="C850" s="16" t="s">
        <v>42</v>
      </c>
      <c r="D850" s="16" t="s">
        <v>65</v>
      </c>
      <c r="E850" s="16" t="s">
        <v>44</v>
      </c>
      <c r="F850" s="16" t="s">
        <v>28</v>
      </c>
      <c r="G850" s="16" t="s">
        <v>51</v>
      </c>
      <c r="H850" s="16">
        <v>62</v>
      </c>
      <c r="I850" s="17">
        <v>40591</v>
      </c>
      <c r="J850" s="18">
        <v>94422</v>
      </c>
      <c r="K850" s="19">
        <v>0</v>
      </c>
      <c r="L850" s="16" t="s">
        <v>19</v>
      </c>
      <c r="M850" s="16" t="s">
        <v>39</v>
      </c>
      <c r="N850" s="17" t="s">
        <v>21</v>
      </c>
      <c r="O850" s="2" t="e">
        <f>#REF!*#REF!</f>
        <v>#REF!</v>
      </c>
      <c r="P850" s="16" t="str" cm="1">
        <f t="array" ref="P850">_xlfn.IFS(H850&lt;=30,"25-30",H850&lt;=35,"30-35",H850&lt;=40,"35-40",H850&lt;=45,"40-45",H850&lt;=50,"45-50",H850&lt;=55,"50-55",H850&lt;=60,"55-60",H850&lt;=65,"60-65")</f>
        <v>60-65</v>
      </c>
      <c r="Q850" s="16">
        <f t="shared" si="13"/>
        <v>2011</v>
      </c>
    </row>
    <row r="851" spans="1:17" x14ac:dyDescent="0.35">
      <c r="A851" s="16" t="s">
        <v>1745</v>
      </c>
      <c r="B851" s="16" t="s">
        <v>1746</v>
      </c>
      <c r="C851" s="16" t="s">
        <v>40</v>
      </c>
      <c r="D851" s="16" t="s">
        <v>50</v>
      </c>
      <c r="E851" s="16" t="s">
        <v>32</v>
      </c>
      <c r="F851" s="16" t="s">
        <v>28</v>
      </c>
      <c r="G851" s="16" t="s">
        <v>24</v>
      </c>
      <c r="H851" s="16">
        <v>31</v>
      </c>
      <c r="I851" s="17">
        <v>42184</v>
      </c>
      <c r="J851" s="18">
        <v>191026</v>
      </c>
      <c r="K851" s="19">
        <v>0.16</v>
      </c>
      <c r="L851" s="16" t="s">
        <v>19</v>
      </c>
      <c r="M851" s="16" t="s">
        <v>29</v>
      </c>
      <c r="N851" s="17" t="s">
        <v>21</v>
      </c>
      <c r="O851" s="2" t="e">
        <f>#REF!*#REF!</f>
        <v>#REF!</v>
      </c>
      <c r="P851" s="16" t="str" cm="1">
        <f t="array" ref="P851">_xlfn.IFS(H851&lt;=30,"25-30",H851&lt;=35,"30-35",H851&lt;=40,"35-40",H851&lt;=45,"40-45",H851&lt;=50,"45-50",H851&lt;=55,"50-55",H851&lt;=60,"55-60",H851&lt;=65,"60-65")</f>
        <v>30-35</v>
      </c>
      <c r="Q851" s="16">
        <f t="shared" si="13"/>
        <v>2015</v>
      </c>
    </row>
    <row r="852" spans="1:17" x14ac:dyDescent="0.35">
      <c r="A852" s="16" t="s">
        <v>1747</v>
      </c>
      <c r="B852" s="16" t="s">
        <v>1748</v>
      </c>
      <c r="C852" s="16" t="s">
        <v>14</v>
      </c>
      <c r="D852" s="16" t="s">
        <v>27</v>
      </c>
      <c r="E852" s="16" t="s">
        <v>16</v>
      </c>
      <c r="F852" s="16" t="s">
        <v>28</v>
      </c>
      <c r="G852" s="16" t="s">
        <v>51</v>
      </c>
      <c r="H852" s="16">
        <v>42</v>
      </c>
      <c r="I852" s="17">
        <v>40511</v>
      </c>
      <c r="J852" s="18">
        <v>186725</v>
      </c>
      <c r="K852" s="19">
        <v>0.32</v>
      </c>
      <c r="L852" s="16" t="s">
        <v>52</v>
      </c>
      <c r="M852" s="16" t="s">
        <v>81</v>
      </c>
      <c r="N852" s="17" t="s">
        <v>21</v>
      </c>
      <c r="O852" s="2" t="e">
        <f>#REF!*#REF!</f>
        <v>#REF!</v>
      </c>
      <c r="P852" s="16" t="str" cm="1">
        <f t="array" ref="P852">_xlfn.IFS(H852&lt;=30,"25-30",H852&lt;=35,"30-35",H852&lt;=40,"35-40",H852&lt;=45,"40-45",H852&lt;=50,"45-50",H852&lt;=55,"50-55",H852&lt;=60,"55-60",H852&lt;=65,"60-65")</f>
        <v>40-45</v>
      </c>
      <c r="Q852" s="16">
        <f t="shared" si="13"/>
        <v>2010</v>
      </c>
    </row>
    <row r="853" spans="1:17" x14ac:dyDescent="0.35">
      <c r="A853" s="16" t="s">
        <v>1749</v>
      </c>
      <c r="B853" s="16" t="s">
        <v>1750</v>
      </c>
      <c r="C853" s="16" t="s">
        <v>83</v>
      </c>
      <c r="D853" s="16" t="s">
        <v>23</v>
      </c>
      <c r="E853" s="16" t="s">
        <v>16</v>
      </c>
      <c r="F853" s="16" t="s">
        <v>17</v>
      </c>
      <c r="G853" s="16" t="s">
        <v>18</v>
      </c>
      <c r="H853" s="16">
        <v>56</v>
      </c>
      <c r="I853" s="17">
        <v>40045</v>
      </c>
      <c r="J853" s="18">
        <v>52800</v>
      </c>
      <c r="K853" s="19">
        <v>0</v>
      </c>
      <c r="L853" s="16" t="s">
        <v>19</v>
      </c>
      <c r="M853" s="16" t="s">
        <v>39</v>
      </c>
      <c r="N853" s="17" t="s">
        <v>21</v>
      </c>
      <c r="O853" s="2" t="e">
        <f>#REF!*#REF!</f>
        <v>#REF!</v>
      </c>
      <c r="P853" s="16" t="str" cm="1">
        <f t="array" ref="P853">_xlfn.IFS(H853&lt;=30,"25-30",H853&lt;=35,"30-35",H853&lt;=40,"35-40",H853&lt;=45,"40-45",H853&lt;=50,"45-50",H853&lt;=55,"50-55",H853&lt;=60,"55-60",H853&lt;=65,"60-65")</f>
        <v>55-60</v>
      </c>
      <c r="Q853" s="16">
        <f t="shared" si="13"/>
        <v>2009</v>
      </c>
    </row>
    <row r="854" spans="1:17" x14ac:dyDescent="0.35">
      <c r="A854" s="16" t="s">
        <v>1751</v>
      </c>
      <c r="B854" s="16" t="s">
        <v>1752</v>
      </c>
      <c r="C854" s="16" t="s">
        <v>69</v>
      </c>
      <c r="D854" s="16" t="s">
        <v>31</v>
      </c>
      <c r="E854" s="16" t="s">
        <v>44</v>
      </c>
      <c r="F854" s="16" t="s">
        <v>28</v>
      </c>
      <c r="G854" s="16" t="s">
        <v>18</v>
      </c>
      <c r="H854" s="16">
        <v>54</v>
      </c>
      <c r="I854" s="17">
        <v>40517</v>
      </c>
      <c r="J854" s="18">
        <v>113982</v>
      </c>
      <c r="K854" s="19">
        <v>0</v>
      </c>
      <c r="L854" s="16" t="s">
        <v>19</v>
      </c>
      <c r="M854" s="16" t="s">
        <v>63</v>
      </c>
      <c r="N854" s="17" t="s">
        <v>21</v>
      </c>
      <c r="O854" s="2" t="e">
        <f>#REF!*#REF!</f>
        <v>#REF!</v>
      </c>
      <c r="P854" s="16" t="str" cm="1">
        <f t="array" ref="P854">_xlfn.IFS(H854&lt;=30,"25-30",H854&lt;=35,"30-35",H854&lt;=40,"35-40",H854&lt;=45,"40-45",H854&lt;=50,"45-50",H854&lt;=55,"50-55",H854&lt;=60,"55-60",H854&lt;=65,"60-65")</f>
        <v>50-55</v>
      </c>
      <c r="Q854" s="16">
        <f t="shared" si="13"/>
        <v>2010</v>
      </c>
    </row>
    <row r="855" spans="1:17" x14ac:dyDescent="0.35">
      <c r="A855" s="16" t="s">
        <v>1753</v>
      </c>
      <c r="B855" s="16" t="s">
        <v>1754</v>
      </c>
      <c r="C855" s="16" t="s">
        <v>94</v>
      </c>
      <c r="D855" s="16" t="s">
        <v>50</v>
      </c>
      <c r="E855" s="16" t="s">
        <v>16</v>
      </c>
      <c r="F855" s="16" t="s">
        <v>17</v>
      </c>
      <c r="G855" s="16" t="s">
        <v>24</v>
      </c>
      <c r="H855" s="16">
        <v>54</v>
      </c>
      <c r="I855" s="17">
        <v>44271</v>
      </c>
      <c r="J855" s="18">
        <v>56239</v>
      </c>
      <c r="K855" s="19">
        <v>0</v>
      </c>
      <c r="L855" s="16" t="s">
        <v>33</v>
      </c>
      <c r="M855" s="16" t="s">
        <v>80</v>
      </c>
      <c r="N855" s="17" t="s">
        <v>21</v>
      </c>
      <c r="O855" s="2" t="e">
        <f>#REF!*#REF!</f>
        <v>#REF!</v>
      </c>
      <c r="P855" s="16" t="str" cm="1">
        <f t="array" ref="P855">_xlfn.IFS(H855&lt;=30,"25-30",H855&lt;=35,"30-35",H855&lt;=40,"35-40",H855&lt;=45,"40-45",H855&lt;=50,"45-50",H855&lt;=55,"50-55",H855&lt;=60,"55-60",H855&lt;=65,"60-65")</f>
        <v>50-55</v>
      </c>
      <c r="Q855" s="16">
        <f t="shared" si="13"/>
        <v>2021</v>
      </c>
    </row>
    <row r="856" spans="1:17" x14ac:dyDescent="0.35">
      <c r="A856" s="16" t="s">
        <v>235</v>
      </c>
      <c r="B856" s="16" t="s">
        <v>1755</v>
      </c>
      <c r="C856" s="16" t="s">
        <v>68</v>
      </c>
      <c r="D856" s="16" t="s">
        <v>50</v>
      </c>
      <c r="E856" s="16" t="s">
        <v>36</v>
      </c>
      <c r="F856" s="16" t="s">
        <v>28</v>
      </c>
      <c r="G856" s="16" t="s">
        <v>51</v>
      </c>
      <c r="H856" s="16">
        <v>26</v>
      </c>
      <c r="I856" s="17">
        <v>44257</v>
      </c>
      <c r="J856" s="18">
        <v>44732</v>
      </c>
      <c r="K856" s="19">
        <v>0</v>
      </c>
      <c r="L856" s="16" t="s">
        <v>52</v>
      </c>
      <c r="M856" s="16" t="s">
        <v>66</v>
      </c>
      <c r="N856" s="17" t="s">
        <v>21</v>
      </c>
      <c r="O856" s="2" t="e">
        <f>#REF!*#REF!</f>
        <v>#REF!</v>
      </c>
      <c r="P856" s="16" t="str" cm="1">
        <f t="array" ref="P856">_xlfn.IFS(H856&lt;=30,"25-30",H856&lt;=35,"30-35",H856&lt;=40,"35-40",H856&lt;=45,"40-45",H856&lt;=50,"45-50",H856&lt;=55,"50-55",H856&lt;=60,"55-60",H856&lt;=65,"60-65")</f>
        <v>25-30</v>
      </c>
      <c r="Q856" s="16">
        <f t="shared" si="13"/>
        <v>2021</v>
      </c>
    </row>
    <row r="857" spans="1:17" x14ac:dyDescent="0.35">
      <c r="A857" s="16" t="s">
        <v>134</v>
      </c>
      <c r="B857" s="16" t="s">
        <v>1756</v>
      </c>
      <c r="C857" s="16" t="s">
        <v>40</v>
      </c>
      <c r="D857" s="16" t="s">
        <v>43</v>
      </c>
      <c r="E857" s="16" t="s">
        <v>32</v>
      </c>
      <c r="F857" s="16" t="s">
        <v>28</v>
      </c>
      <c r="G857" s="16" t="s">
        <v>24</v>
      </c>
      <c r="H857" s="16">
        <v>49</v>
      </c>
      <c r="I857" s="17">
        <v>41816</v>
      </c>
      <c r="J857" s="18">
        <v>153961</v>
      </c>
      <c r="K857" s="19">
        <v>0.25</v>
      </c>
      <c r="L857" s="16" t="s">
        <v>33</v>
      </c>
      <c r="M857" s="16" t="s">
        <v>74</v>
      </c>
      <c r="N857" s="17" t="s">
        <v>21</v>
      </c>
      <c r="O857" s="2" t="e">
        <f>#REF!*#REF!</f>
        <v>#REF!</v>
      </c>
      <c r="P857" s="16" t="str" cm="1">
        <f t="array" ref="P857">_xlfn.IFS(H857&lt;=30,"25-30",H857&lt;=35,"30-35",H857&lt;=40,"35-40",H857&lt;=45,"40-45",H857&lt;=50,"45-50",H857&lt;=55,"50-55",H857&lt;=60,"55-60",H857&lt;=65,"60-65")</f>
        <v>45-50</v>
      </c>
      <c r="Q857" s="16">
        <f t="shared" si="13"/>
        <v>2014</v>
      </c>
    </row>
    <row r="858" spans="1:17" x14ac:dyDescent="0.35">
      <c r="A858" s="16" t="s">
        <v>268</v>
      </c>
      <c r="B858" s="16" t="s">
        <v>1757</v>
      </c>
      <c r="C858" s="16" t="s">
        <v>71</v>
      </c>
      <c r="D858" s="16" t="s">
        <v>27</v>
      </c>
      <c r="E858" s="16" t="s">
        <v>44</v>
      </c>
      <c r="F858" s="16" t="s">
        <v>17</v>
      </c>
      <c r="G858" s="16" t="s">
        <v>24</v>
      </c>
      <c r="H858" s="16">
        <v>45</v>
      </c>
      <c r="I858" s="17">
        <v>39069</v>
      </c>
      <c r="J858" s="18">
        <v>68337</v>
      </c>
      <c r="K858" s="19">
        <v>0</v>
      </c>
      <c r="L858" s="16" t="s">
        <v>33</v>
      </c>
      <c r="M858" s="16" t="s">
        <v>80</v>
      </c>
      <c r="N858" s="17" t="s">
        <v>21</v>
      </c>
      <c r="O858" s="2" t="e">
        <f>#REF!*#REF!</f>
        <v>#REF!</v>
      </c>
      <c r="P858" s="16" t="str" cm="1">
        <f t="array" ref="P858">_xlfn.IFS(H858&lt;=30,"25-30",H858&lt;=35,"30-35",H858&lt;=40,"35-40",H858&lt;=45,"40-45",H858&lt;=50,"45-50",H858&lt;=55,"50-55",H858&lt;=60,"55-60",H858&lt;=65,"60-65")</f>
        <v>40-45</v>
      </c>
      <c r="Q858" s="16">
        <f t="shared" si="13"/>
        <v>2006</v>
      </c>
    </row>
    <row r="859" spans="1:17" x14ac:dyDescent="0.35">
      <c r="A859" s="16" t="s">
        <v>275</v>
      </c>
      <c r="B859" s="16" t="s">
        <v>1758</v>
      </c>
      <c r="C859" s="16" t="s">
        <v>61</v>
      </c>
      <c r="D859" s="16" t="s">
        <v>23</v>
      </c>
      <c r="E859" s="16" t="s">
        <v>32</v>
      </c>
      <c r="F859" s="16" t="s">
        <v>28</v>
      </c>
      <c r="G859" s="16" t="s">
        <v>24</v>
      </c>
      <c r="H859" s="16">
        <v>45</v>
      </c>
      <c r="I859" s="17">
        <v>40305</v>
      </c>
      <c r="J859" s="18">
        <v>145093</v>
      </c>
      <c r="K859" s="19">
        <v>0.12</v>
      </c>
      <c r="L859" s="16" t="s">
        <v>19</v>
      </c>
      <c r="M859" s="16" t="s">
        <v>20</v>
      </c>
      <c r="N859" s="17" t="s">
        <v>21</v>
      </c>
      <c r="O859" s="2" t="e">
        <f>#REF!*#REF!</f>
        <v>#REF!</v>
      </c>
      <c r="P859" s="16" t="str" cm="1">
        <f t="array" ref="P859">_xlfn.IFS(H859&lt;=30,"25-30",H859&lt;=35,"30-35",H859&lt;=40,"35-40",H859&lt;=45,"40-45",H859&lt;=50,"45-50",H859&lt;=55,"50-55",H859&lt;=60,"55-60",H859&lt;=65,"60-65")</f>
        <v>40-45</v>
      </c>
      <c r="Q859" s="16">
        <f t="shared" si="13"/>
        <v>2010</v>
      </c>
    </row>
    <row r="860" spans="1:17" x14ac:dyDescent="0.35">
      <c r="A860" s="16" t="s">
        <v>1759</v>
      </c>
      <c r="B860" s="16" t="s">
        <v>1760</v>
      </c>
      <c r="C860" s="16" t="s">
        <v>91</v>
      </c>
      <c r="D860" s="16" t="s">
        <v>27</v>
      </c>
      <c r="E860" s="16" t="s">
        <v>44</v>
      </c>
      <c r="F860" s="16" t="s">
        <v>17</v>
      </c>
      <c r="G860" s="16" t="s">
        <v>18</v>
      </c>
      <c r="H860" s="16">
        <v>26</v>
      </c>
      <c r="I860" s="17">
        <v>44266</v>
      </c>
      <c r="J860" s="18">
        <v>74170</v>
      </c>
      <c r="K860" s="19">
        <v>0</v>
      </c>
      <c r="L860" s="16" t="s">
        <v>19</v>
      </c>
      <c r="M860" s="16" t="s">
        <v>25</v>
      </c>
      <c r="N860" s="17" t="s">
        <v>21</v>
      </c>
      <c r="O860" s="2" t="e">
        <f>#REF!*#REF!</f>
        <v>#REF!</v>
      </c>
      <c r="P860" s="16" t="str" cm="1">
        <f t="array" ref="P860">_xlfn.IFS(H860&lt;=30,"25-30",H860&lt;=35,"30-35",H860&lt;=40,"35-40",H860&lt;=45,"40-45",H860&lt;=50,"45-50",H860&lt;=55,"50-55",H860&lt;=60,"55-60",H860&lt;=65,"60-65")</f>
        <v>25-30</v>
      </c>
      <c r="Q860" s="16">
        <f t="shared" si="13"/>
        <v>2021</v>
      </c>
    </row>
    <row r="861" spans="1:17" x14ac:dyDescent="0.35">
      <c r="A861" s="16" t="s">
        <v>1761</v>
      </c>
      <c r="B861" s="16" t="s">
        <v>1762</v>
      </c>
      <c r="C861" s="16" t="s">
        <v>129</v>
      </c>
      <c r="D861" s="16" t="s">
        <v>31</v>
      </c>
      <c r="E861" s="16" t="s">
        <v>16</v>
      </c>
      <c r="F861" s="16" t="s">
        <v>28</v>
      </c>
      <c r="G861" s="16" t="s">
        <v>18</v>
      </c>
      <c r="H861" s="16">
        <v>59</v>
      </c>
      <c r="I861" s="17">
        <v>35153</v>
      </c>
      <c r="J861" s="18">
        <v>62605</v>
      </c>
      <c r="K861" s="19">
        <v>0</v>
      </c>
      <c r="L861" s="16" t="s">
        <v>19</v>
      </c>
      <c r="M861" s="16" t="s">
        <v>25</v>
      </c>
      <c r="N861" s="17" t="s">
        <v>21</v>
      </c>
      <c r="O861" s="2" t="e">
        <f>#REF!*#REF!</f>
        <v>#REF!</v>
      </c>
      <c r="P861" s="16" t="str" cm="1">
        <f t="array" ref="P861">_xlfn.IFS(H861&lt;=30,"25-30",H861&lt;=35,"30-35",H861&lt;=40,"35-40",H861&lt;=45,"40-45",H861&lt;=50,"45-50",H861&lt;=55,"50-55",H861&lt;=60,"55-60",H861&lt;=65,"60-65")</f>
        <v>55-60</v>
      </c>
      <c r="Q861" s="16">
        <f t="shared" si="13"/>
        <v>1996</v>
      </c>
    </row>
    <row r="862" spans="1:17" x14ac:dyDescent="0.35">
      <c r="A862" s="16" t="s">
        <v>48</v>
      </c>
      <c r="B862" s="16" t="s">
        <v>1763</v>
      </c>
      <c r="C862" s="16" t="s">
        <v>62</v>
      </c>
      <c r="D862" s="16" t="s">
        <v>27</v>
      </c>
      <c r="E862" s="16" t="s">
        <v>44</v>
      </c>
      <c r="F862" s="16" t="s">
        <v>17</v>
      </c>
      <c r="G862" s="16" t="s">
        <v>18</v>
      </c>
      <c r="H862" s="16">
        <v>51</v>
      </c>
      <c r="I862" s="17">
        <v>43903</v>
      </c>
      <c r="J862" s="18">
        <v>107195</v>
      </c>
      <c r="K862" s="19">
        <v>0.09</v>
      </c>
      <c r="L862" s="16" t="s">
        <v>19</v>
      </c>
      <c r="M862" s="16" t="s">
        <v>25</v>
      </c>
      <c r="N862" s="17" t="s">
        <v>21</v>
      </c>
      <c r="O862" s="2" t="e">
        <f>#REF!*#REF!</f>
        <v>#REF!</v>
      </c>
      <c r="P862" s="16" t="str" cm="1">
        <f t="array" ref="P862">_xlfn.IFS(H862&lt;=30,"25-30",H862&lt;=35,"30-35",H862&lt;=40,"35-40",H862&lt;=45,"40-45",H862&lt;=50,"45-50",H862&lt;=55,"50-55",H862&lt;=60,"55-60",H862&lt;=65,"60-65")</f>
        <v>50-55</v>
      </c>
      <c r="Q862" s="16">
        <f t="shared" si="13"/>
        <v>2020</v>
      </c>
    </row>
    <row r="863" spans="1:17" x14ac:dyDescent="0.35">
      <c r="A863" s="16" t="s">
        <v>1689</v>
      </c>
      <c r="B863" s="16" t="s">
        <v>1764</v>
      </c>
      <c r="C863" s="16" t="s">
        <v>61</v>
      </c>
      <c r="D863" s="16" t="s">
        <v>43</v>
      </c>
      <c r="E863" s="16" t="s">
        <v>44</v>
      </c>
      <c r="F863" s="16" t="s">
        <v>28</v>
      </c>
      <c r="G863" s="16" t="s">
        <v>18</v>
      </c>
      <c r="H863" s="16">
        <v>45</v>
      </c>
      <c r="I863" s="17">
        <v>43111</v>
      </c>
      <c r="J863" s="18">
        <v>127422</v>
      </c>
      <c r="K863" s="19">
        <v>0.15</v>
      </c>
      <c r="L863" s="16" t="s">
        <v>19</v>
      </c>
      <c r="M863" s="16" t="s">
        <v>29</v>
      </c>
      <c r="N863" s="17" t="s">
        <v>21</v>
      </c>
      <c r="O863" s="2" t="e">
        <f>#REF!*#REF!</f>
        <v>#REF!</v>
      </c>
      <c r="P863" s="16" t="str" cm="1">
        <f t="array" ref="P863">_xlfn.IFS(H863&lt;=30,"25-30",H863&lt;=35,"30-35",H863&lt;=40,"35-40",H863&lt;=45,"40-45",H863&lt;=50,"45-50",H863&lt;=55,"50-55",H863&lt;=60,"55-60",H863&lt;=65,"60-65")</f>
        <v>40-45</v>
      </c>
      <c r="Q863" s="16">
        <f t="shared" si="13"/>
        <v>2018</v>
      </c>
    </row>
    <row r="864" spans="1:17" x14ac:dyDescent="0.35">
      <c r="A864" s="16" t="s">
        <v>1765</v>
      </c>
      <c r="B864" s="16" t="s">
        <v>1766</v>
      </c>
      <c r="C864" s="16" t="s">
        <v>40</v>
      </c>
      <c r="D864" s="16" t="s">
        <v>65</v>
      </c>
      <c r="E864" s="16" t="s">
        <v>16</v>
      </c>
      <c r="F864" s="16" t="s">
        <v>17</v>
      </c>
      <c r="G864" s="16" t="s">
        <v>18</v>
      </c>
      <c r="H864" s="16">
        <v>35</v>
      </c>
      <c r="I864" s="17">
        <v>42912</v>
      </c>
      <c r="J864" s="18">
        <v>161269</v>
      </c>
      <c r="K864" s="19">
        <v>0.27</v>
      </c>
      <c r="L864" s="16" t="s">
        <v>19</v>
      </c>
      <c r="M864" s="16" t="s">
        <v>45</v>
      </c>
      <c r="N864" s="17" t="s">
        <v>21</v>
      </c>
      <c r="O864" s="2" t="e">
        <f>#REF!*#REF!</f>
        <v>#REF!</v>
      </c>
      <c r="P864" s="16" t="str" cm="1">
        <f t="array" ref="P864">_xlfn.IFS(H864&lt;=30,"25-30",H864&lt;=35,"30-35",H864&lt;=40,"35-40",H864&lt;=45,"40-45",H864&lt;=50,"45-50",H864&lt;=55,"50-55",H864&lt;=60,"55-60",H864&lt;=65,"60-65")</f>
        <v>30-35</v>
      </c>
      <c r="Q864" s="16">
        <f t="shared" si="13"/>
        <v>2017</v>
      </c>
    </row>
    <row r="865" spans="1:17" x14ac:dyDescent="0.35">
      <c r="A865" s="16" t="s">
        <v>1767</v>
      </c>
      <c r="B865" s="16" t="s">
        <v>1768</v>
      </c>
      <c r="C865" s="16" t="s">
        <v>14</v>
      </c>
      <c r="D865" s="16" t="s">
        <v>43</v>
      </c>
      <c r="E865" s="16" t="s">
        <v>32</v>
      </c>
      <c r="F865" s="16" t="s">
        <v>17</v>
      </c>
      <c r="G865" s="16" t="s">
        <v>51</v>
      </c>
      <c r="H865" s="16">
        <v>32</v>
      </c>
      <c r="I865" s="17">
        <v>41675</v>
      </c>
      <c r="J865" s="18">
        <v>203445</v>
      </c>
      <c r="K865" s="19">
        <v>0.34</v>
      </c>
      <c r="L865" s="16" t="s">
        <v>52</v>
      </c>
      <c r="M865" s="16" t="s">
        <v>81</v>
      </c>
      <c r="N865" s="17" t="s">
        <v>21</v>
      </c>
      <c r="O865" s="2" t="e">
        <f>#REF!*#REF!</f>
        <v>#REF!</v>
      </c>
      <c r="P865" s="16" t="str" cm="1">
        <f t="array" ref="P865">_xlfn.IFS(H865&lt;=30,"25-30",H865&lt;=35,"30-35",H865&lt;=40,"35-40",H865&lt;=45,"40-45",H865&lt;=50,"45-50",H865&lt;=55,"50-55",H865&lt;=60,"55-60",H865&lt;=65,"60-65")</f>
        <v>30-35</v>
      </c>
      <c r="Q865" s="16">
        <f t="shared" si="13"/>
        <v>2014</v>
      </c>
    </row>
    <row r="866" spans="1:17" x14ac:dyDescent="0.35">
      <c r="A866" s="16" t="s">
        <v>355</v>
      </c>
      <c r="B866" s="16" t="s">
        <v>1769</v>
      </c>
      <c r="C866" s="16" t="s">
        <v>61</v>
      </c>
      <c r="D866" s="16" t="s">
        <v>23</v>
      </c>
      <c r="E866" s="16" t="s">
        <v>16</v>
      </c>
      <c r="F866" s="16" t="s">
        <v>17</v>
      </c>
      <c r="G866" s="16" t="s">
        <v>24</v>
      </c>
      <c r="H866" s="16">
        <v>37</v>
      </c>
      <c r="I866" s="17">
        <v>40560</v>
      </c>
      <c r="J866" s="18">
        <v>131353</v>
      </c>
      <c r="K866" s="19">
        <v>0.11</v>
      </c>
      <c r="L866" s="16" t="s">
        <v>33</v>
      </c>
      <c r="M866" s="16" t="s">
        <v>74</v>
      </c>
      <c r="N866" s="17" t="s">
        <v>21</v>
      </c>
      <c r="O866" s="2" t="e">
        <f>#REF!*#REF!</f>
        <v>#REF!</v>
      </c>
      <c r="P866" s="16" t="str" cm="1">
        <f t="array" ref="P866">_xlfn.IFS(H866&lt;=30,"25-30",H866&lt;=35,"30-35",H866&lt;=40,"35-40",H866&lt;=45,"40-45",H866&lt;=50,"45-50",H866&lt;=55,"50-55",H866&lt;=60,"55-60",H866&lt;=65,"60-65")</f>
        <v>35-40</v>
      </c>
      <c r="Q866" s="16">
        <f t="shared" si="13"/>
        <v>2011</v>
      </c>
    </row>
    <row r="867" spans="1:17" x14ac:dyDescent="0.35">
      <c r="A867" s="16" t="s">
        <v>1770</v>
      </c>
      <c r="B867" s="16" t="s">
        <v>1771</v>
      </c>
      <c r="C867" s="16" t="s">
        <v>82</v>
      </c>
      <c r="D867" s="16" t="s">
        <v>27</v>
      </c>
      <c r="E867" s="16" t="s">
        <v>36</v>
      </c>
      <c r="F867" s="16" t="s">
        <v>28</v>
      </c>
      <c r="G867" s="16" t="s">
        <v>24</v>
      </c>
      <c r="H867" s="16">
        <v>45</v>
      </c>
      <c r="I867" s="17">
        <v>40253</v>
      </c>
      <c r="J867" s="18">
        <v>88182</v>
      </c>
      <c r="K867" s="19">
        <v>0</v>
      </c>
      <c r="L867" s="16" t="s">
        <v>33</v>
      </c>
      <c r="M867" s="16" t="s">
        <v>34</v>
      </c>
      <c r="N867" s="17" t="s">
        <v>21</v>
      </c>
      <c r="O867" s="2" t="e">
        <f>#REF!*#REF!</f>
        <v>#REF!</v>
      </c>
      <c r="P867" s="16" t="str" cm="1">
        <f t="array" ref="P867">_xlfn.IFS(H867&lt;=30,"25-30",H867&lt;=35,"30-35",H867&lt;=40,"35-40",H867&lt;=45,"40-45",H867&lt;=50,"45-50",H867&lt;=55,"50-55",H867&lt;=60,"55-60",H867&lt;=65,"60-65")</f>
        <v>40-45</v>
      </c>
      <c r="Q867" s="16">
        <f t="shared" si="13"/>
        <v>2010</v>
      </c>
    </row>
    <row r="868" spans="1:17" x14ac:dyDescent="0.35">
      <c r="A868" s="16" t="s">
        <v>163</v>
      </c>
      <c r="B868" s="16" t="s">
        <v>1772</v>
      </c>
      <c r="C868" s="16" t="s">
        <v>26</v>
      </c>
      <c r="D868" s="16" t="s">
        <v>27</v>
      </c>
      <c r="E868" s="16" t="s">
        <v>44</v>
      </c>
      <c r="F868" s="16" t="s">
        <v>28</v>
      </c>
      <c r="G868" s="16" t="s">
        <v>18</v>
      </c>
      <c r="H868" s="16">
        <v>61</v>
      </c>
      <c r="I868" s="17">
        <v>43703</v>
      </c>
      <c r="J868" s="18">
        <v>75780</v>
      </c>
      <c r="K868" s="19">
        <v>0</v>
      </c>
      <c r="L868" s="16" t="s">
        <v>19</v>
      </c>
      <c r="M868" s="16" t="s">
        <v>63</v>
      </c>
      <c r="N868" s="17" t="s">
        <v>21</v>
      </c>
      <c r="O868" s="2" t="e">
        <f>#REF!*#REF!</f>
        <v>#REF!</v>
      </c>
      <c r="P868" s="16" t="str" cm="1">
        <f t="array" ref="P868">_xlfn.IFS(H868&lt;=30,"25-30",H868&lt;=35,"30-35",H868&lt;=40,"35-40",H868&lt;=45,"40-45",H868&lt;=50,"45-50",H868&lt;=55,"50-55",H868&lt;=60,"55-60",H868&lt;=65,"60-65")</f>
        <v>60-65</v>
      </c>
      <c r="Q868" s="16">
        <f t="shared" si="13"/>
        <v>2019</v>
      </c>
    </row>
    <row r="869" spans="1:17" x14ac:dyDescent="0.35">
      <c r="A869" s="16" t="s">
        <v>1773</v>
      </c>
      <c r="B869" s="16" t="s">
        <v>1774</v>
      </c>
      <c r="C869" s="16" t="s">
        <v>64</v>
      </c>
      <c r="D869" s="16" t="s">
        <v>50</v>
      </c>
      <c r="E869" s="16" t="s">
        <v>16</v>
      </c>
      <c r="F869" s="16" t="s">
        <v>17</v>
      </c>
      <c r="G869" s="16" t="s">
        <v>24</v>
      </c>
      <c r="H869" s="16">
        <v>45</v>
      </c>
      <c r="I869" s="17">
        <v>43557</v>
      </c>
      <c r="J869" s="18">
        <v>52621</v>
      </c>
      <c r="K869" s="19">
        <v>0</v>
      </c>
      <c r="L869" s="16" t="s">
        <v>33</v>
      </c>
      <c r="M869" s="16" t="s">
        <v>60</v>
      </c>
      <c r="N869" s="17" t="s">
        <v>21</v>
      </c>
      <c r="O869" s="2" t="e">
        <f>#REF!*#REF!</f>
        <v>#REF!</v>
      </c>
      <c r="P869" s="16" t="str" cm="1">
        <f t="array" ref="P869">_xlfn.IFS(H869&lt;=30,"25-30",H869&lt;=35,"30-35",H869&lt;=40,"35-40",H869&lt;=45,"40-45",H869&lt;=50,"45-50",H869&lt;=55,"50-55",H869&lt;=60,"55-60",H869&lt;=65,"60-65")</f>
        <v>40-45</v>
      </c>
      <c r="Q869" s="16">
        <f t="shared" si="13"/>
        <v>2019</v>
      </c>
    </row>
    <row r="870" spans="1:17" x14ac:dyDescent="0.35">
      <c r="A870" s="16" t="s">
        <v>1775</v>
      </c>
      <c r="B870" s="16" t="s">
        <v>1776</v>
      </c>
      <c r="C870" s="16" t="s">
        <v>97</v>
      </c>
      <c r="D870" s="16" t="s">
        <v>31</v>
      </c>
      <c r="E870" s="16" t="s">
        <v>16</v>
      </c>
      <c r="F870" s="16" t="s">
        <v>28</v>
      </c>
      <c r="G870" s="16" t="s">
        <v>24</v>
      </c>
      <c r="H870" s="16">
        <v>60</v>
      </c>
      <c r="I870" s="17">
        <v>43146</v>
      </c>
      <c r="J870" s="18">
        <v>106079</v>
      </c>
      <c r="K870" s="19">
        <v>0.14000000000000001</v>
      </c>
      <c r="L870" s="16" t="s">
        <v>19</v>
      </c>
      <c r="M870" s="16" t="s">
        <v>25</v>
      </c>
      <c r="N870" s="17">
        <v>44295</v>
      </c>
      <c r="O870" s="2" t="e">
        <f>#REF!*#REF!</f>
        <v>#REF!</v>
      </c>
      <c r="P870" s="16" t="str" cm="1">
        <f t="array" ref="P870">_xlfn.IFS(H870&lt;=30,"25-30",H870&lt;=35,"30-35",H870&lt;=40,"35-40",H870&lt;=45,"40-45",H870&lt;=50,"45-50",H870&lt;=55,"50-55",H870&lt;=60,"55-60",H870&lt;=65,"60-65")</f>
        <v>55-60</v>
      </c>
      <c r="Q870" s="16">
        <f t="shared" si="13"/>
        <v>2018</v>
      </c>
    </row>
    <row r="871" spans="1:17" x14ac:dyDescent="0.35">
      <c r="A871" s="16" t="s">
        <v>1777</v>
      </c>
      <c r="B871" s="16" t="s">
        <v>1778</v>
      </c>
      <c r="C871" s="16" t="s">
        <v>38</v>
      </c>
      <c r="D871" s="16" t="s">
        <v>27</v>
      </c>
      <c r="E871" s="16" t="s">
        <v>32</v>
      </c>
      <c r="F871" s="16" t="s">
        <v>28</v>
      </c>
      <c r="G871" s="16" t="s">
        <v>51</v>
      </c>
      <c r="H871" s="16">
        <v>30</v>
      </c>
      <c r="I871" s="17">
        <v>42777</v>
      </c>
      <c r="J871" s="18">
        <v>92058</v>
      </c>
      <c r="K871" s="19">
        <v>0</v>
      </c>
      <c r="L871" s="16" t="s">
        <v>19</v>
      </c>
      <c r="M871" s="16" t="s">
        <v>25</v>
      </c>
      <c r="N871" s="17" t="s">
        <v>21</v>
      </c>
      <c r="O871" s="2" t="e">
        <f>#REF!*#REF!</f>
        <v>#REF!</v>
      </c>
      <c r="P871" s="16" t="str" cm="1">
        <f t="array" ref="P871">_xlfn.IFS(H871&lt;=30,"25-30",H871&lt;=35,"30-35",H871&lt;=40,"35-40",H871&lt;=45,"40-45",H871&lt;=50,"45-50",H871&lt;=55,"50-55",H871&lt;=60,"55-60",H871&lt;=65,"60-65")</f>
        <v>25-30</v>
      </c>
      <c r="Q871" s="16">
        <f t="shared" si="13"/>
        <v>2017</v>
      </c>
    </row>
    <row r="872" spans="1:17" x14ac:dyDescent="0.35">
      <c r="A872" s="16" t="s">
        <v>1779</v>
      </c>
      <c r="B872" s="16" t="s">
        <v>1780</v>
      </c>
      <c r="C872" s="16" t="s">
        <v>129</v>
      </c>
      <c r="D872" s="16" t="s">
        <v>31</v>
      </c>
      <c r="E872" s="16" t="s">
        <v>36</v>
      </c>
      <c r="F872" s="16" t="s">
        <v>28</v>
      </c>
      <c r="G872" s="16" t="s">
        <v>24</v>
      </c>
      <c r="H872" s="16">
        <v>64</v>
      </c>
      <c r="I872" s="17">
        <v>43527</v>
      </c>
      <c r="J872" s="18">
        <v>67114</v>
      </c>
      <c r="K872" s="19">
        <v>0</v>
      </c>
      <c r="L872" s="16" t="s">
        <v>19</v>
      </c>
      <c r="M872" s="16" t="s">
        <v>39</v>
      </c>
      <c r="N872" s="17" t="s">
        <v>21</v>
      </c>
      <c r="O872" s="2" t="e">
        <f>#REF!*#REF!</f>
        <v>#REF!</v>
      </c>
      <c r="P872" s="16" t="str" cm="1">
        <f t="array" ref="P872">_xlfn.IFS(H872&lt;=30,"25-30",H872&lt;=35,"30-35",H872&lt;=40,"35-40",H872&lt;=45,"40-45",H872&lt;=50,"45-50",H872&lt;=55,"50-55",H872&lt;=60,"55-60",H872&lt;=65,"60-65")</f>
        <v>60-65</v>
      </c>
      <c r="Q872" s="16">
        <f t="shared" si="13"/>
        <v>2019</v>
      </c>
    </row>
    <row r="873" spans="1:17" x14ac:dyDescent="0.35">
      <c r="A873" s="16" t="s">
        <v>1781</v>
      </c>
      <c r="B873" s="16" t="s">
        <v>1782</v>
      </c>
      <c r="C873" s="16" t="s">
        <v>64</v>
      </c>
      <c r="D873" s="16" t="s">
        <v>15</v>
      </c>
      <c r="E873" s="16" t="s">
        <v>16</v>
      </c>
      <c r="F873" s="16" t="s">
        <v>17</v>
      </c>
      <c r="G873" s="16" t="s">
        <v>51</v>
      </c>
      <c r="H873" s="16">
        <v>25</v>
      </c>
      <c r="I873" s="17">
        <v>44024</v>
      </c>
      <c r="J873" s="18">
        <v>56565</v>
      </c>
      <c r="K873" s="19">
        <v>0</v>
      </c>
      <c r="L873" s="16" t="s">
        <v>52</v>
      </c>
      <c r="M873" s="16" t="s">
        <v>53</v>
      </c>
      <c r="N873" s="17" t="s">
        <v>21</v>
      </c>
      <c r="O873" s="2" t="e">
        <f>#REF!*#REF!</f>
        <v>#REF!</v>
      </c>
      <c r="P873" s="16" t="str" cm="1">
        <f t="array" ref="P873">_xlfn.IFS(H873&lt;=30,"25-30",H873&lt;=35,"30-35",H873&lt;=40,"35-40",H873&lt;=45,"40-45",H873&lt;=50,"45-50",H873&lt;=55,"50-55",H873&lt;=60,"55-60",H873&lt;=65,"60-65")</f>
        <v>25-30</v>
      </c>
      <c r="Q873" s="16">
        <f t="shared" si="13"/>
        <v>2020</v>
      </c>
    </row>
    <row r="874" spans="1:17" x14ac:dyDescent="0.35">
      <c r="A874" s="16" t="s">
        <v>118</v>
      </c>
      <c r="B874" s="16" t="s">
        <v>1783</v>
      </c>
      <c r="C874" s="16" t="s">
        <v>22</v>
      </c>
      <c r="D874" s="16" t="s">
        <v>23</v>
      </c>
      <c r="E874" s="16" t="s">
        <v>36</v>
      </c>
      <c r="F874" s="16" t="s">
        <v>17</v>
      </c>
      <c r="G874" s="16" t="s">
        <v>18</v>
      </c>
      <c r="H874" s="16">
        <v>61</v>
      </c>
      <c r="I874" s="17">
        <v>40683</v>
      </c>
      <c r="J874" s="18">
        <v>64937</v>
      </c>
      <c r="K874" s="19">
        <v>0</v>
      </c>
      <c r="L874" s="16" t="s">
        <v>19</v>
      </c>
      <c r="M874" s="16" t="s">
        <v>39</v>
      </c>
      <c r="N874" s="17" t="s">
        <v>21</v>
      </c>
      <c r="O874" s="2" t="e">
        <f>#REF!*#REF!</f>
        <v>#REF!</v>
      </c>
      <c r="P874" s="16" t="str" cm="1">
        <f t="array" ref="P874">_xlfn.IFS(H874&lt;=30,"25-30",H874&lt;=35,"30-35",H874&lt;=40,"35-40",H874&lt;=45,"40-45",H874&lt;=50,"45-50",H874&lt;=55,"50-55",H874&lt;=60,"55-60",H874&lt;=65,"60-65")</f>
        <v>60-65</v>
      </c>
      <c r="Q874" s="16">
        <f t="shared" si="13"/>
        <v>2011</v>
      </c>
    </row>
    <row r="875" spans="1:17" x14ac:dyDescent="0.35">
      <c r="A875" s="16" t="s">
        <v>1784</v>
      </c>
      <c r="B875" s="16" t="s">
        <v>1785</v>
      </c>
      <c r="C875" s="16" t="s">
        <v>62</v>
      </c>
      <c r="D875" s="16" t="s">
        <v>43</v>
      </c>
      <c r="E875" s="16" t="s">
        <v>36</v>
      </c>
      <c r="F875" s="16" t="s">
        <v>17</v>
      </c>
      <c r="G875" s="16" t="s">
        <v>51</v>
      </c>
      <c r="H875" s="16">
        <v>65</v>
      </c>
      <c r="I875" s="17">
        <v>38967</v>
      </c>
      <c r="J875" s="18">
        <v>127626</v>
      </c>
      <c r="K875" s="19">
        <v>0.1</v>
      </c>
      <c r="L875" s="16" t="s">
        <v>19</v>
      </c>
      <c r="M875" s="16" t="s">
        <v>45</v>
      </c>
      <c r="N875" s="17" t="s">
        <v>21</v>
      </c>
      <c r="O875" s="2" t="e">
        <f>#REF!*#REF!</f>
        <v>#REF!</v>
      </c>
      <c r="P875" s="16" t="str" cm="1">
        <f t="array" ref="P875">_xlfn.IFS(H875&lt;=30,"25-30",H875&lt;=35,"30-35",H875&lt;=40,"35-40",H875&lt;=45,"40-45",H875&lt;=50,"45-50",H875&lt;=55,"50-55",H875&lt;=60,"55-60",H875&lt;=65,"60-65")</f>
        <v>60-65</v>
      </c>
      <c r="Q875" s="16">
        <f t="shared" si="13"/>
        <v>2006</v>
      </c>
    </row>
    <row r="876" spans="1:17" x14ac:dyDescent="0.35">
      <c r="A876" s="16" t="s">
        <v>360</v>
      </c>
      <c r="B876" s="16" t="s">
        <v>1786</v>
      </c>
      <c r="C876" s="16" t="s">
        <v>71</v>
      </c>
      <c r="D876" s="16" t="s">
        <v>27</v>
      </c>
      <c r="E876" s="16" t="s">
        <v>32</v>
      </c>
      <c r="F876" s="16" t="s">
        <v>28</v>
      </c>
      <c r="G876" s="16" t="s">
        <v>47</v>
      </c>
      <c r="H876" s="16">
        <v>61</v>
      </c>
      <c r="I876" s="17">
        <v>38013</v>
      </c>
      <c r="J876" s="18">
        <v>88478</v>
      </c>
      <c r="K876" s="19">
        <v>0</v>
      </c>
      <c r="L876" s="16" t="s">
        <v>19</v>
      </c>
      <c r="M876" s="16" t="s">
        <v>25</v>
      </c>
      <c r="N876" s="17" t="s">
        <v>21</v>
      </c>
      <c r="O876" s="2" t="e">
        <f>#REF!*#REF!</f>
        <v>#REF!</v>
      </c>
      <c r="P876" s="16" t="str" cm="1">
        <f t="array" ref="P876">_xlfn.IFS(H876&lt;=30,"25-30",H876&lt;=35,"30-35",H876&lt;=40,"35-40",H876&lt;=45,"40-45",H876&lt;=50,"45-50",H876&lt;=55,"50-55",H876&lt;=60,"55-60",H876&lt;=65,"60-65")</f>
        <v>60-65</v>
      </c>
      <c r="Q876" s="16">
        <f t="shared" si="13"/>
        <v>2004</v>
      </c>
    </row>
    <row r="877" spans="1:17" x14ac:dyDescent="0.35">
      <c r="A877" s="16" t="s">
        <v>1787</v>
      </c>
      <c r="B877" s="16" t="s">
        <v>1788</v>
      </c>
      <c r="C877" s="16" t="s">
        <v>56</v>
      </c>
      <c r="D877" s="16" t="s">
        <v>27</v>
      </c>
      <c r="E877" s="16" t="s">
        <v>44</v>
      </c>
      <c r="F877" s="16" t="s">
        <v>17</v>
      </c>
      <c r="G877" s="16" t="s">
        <v>24</v>
      </c>
      <c r="H877" s="16">
        <v>48</v>
      </c>
      <c r="I877" s="17">
        <v>41749</v>
      </c>
      <c r="J877" s="18">
        <v>91679</v>
      </c>
      <c r="K877" s="19">
        <v>7.0000000000000007E-2</v>
      </c>
      <c r="L877" s="16" t="s">
        <v>33</v>
      </c>
      <c r="M877" s="16" t="s">
        <v>80</v>
      </c>
      <c r="N877" s="17" t="s">
        <v>21</v>
      </c>
      <c r="O877" s="2" t="e">
        <f>#REF!*#REF!</f>
        <v>#REF!</v>
      </c>
      <c r="P877" s="16" t="str" cm="1">
        <f t="array" ref="P877">_xlfn.IFS(H877&lt;=30,"25-30",H877&lt;=35,"30-35",H877&lt;=40,"35-40",H877&lt;=45,"40-45",H877&lt;=50,"45-50",H877&lt;=55,"50-55",H877&lt;=60,"55-60",H877&lt;=65,"60-65")</f>
        <v>45-50</v>
      </c>
      <c r="Q877" s="16">
        <f t="shared" si="13"/>
        <v>2014</v>
      </c>
    </row>
    <row r="878" spans="1:17" x14ac:dyDescent="0.35">
      <c r="A878" s="16" t="s">
        <v>249</v>
      </c>
      <c r="B878" s="16" t="s">
        <v>140</v>
      </c>
      <c r="C878" s="16" t="s">
        <v>40</v>
      </c>
      <c r="D878" s="16" t="s">
        <v>50</v>
      </c>
      <c r="E878" s="16" t="s">
        <v>32</v>
      </c>
      <c r="F878" s="16" t="s">
        <v>28</v>
      </c>
      <c r="G878" s="16" t="s">
        <v>24</v>
      </c>
      <c r="H878" s="16">
        <v>58</v>
      </c>
      <c r="I878" s="17">
        <v>33682</v>
      </c>
      <c r="J878" s="18">
        <v>199848</v>
      </c>
      <c r="K878" s="19">
        <v>0.16</v>
      </c>
      <c r="L878" s="16" t="s">
        <v>33</v>
      </c>
      <c r="M878" s="16" t="s">
        <v>80</v>
      </c>
      <c r="N878" s="17" t="s">
        <v>21</v>
      </c>
      <c r="O878" s="2" t="e">
        <f>#REF!*#REF!</f>
        <v>#REF!</v>
      </c>
      <c r="P878" s="16" t="str" cm="1">
        <f t="array" ref="P878">_xlfn.IFS(H878&lt;=30,"25-30",H878&lt;=35,"30-35",H878&lt;=40,"35-40",H878&lt;=45,"40-45",H878&lt;=50,"45-50",H878&lt;=55,"50-55",H878&lt;=60,"55-60",H878&lt;=65,"60-65")</f>
        <v>55-60</v>
      </c>
      <c r="Q878" s="16">
        <f t="shared" si="13"/>
        <v>1992</v>
      </c>
    </row>
    <row r="879" spans="1:17" x14ac:dyDescent="0.35">
      <c r="A879" s="16" t="s">
        <v>395</v>
      </c>
      <c r="B879" s="16" t="s">
        <v>1789</v>
      </c>
      <c r="C879" s="16" t="s">
        <v>35</v>
      </c>
      <c r="D879" s="16" t="s">
        <v>27</v>
      </c>
      <c r="E879" s="16" t="s">
        <v>36</v>
      </c>
      <c r="F879" s="16" t="s">
        <v>28</v>
      </c>
      <c r="G879" s="16" t="s">
        <v>24</v>
      </c>
      <c r="H879" s="16">
        <v>34</v>
      </c>
      <c r="I879" s="17">
        <v>43414</v>
      </c>
      <c r="J879" s="18">
        <v>61944</v>
      </c>
      <c r="K879" s="19">
        <v>0</v>
      </c>
      <c r="L879" s="16" t="s">
        <v>33</v>
      </c>
      <c r="M879" s="16" t="s">
        <v>74</v>
      </c>
      <c r="N879" s="17" t="s">
        <v>21</v>
      </c>
      <c r="O879" s="2" t="e">
        <f>#REF!*#REF!</f>
        <v>#REF!</v>
      </c>
      <c r="P879" s="16" t="str" cm="1">
        <f t="array" ref="P879">_xlfn.IFS(H879&lt;=30,"25-30",H879&lt;=35,"30-35",H879&lt;=40,"35-40",H879&lt;=45,"40-45",H879&lt;=50,"45-50",H879&lt;=55,"50-55",H879&lt;=60,"55-60",H879&lt;=65,"60-65")</f>
        <v>30-35</v>
      </c>
      <c r="Q879" s="16">
        <f t="shared" si="13"/>
        <v>2018</v>
      </c>
    </row>
    <row r="880" spans="1:17" x14ac:dyDescent="0.35">
      <c r="A880" s="16" t="s">
        <v>1790</v>
      </c>
      <c r="B880" s="16" t="s">
        <v>1791</v>
      </c>
      <c r="C880" s="16" t="s">
        <v>61</v>
      </c>
      <c r="D880" s="16" t="s">
        <v>50</v>
      </c>
      <c r="E880" s="16" t="s">
        <v>44</v>
      </c>
      <c r="F880" s="16" t="s">
        <v>17</v>
      </c>
      <c r="G880" s="16" t="s">
        <v>47</v>
      </c>
      <c r="H880" s="16">
        <v>30</v>
      </c>
      <c r="I880" s="17">
        <v>42960</v>
      </c>
      <c r="J880" s="18">
        <v>154624</v>
      </c>
      <c r="K880" s="19">
        <v>0.15</v>
      </c>
      <c r="L880" s="16" t="s">
        <v>19</v>
      </c>
      <c r="M880" s="16" t="s">
        <v>25</v>
      </c>
      <c r="N880" s="17" t="s">
        <v>21</v>
      </c>
      <c r="O880" s="2" t="e">
        <f>#REF!*#REF!</f>
        <v>#REF!</v>
      </c>
      <c r="P880" s="16" t="str" cm="1">
        <f t="array" ref="P880">_xlfn.IFS(H880&lt;=30,"25-30",H880&lt;=35,"30-35",H880&lt;=40,"35-40",H880&lt;=45,"40-45",H880&lt;=50,"45-50",H880&lt;=55,"50-55",H880&lt;=60,"55-60",H880&lt;=65,"60-65")</f>
        <v>25-30</v>
      </c>
      <c r="Q880" s="16">
        <f t="shared" si="13"/>
        <v>2017</v>
      </c>
    </row>
    <row r="881" spans="1:17" x14ac:dyDescent="0.35">
      <c r="A881" s="16" t="s">
        <v>1792</v>
      </c>
      <c r="B881" s="16" t="s">
        <v>1793</v>
      </c>
      <c r="C881" s="16" t="s">
        <v>42</v>
      </c>
      <c r="D881" s="16" t="s">
        <v>65</v>
      </c>
      <c r="E881" s="16" t="s">
        <v>16</v>
      </c>
      <c r="F881" s="16" t="s">
        <v>28</v>
      </c>
      <c r="G881" s="16" t="s">
        <v>24</v>
      </c>
      <c r="H881" s="16">
        <v>50</v>
      </c>
      <c r="I881" s="17">
        <v>40109</v>
      </c>
      <c r="J881" s="18">
        <v>79447</v>
      </c>
      <c r="K881" s="19">
        <v>0</v>
      </c>
      <c r="L881" s="16" t="s">
        <v>33</v>
      </c>
      <c r="M881" s="16" t="s">
        <v>74</v>
      </c>
      <c r="N881" s="17" t="s">
        <v>21</v>
      </c>
      <c r="O881" s="2" t="e">
        <f>#REF!*#REF!</f>
        <v>#REF!</v>
      </c>
      <c r="P881" s="16" t="str" cm="1">
        <f t="array" ref="P881">_xlfn.IFS(H881&lt;=30,"25-30",H881&lt;=35,"30-35",H881&lt;=40,"35-40",H881&lt;=45,"40-45",H881&lt;=50,"45-50",H881&lt;=55,"50-55",H881&lt;=60,"55-60",H881&lt;=65,"60-65")</f>
        <v>45-50</v>
      </c>
      <c r="Q881" s="16">
        <f t="shared" si="13"/>
        <v>2009</v>
      </c>
    </row>
    <row r="882" spans="1:17" x14ac:dyDescent="0.35">
      <c r="A882" s="16" t="s">
        <v>166</v>
      </c>
      <c r="B882" s="16" t="s">
        <v>1794</v>
      </c>
      <c r="C882" s="16" t="s">
        <v>42</v>
      </c>
      <c r="D882" s="16" t="s">
        <v>50</v>
      </c>
      <c r="E882" s="16" t="s">
        <v>36</v>
      </c>
      <c r="F882" s="16" t="s">
        <v>28</v>
      </c>
      <c r="G882" s="16" t="s">
        <v>51</v>
      </c>
      <c r="H882" s="16">
        <v>51</v>
      </c>
      <c r="I882" s="17">
        <v>35852</v>
      </c>
      <c r="J882" s="18">
        <v>71111</v>
      </c>
      <c r="K882" s="19">
        <v>0</v>
      </c>
      <c r="L882" s="16" t="s">
        <v>52</v>
      </c>
      <c r="M882" s="16" t="s">
        <v>66</v>
      </c>
      <c r="N882" s="17" t="s">
        <v>21</v>
      </c>
      <c r="O882" s="2" t="e">
        <f>#REF!*#REF!</f>
        <v>#REF!</v>
      </c>
      <c r="P882" s="16" t="str" cm="1">
        <f t="array" ref="P882">_xlfn.IFS(H882&lt;=30,"25-30",H882&lt;=35,"30-35",H882&lt;=40,"35-40",H882&lt;=45,"40-45",H882&lt;=50,"45-50",H882&lt;=55,"50-55",H882&lt;=60,"55-60",H882&lt;=65,"60-65")</f>
        <v>50-55</v>
      </c>
      <c r="Q882" s="16">
        <f t="shared" si="13"/>
        <v>1998</v>
      </c>
    </row>
    <row r="883" spans="1:17" x14ac:dyDescent="0.35">
      <c r="A883" s="16" t="s">
        <v>1795</v>
      </c>
      <c r="B883" s="16" t="s">
        <v>1796</v>
      </c>
      <c r="C883" s="16" t="s">
        <v>61</v>
      </c>
      <c r="D883" s="16" t="s">
        <v>50</v>
      </c>
      <c r="E883" s="16" t="s">
        <v>16</v>
      </c>
      <c r="F883" s="16" t="s">
        <v>28</v>
      </c>
      <c r="G883" s="16" t="s">
        <v>18</v>
      </c>
      <c r="H883" s="16">
        <v>53</v>
      </c>
      <c r="I883" s="17">
        <v>41931</v>
      </c>
      <c r="J883" s="18">
        <v>159538</v>
      </c>
      <c r="K883" s="19">
        <v>0.11</v>
      </c>
      <c r="L883" s="16" t="s">
        <v>19</v>
      </c>
      <c r="M883" s="16" t="s">
        <v>45</v>
      </c>
      <c r="N883" s="17" t="s">
        <v>21</v>
      </c>
      <c r="O883" s="2" t="e">
        <f>#REF!*#REF!</f>
        <v>#REF!</v>
      </c>
      <c r="P883" s="16" t="str" cm="1">
        <f t="array" ref="P883">_xlfn.IFS(H883&lt;=30,"25-30",H883&lt;=35,"30-35",H883&lt;=40,"35-40",H883&lt;=45,"40-45",H883&lt;=50,"45-50",H883&lt;=55,"50-55",H883&lt;=60,"55-60",H883&lt;=65,"60-65")</f>
        <v>50-55</v>
      </c>
      <c r="Q883" s="16">
        <f t="shared" si="13"/>
        <v>2014</v>
      </c>
    </row>
    <row r="884" spans="1:17" x14ac:dyDescent="0.35">
      <c r="A884" s="16" t="s">
        <v>1472</v>
      </c>
      <c r="B884" s="16" t="s">
        <v>1797</v>
      </c>
      <c r="C884" s="16" t="s">
        <v>84</v>
      </c>
      <c r="D884" s="16" t="s">
        <v>31</v>
      </c>
      <c r="E884" s="16" t="s">
        <v>32</v>
      </c>
      <c r="F884" s="16" t="s">
        <v>17</v>
      </c>
      <c r="G884" s="16" t="s">
        <v>51</v>
      </c>
      <c r="H884" s="16">
        <v>47</v>
      </c>
      <c r="I884" s="17">
        <v>43375</v>
      </c>
      <c r="J884" s="18">
        <v>111404</v>
      </c>
      <c r="K884" s="19">
        <v>0</v>
      </c>
      <c r="L884" s="16" t="s">
        <v>52</v>
      </c>
      <c r="M884" s="16" t="s">
        <v>66</v>
      </c>
      <c r="N884" s="17" t="s">
        <v>21</v>
      </c>
      <c r="O884" s="2" t="e">
        <f>#REF!*#REF!</f>
        <v>#REF!</v>
      </c>
      <c r="P884" s="16" t="str" cm="1">
        <f t="array" ref="P884">_xlfn.IFS(H884&lt;=30,"25-30",H884&lt;=35,"30-35",H884&lt;=40,"35-40",H884&lt;=45,"40-45",H884&lt;=50,"45-50",H884&lt;=55,"50-55",H884&lt;=60,"55-60",H884&lt;=65,"60-65")</f>
        <v>45-50</v>
      </c>
      <c r="Q884" s="16">
        <f t="shared" si="13"/>
        <v>2018</v>
      </c>
    </row>
    <row r="885" spans="1:17" x14ac:dyDescent="0.35">
      <c r="A885" s="16" t="s">
        <v>1798</v>
      </c>
      <c r="B885" s="16" t="s">
        <v>1799</v>
      </c>
      <c r="C885" s="16" t="s">
        <v>40</v>
      </c>
      <c r="D885" s="16" t="s">
        <v>43</v>
      </c>
      <c r="E885" s="16" t="s">
        <v>44</v>
      </c>
      <c r="F885" s="16" t="s">
        <v>28</v>
      </c>
      <c r="G885" s="16" t="s">
        <v>18</v>
      </c>
      <c r="H885" s="16">
        <v>25</v>
      </c>
      <c r="I885" s="17">
        <v>44058</v>
      </c>
      <c r="J885" s="18">
        <v>172007</v>
      </c>
      <c r="K885" s="19">
        <v>0.26</v>
      </c>
      <c r="L885" s="16" t="s">
        <v>19</v>
      </c>
      <c r="M885" s="16" t="s">
        <v>45</v>
      </c>
      <c r="N885" s="17" t="s">
        <v>21</v>
      </c>
      <c r="O885" s="2" t="e">
        <f>#REF!*#REF!</f>
        <v>#REF!</v>
      </c>
      <c r="P885" s="16" t="str" cm="1">
        <f t="array" ref="P885">_xlfn.IFS(H885&lt;=30,"25-30",H885&lt;=35,"30-35",H885&lt;=40,"35-40",H885&lt;=45,"40-45",H885&lt;=50,"45-50",H885&lt;=55,"50-55",H885&lt;=60,"55-60",H885&lt;=65,"60-65")</f>
        <v>25-30</v>
      </c>
      <c r="Q885" s="16">
        <f t="shared" si="13"/>
        <v>2020</v>
      </c>
    </row>
    <row r="886" spans="1:17" x14ac:dyDescent="0.35">
      <c r="A886" s="16" t="s">
        <v>1800</v>
      </c>
      <c r="B886" s="16" t="s">
        <v>1801</v>
      </c>
      <c r="C886" s="16" t="s">
        <v>14</v>
      </c>
      <c r="D886" s="16" t="s">
        <v>43</v>
      </c>
      <c r="E886" s="16" t="s">
        <v>36</v>
      </c>
      <c r="F886" s="16" t="s">
        <v>17</v>
      </c>
      <c r="G886" s="16" t="s">
        <v>51</v>
      </c>
      <c r="H886" s="16">
        <v>37</v>
      </c>
      <c r="I886" s="17">
        <v>40745</v>
      </c>
      <c r="J886" s="18">
        <v>219474</v>
      </c>
      <c r="K886" s="19">
        <v>0.36</v>
      </c>
      <c r="L886" s="16" t="s">
        <v>52</v>
      </c>
      <c r="M886" s="16" t="s">
        <v>81</v>
      </c>
      <c r="N886" s="17" t="s">
        <v>21</v>
      </c>
      <c r="O886" s="2" t="e">
        <f>#REF!*#REF!</f>
        <v>#REF!</v>
      </c>
      <c r="P886" s="16" t="str" cm="1">
        <f t="array" ref="P886">_xlfn.IFS(H886&lt;=30,"25-30",H886&lt;=35,"30-35",H886&lt;=40,"35-40",H886&lt;=45,"40-45",H886&lt;=50,"45-50",H886&lt;=55,"50-55",H886&lt;=60,"55-60",H886&lt;=65,"60-65")</f>
        <v>35-40</v>
      </c>
      <c r="Q886" s="16">
        <f t="shared" si="13"/>
        <v>2011</v>
      </c>
    </row>
    <row r="887" spans="1:17" x14ac:dyDescent="0.35">
      <c r="A887" s="16" t="s">
        <v>1802</v>
      </c>
      <c r="B887" s="16" t="s">
        <v>1803</v>
      </c>
      <c r="C887" s="16" t="s">
        <v>40</v>
      </c>
      <c r="D887" s="16" t="s">
        <v>15</v>
      </c>
      <c r="E887" s="16" t="s">
        <v>32</v>
      </c>
      <c r="F887" s="16" t="s">
        <v>28</v>
      </c>
      <c r="G887" s="16" t="s">
        <v>18</v>
      </c>
      <c r="H887" s="16">
        <v>41</v>
      </c>
      <c r="I887" s="17">
        <v>43600</v>
      </c>
      <c r="J887" s="18">
        <v>174415</v>
      </c>
      <c r="K887" s="19">
        <v>0.23</v>
      </c>
      <c r="L887" s="16" t="s">
        <v>19</v>
      </c>
      <c r="M887" s="16" t="s">
        <v>45</v>
      </c>
      <c r="N887" s="17" t="s">
        <v>21</v>
      </c>
      <c r="O887" s="2" t="e">
        <f>#REF!*#REF!</f>
        <v>#REF!</v>
      </c>
      <c r="P887" s="16" t="str" cm="1">
        <f t="array" ref="P887">_xlfn.IFS(H887&lt;=30,"25-30",H887&lt;=35,"30-35",H887&lt;=40,"35-40",H887&lt;=45,"40-45",H887&lt;=50,"45-50",H887&lt;=55,"50-55",H887&lt;=60,"55-60",H887&lt;=65,"60-65")</f>
        <v>40-45</v>
      </c>
      <c r="Q887" s="16">
        <f t="shared" si="13"/>
        <v>2019</v>
      </c>
    </row>
    <row r="888" spans="1:17" x14ac:dyDescent="0.35">
      <c r="A888" s="16" t="s">
        <v>1804</v>
      </c>
      <c r="B888" s="16" t="s">
        <v>1805</v>
      </c>
      <c r="C888" s="16" t="s">
        <v>71</v>
      </c>
      <c r="D888" s="16" t="s">
        <v>27</v>
      </c>
      <c r="E888" s="16" t="s">
        <v>44</v>
      </c>
      <c r="F888" s="16" t="s">
        <v>17</v>
      </c>
      <c r="G888" s="16" t="s">
        <v>51</v>
      </c>
      <c r="H888" s="16">
        <v>36</v>
      </c>
      <c r="I888" s="17">
        <v>44217</v>
      </c>
      <c r="J888" s="18">
        <v>90333</v>
      </c>
      <c r="K888" s="19">
        <v>0</v>
      </c>
      <c r="L888" s="16" t="s">
        <v>52</v>
      </c>
      <c r="M888" s="16" t="s">
        <v>66</v>
      </c>
      <c r="N888" s="17" t="s">
        <v>21</v>
      </c>
      <c r="O888" s="2" t="e">
        <f>#REF!*#REF!</f>
        <v>#REF!</v>
      </c>
      <c r="P888" s="16" t="str" cm="1">
        <f t="array" ref="P888">_xlfn.IFS(H888&lt;=30,"25-30",H888&lt;=35,"30-35",H888&lt;=40,"35-40",H888&lt;=45,"40-45",H888&lt;=50,"45-50",H888&lt;=55,"50-55",H888&lt;=60,"55-60",H888&lt;=65,"60-65")</f>
        <v>35-40</v>
      </c>
      <c r="Q888" s="16">
        <f t="shared" si="13"/>
        <v>2021</v>
      </c>
    </row>
    <row r="889" spans="1:17" x14ac:dyDescent="0.35">
      <c r="A889" s="16" t="s">
        <v>1806</v>
      </c>
      <c r="B889" s="16" t="s">
        <v>1807</v>
      </c>
      <c r="C889" s="16" t="s">
        <v>22</v>
      </c>
      <c r="D889" s="16" t="s">
        <v>23</v>
      </c>
      <c r="E889" s="16" t="s">
        <v>44</v>
      </c>
      <c r="F889" s="16" t="s">
        <v>28</v>
      </c>
      <c r="G889" s="16" t="s">
        <v>24</v>
      </c>
      <c r="H889" s="16">
        <v>25</v>
      </c>
      <c r="I889" s="17">
        <v>44217</v>
      </c>
      <c r="J889" s="18">
        <v>67299</v>
      </c>
      <c r="K889" s="19">
        <v>0</v>
      </c>
      <c r="L889" s="16" t="s">
        <v>19</v>
      </c>
      <c r="M889" s="16" t="s">
        <v>39</v>
      </c>
      <c r="N889" s="17" t="s">
        <v>21</v>
      </c>
      <c r="O889" s="2" t="e">
        <f>#REF!*#REF!</f>
        <v>#REF!</v>
      </c>
      <c r="P889" s="16" t="str" cm="1">
        <f t="array" ref="P889">_xlfn.IFS(H889&lt;=30,"25-30",H889&lt;=35,"30-35",H889&lt;=40,"35-40",H889&lt;=45,"40-45",H889&lt;=50,"45-50",H889&lt;=55,"50-55",H889&lt;=60,"55-60",H889&lt;=65,"60-65")</f>
        <v>25-30</v>
      </c>
      <c r="Q889" s="16">
        <f t="shared" si="13"/>
        <v>2021</v>
      </c>
    </row>
    <row r="890" spans="1:17" x14ac:dyDescent="0.35">
      <c r="A890" s="16" t="s">
        <v>304</v>
      </c>
      <c r="B890" s="16" t="s">
        <v>1808</v>
      </c>
      <c r="C890" s="16" t="s">
        <v>76</v>
      </c>
      <c r="D890" s="16" t="s">
        <v>27</v>
      </c>
      <c r="E890" s="16" t="s">
        <v>16</v>
      </c>
      <c r="F890" s="16" t="s">
        <v>17</v>
      </c>
      <c r="G890" s="16" t="s">
        <v>18</v>
      </c>
      <c r="H890" s="16">
        <v>52</v>
      </c>
      <c r="I890" s="17">
        <v>38406</v>
      </c>
      <c r="J890" s="18">
        <v>45286</v>
      </c>
      <c r="K890" s="19">
        <v>0</v>
      </c>
      <c r="L890" s="16" t="s">
        <v>19</v>
      </c>
      <c r="M890" s="16" t="s">
        <v>20</v>
      </c>
      <c r="N890" s="17" t="s">
        <v>21</v>
      </c>
      <c r="O890" s="2" t="e">
        <f>#REF!*#REF!</f>
        <v>#REF!</v>
      </c>
      <c r="P890" s="16" t="str" cm="1">
        <f t="array" ref="P890">_xlfn.IFS(H890&lt;=30,"25-30",H890&lt;=35,"30-35",H890&lt;=40,"35-40",H890&lt;=45,"40-45",H890&lt;=50,"45-50",H890&lt;=55,"50-55",H890&lt;=60,"55-60",H890&lt;=65,"60-65")</f>
        <v>50-55</v>
      </c>
      <c r="Q890" s="16">
        <f t="shared" si="13"/>
        <v>2005</v>
      </c>
    </row>
    <row r="891" spans="1:17" x14ac:dyDescent="0.35">
      <c r="A891" s="16" t="s">
        <v>323</v>
      </c>
      <c r="B891" s="16" t="s">
        <v>1809</v>
      </c>
      <c r="C891" s="16" t="s">
        <v>40</v>
      </c>
      <c r="D891" s="16" t="s">
        <v>43</v>
      </c>
      <c r="E891" s="16" t="s">
        <v>16</v>
      </c>
      <c r="F891" s="16" t="s">
        <v>28</v>
      </c>
      <c r="G891" s="16" t="s">
        <v>18</v>
      </c>
      <c r="H891" s="16">
        <v>48</v>
      </c>
      <c r="I891" s="17">
        <v>39302</v>
      </c>
      <c r="J891" s="18">
        <v>194723</v>
      </c>
      <c r="K891" s="19">
        <v>0.25</v>
      </c>
      <c r="L891" s="16" t="s">
        <v>19</v>
      </c>
      <c r="M891" s="16" t="s">
        <v>39</v>
      </c>
      <c r="N891" s="17" t="s">
        <v>21</v>
      </c>
      <c r="O891" s="2" t="e">
        <f>#REF!*#REF!</f>
        <v>#REF!</v>
      </c>
      <c r="P891" s="16" t="str" cm="1">
        <f t="array" ref="P891">_xlfn.IFS(H891&lt;=30,"25-30",H891&lt;=35,"30-35",H891&lt;=40,"35-40",H891&lt;=45,"40-45",H891&lt;=50,"45-50",H891&lt;=55,"50-55",H891&lt;=60,"55-60",H891&lt;=65,"60-65")</f>
        <v>45-50</v>
      </c>
      <c r="Q891" s="16">
        <f t="shared" si="13"/>
        <v>2007</v>
      </c>
    </row>
    <row r="892" spans="1:17" x14ac:dyDescent="0.35">
      <c r="A892" s="16" t="s">
        <v>295</v>
      </c>
      <c r="B892" s="16" t="s">
        <v>1810</v>
      </c>
      <c r="C892" s="16" t="s">
        <v>62</v>
      </c>
      <c r="D892" s="16" t="s">
        <v>50</v>
      </c>
      <c r="E892" s="16" t="s">
        <v>16</v>
      </c>
      <c r="F892" s="16" t="s">
        <v>28</v>
      </c>
      <c r="G892" s="16" t="s">
        <v>24</v>
      </c>
      <c r="H892" s="16">
        <v>49</v>
      </c>
      <c r="I892" s="17">
        <v>41131</v>
      </c>
      <c r="J892" s="18">
        <v>109850</v>
      </c>
      <c r="K892" s="19">
        <v>7.0000000000000007E-2</v>
      </c>
      <c r="L892" s="16" t="s">
        <v>33</v>
      </c>
      <c r="M892" s="16" t="s">
        <v>60</v>
      </c>
      <c r="N892" s="17">
        <v>43865</v>
      </c>
      <c r="O892" s="2" t="e">
        <f>#REF!*#REF!</f>
        <v>#REF!</v>
      </c>
      <c r="P892" s="16" t="str" cm="1">
        <f t="array" ref="P892">_xlfn.IFS(H892&lt;=30,"25-30",H892&lt;=35,"30-35",H892&lt;=40,"35-40",H892&lt;=45,"40-45",H892&lt;=50,"45-50",H892&lt;=55,"50-55",H892&lt;=60,"55-60",H892&lt;=65,"60-65")</f>
        <v>45-50</v>
      </c>
      <c r="Q892" s="16">
        <f t="shared" si="13"/>
        <v>2012</v>
      </c>
    </row>
    <row r="893" spans="1:17" x14ac:dyDescent="0.35">
      <c r="A893" s="16" t="s">
        <v>329</v>
      </c>
      <c r="B893" s="16" t="s">
        <v>1811</v>
      </c>
      <c r="C893" s="16" t="s">
        <v>83</v>
      </c>
      <c r="D893" s="16" t="s">
        <v>23</v>
      </c>
      <c r="E893" s="16" t="s">
        <v>16</v>
      </c>
      <c r="F893" s="16" t="s">
        <v>17</v>
      </c>
      <c r="G893" s="16" t="s">
        <v>51</v>
      </c>
      <c r="H893" s="16">
        <v>62</v>
      </c>
      <c r="I893" s="17">
        <v>41748</v>
      </c>
      <c r="J893" s="18">
        <v>45295</v>
      </c>
      <c r="K893" s="19">
        <v>0</v>
      </c>
      <c r="L893" s="16" t="s">
        <v>52</v>
      </c>
      <c r="M893" s="16" t="s">
        <v>53</v>
      </c>
      <c r="N893" s="17" t="s">
        <v>21</v>
      </c>
      <c r="O893" s="2" t="e">
        <f>#REF!*#REF!</f>
        <v>#REF!</v>
      </c>
      <c r="P893" s="16" t="str" cm="1">
        <f t="array" ref="P893">_xlfn.IFS(H893&lt;=30,"25-30",H893&lt;=35,"30-35",H893&lt;=40,"35-40",H893&lt;=45,"40-45",H893&lt;=50,"45-50",H893&lt;=55,"50-55",H893&lt;=60,"55-60",H893&lt;=65,"60-65")</f>
        <v>60-65</v>
      </c>
      <c r="Q893" s="16">
        <f t="shared" si="13"/>
        <v>2014</v>
      </c>
    </row>
    <row r="894" spans="1:17" x14ac:dyDescent="0.35">
      <c r="A894" s="16" t="s">
        <v>41</v>
      </c>
      <c r="B894" s="16" t="s">
        <v>1812</v>
      </c>
      <c r="C894" s="16" t="s">
        <v>89</v>
      </c>
      <c r="D894" s="16" t="s">
        <v>27</v>
      </c>
      <c r="E894" s="16" t="s">
        <v>36</v>
      </c>
      <c r="F894" s="16" t="s">
        <v>17</v>
      </c>
      <c r="G894" s="16" t="s">
        <v>18</v>
      </c>
      <c r="H894" s="16">
        <v>36</v>
      </c>
      <c r="I894" s="17">
        <v>40413</v>
      </c>
      <c r="J894" s="18">
        <v>61310</v>
      </c>
      <c r="K894" s="19">
        <v>0</v>
      </c>
      <c r="L894" s="16" t="s">
        <v>19</v>
      </c>
      <c r="M894" s="16" t="s">
        <v>39</v>
      </c>
      <c r="N894" s="17" t="s">
        <v>21</v>
      </c>
      <c r="O894" s="2" t="e">
        <f>#REF!*#REF!</f>
        <v>#REF!</v>
      </c>
      <c r="P894" s="16" t="str" cm="1">
        <f t="array" ref="P894">_xlfn.IFS(H894&lt;=30,"25-30",H894&lt;=35,"30-35",H894&lt;=40,"35-40",H894&lt;=45,"40-45",H894&lt;=50,"45-50",H894&lt;=55,"50-55",H894&lt;=60,"55-60",H894&lt;=65,"60-65")</f>
        <v>35-40</v>
      </c>
      <c r="Q894" s="16">
        <f t="shared" si="13"/>
        <v>2010</v>
      </c>
    </row>
    <row r="895" spans="1:17" x14ac:dyDescent="0.35">
      <c r="A895" s="16" t="s">
        <v>117</v>
      </c>
      <c r="B895" s="16" t="s">
        <v>1621</v>
      </c>
      <c r="C895" s="16" t="s">
        <v>98</v>
      </c>
      <c r="D895" s="16" t="s">
        <v>27</v>
      </c>
      <c r="E895" s="16" t="s">
        <v>16</v>
      </c>
      <c r="F895" s="16" t="s">
        <v>28</v>
      </c>
      <c r="G895" s="16" t="s">
        <v>24</v>
      </c>
      <c r="H895" s="16">
        <v>55</v>
      </c>
      <c r="I895" s="17">
        <v>42683</v>
      </c>
      <c r="J895" s="18">
        <v>87851</v>
      </c>
      <c r="K895" s="19">
        <v>0</v>
      </c>
      <c r="L895" s="16" t="s">
        <v>33</v>
      </c>
      <c r="M895" s="16" t="s">
        <v>80</v>
      </c>
      <c r="N895" s="17" t="s">
        <v>21</v>
      </c>
      <c r="O895" s="2" t="e">
        <f>#REF!*#REF!</f>
        <v>#REF!</v>
      </c>
      <c r="P895" s="16" t="str" cm="1">
        <f t="array" ref="P895">_xlfn.IFS(H895&lt;=30,"25-30",H895&lt;=35,"30-35",H895&lt;=40,"35-40",H895&lt;=45,"40-45",H895&lt;=50,"45-50",H895&lt;=55,"50-55",H895&lt;=60,"55-60",H895&lt;=65,"60-65")</f>
        <v>50-55</v>
      </c>
      <c r="Q895" s="16">
        <f t="shared" si="13"/>
        <v>2016</v>
      </c>
    </row>
    <row r="896" spans="1:17" x14ac:dyDescent="0.35">
      <c r="A896" s="16" t="s">
        <v>341</v>
      </c>
      <c r="B896" s="16" t="s">
        <v>1813</v>
      </c>
      <c r="C896" s="16" t="s">
        <v>83</v>
      </c>
      <c r="D896" s="16" t="s">
        <v>23</v>
      </c>
      <c r="E896" s="16" t="s">
        <v>44</v>
      </c>
      <c r="F896" s="16" t="s">
        <v>17</v>
      </c>
      <c r="G896" s="16" t="s">
        <v>24</v>
      </c>
      <c r="H896" s="16">
        <v>31</v>
      </c>
      <c r="I896" s="17">
        <v>43171</v>
      </c>
      <c r="J896" s="18">
        <v>47913</v>
      </c>
      <c r="K896" s="19">
        <v>0</v>
      </c>
      <c r="L896" s="16" t="s">
        <v>19</v>
      </c>
      <c r="M896" s="16" t="s">
        <v>63</v>
      </c>
      <c r="N896" s="17" t="s">
        <v>21</v>
      </c>
      <c r="O896" s="2" t="e">
        <f>#REF!*#REF!</f>
        <v>#REF!</v>
      </c>
      <c r="P896" s="16" t="str" cm="1">
        <f t="array" ref="P896">_xlfn.IFS(H896&lt;=30,"25-30",H896&lt;=35,"30-35",H896&lt;=40,"35-40",H896&lt;=45,"40-45",H896&lt;=50,"45-50",H896&lt;=55,"50-55",H896&lt;=60,"55-60",H896&lt;=65,"60-65")</f>
        <v>30-35</v>
      </c>
      <c r="Q896" s="16">
        <f t="shared" si="13"/>
        <v>2018</v>
      </c>
    </row>
    <row r="897" spans="1:17" x14ac:dyDescent="0.35">
      <c r="A897" s="16" t="s">
        <v>1814</v>
      </c>
      <c r="B897" s="16" t="s">
        <v>1815</v>
      </c>
      <c r="C897" s="16" t="s">
        <v>83</v>
      </c>
      <c r="D897" s="16" t="s">
        <v>23</v>
      </c>
      <c r="E897" s="16" t="s">
        <v>44</v>
      </c>
      <c r="F897" s="16" t="s">
        <v>17</v>
      </c>
      <c r="G897" s="16" t="s">
        <v>24</v>
      </c>
      <c r="H897" s="16">
        <v>53</v>
      </c>
      <c r="I897" s="17">
        <v>42985</v>
      </c>
      <c r="J897" s="18">
        <v>46727</v>
      </c>
      <c r="K897" s="19">
        <v>0</v>
      </c>
      <c r="L897" s="16" t="s">
        <v>19</v>
      </c>
      <c r="M897" s="16" t="s">
        <v>29</v>
      </c>
      <c r="N897" s="17">
        <v>43251</v>
      </c>
      <c r="O897" s="2" t="e">
        <f>#REF!*#REF!</f>
        <v>#REF!</v>
      </c>
      <c r="P897" s="16" t="str" cm="1">
        <f t="array" ref="P897">_xlfn.IFS(H897&lt;=30,"25-30",H897&lt;=35,"30-35",H897&lt;=40,"35-40",H897&lt;=45,"40-45",H897&lt;=50,"45-50",H897&lt;=55,"50-55",H897&lt;=60,"55-60",H897&lt;=65,"60-65")</f>
        <v>50-55</v>
      </c>
      <c r="Q897" s="16">
        <f t="shared" si="13"/>
        <v>2017</v>
      </c>
    </row>
    <row r="898" spans="1:17" x14ac:dyDescent="0.35">
      <c r="A898" s="16" t="s">
        <v>1816</v>
      </c>
      <c r="B898" s="16" t="s">
        <v>1817</v>
      </c>
      <c r="C898" s="16" t="s">
        <v>61</v>
      </c>
      <c r="D898" s="16" t="s">
        <v>23</v>
      </c>
      <c r="E898" s="16" t="s">
        <v>44</v>
      </c>
      <c r="F898" s="16" t="s">
        <v>28</v>
      </c>
      <c r="G898" s="16" t="s">
        <v>24</v>
      </c>
      <c r="H898" s="16">
        <v>27</v>
      </c>
      <c r="I898" s="17">
        <v>44302</v>
      </c>
      <c r="J898" s="18">
        <v>133400</v>
      </c>
      <c r="K898" s="19">
        <v>0.11</v>
      </c>
      <c r="L898" s="16" t="s">
        <v>19</v>
      </c>
      <c r="M898" s="16" t="s">
        <v>39</v>
      </c>
      <c r="N898" s="17" t="s">
        <v>21</v>
      </c>
      <c r="O898" s="2" t="e">
        <f>#REF!*#REF!</f>
        <v>#REF!</v>
      </c>
      <c r="P898" s="16" t="str" cm="1">
        <f t="array" ref="P898">_xlfn.IFS(H898&lt;=30,"25-30",H898&lt;=35,"30-35",H898&lt;=40,"35-40",H898&lt;=45,"40-45",H898&lt;=50,"45-50",H898&lt;=55,"50-55",H898&lt;=60,"55-60",H898&lt;=65,"60-65")</f>
        <v>25-30</v>
      </c>
      <c r="Q898" s="16">
        <f t="shared" si="13"/>
        <v>2021</v>
      </c>
    </row>
    <row r="899" spans="1:17" x14ac:dyDescent="0.35">
      <c r="A899" s="16" t="s">
        <v>217</v>
      </c>
      <c r="B899" s="16" t="s">
        <v>1818</v>
      </c>
      <c r="C899" s="16" t="s">
        <v>88</v>
      </c>
      <c r="D899" s="16" t="s">
        <v>27</v>
      </c>
      <c r="E899" s="16" t="s">
        <v>44</v>
      </c>
      <c r="F899" s="16" t="s">
        <v>17</v>
      </c>
      <c r="G899" s="16" t="s">
        <v>24</v>
      </c>
      <c r="H899" s="16">
        <v>39</v>
      </c>
      <c r="I899" s="17">
        <v>43943</v>
      </c>
      <c r="J899" s="18">
        <v>90535</v>
      </c>
      <c r="K899" s="19">
        <v>0</v>
      </c>
      <c r="L899" s="16" t="s">
        <v>19</v>
      </c>
      <c r="M899" s="16" t="s">
        <v>45</v>
      </c>
      <c r="N899" s="17" t="s">
        <v>21</v>
      </c>
      <c r="O899" s="2" t="e">
        <f>#REF!*#REF!</f>
        <v>#REF!</v>
      </c>
      <c r="P899" s="16" t="str" cm="1">
        <f t="array" ref="P899">_xlfn.IFS(H899&lt;=30,"25-30",H899&lt;=35,"30-35",H899&lt;=40,"35-40",H899&lt;=45,"40-45",H899&lt;=50,"45-50",H899&lt;=55,"50-55",H899&lt;=60,"55-60",H899&lt;=65,"60-65")</f>
        <v>35-40</v>
      </c>
      <c r="Q899" s="16">
        <f t="shared" ref="Q899:Q962" si="14">YEAR(I899)</f>
        <v>2020</v>
      </c>
    </row>
    <row r="900" spans="1:17" x14ac:dyDescent="0.35">
      <c r="A900" s="16" t="s">
        <v>1819</v>
      </c>
      <c r="B900" s="16" t="s">
        <v>1820</v>
      </c>
      <c r="C900" s="16" t="s">
        <v>42</v>
      </c>
      <c r="D900" s="16" t="s">
        <v>43</v>
      </c>
      <c r="E900" s="16" t="s">
        <v>44</v>
      </c>
      <c r="F900" s="16" t="s">
        <v>28</v>
      </c>
      <c r="G900" s="16" t="s">
        <v>24</v>
      </c>
      <c r="H900" s="16">
        <v>55</v>
      </c>
      <c r="I900" s="17">
        <v>38909</v>
      </c>
      <c r="J900" s="18">
        <v>93343</v>
      </c>
      <c r="K900" s="19">
        <v>0</v>
      </c>
      <c r="L900" s="16" t="s">
        <v>33</v>
      </c>
      <c r="M900" s="16" t="s">
        <v>80</v>
      </c>
      <c r="N900" s="17" t="s">
        <v>21</v>
      </c>
      <c r="O900" s="2" t="e">
        <f>#REF!*#REF!</f>
        <v>#REF!</v>
      </c>
      <c r="P900" s="16" t="str" cm="1">
        <f t="array" ref="P900">_xlfn.IFS(H900&lt;=30,"25-30",H900&lt;=35,"30-35",H900&lt;=40,"35-40",H900&lt;=45,"40-45",H900&lt;=50,"45-50",H900&lt;=55,"50-55",H900&lt;=60,"55-60",H900&lt;=65,"60-65")</f>
        <v>50-55</v>
      </c>
      <c r="Q900" s="16">
        <f t="shared" si="14"/>
        <v>2006</v>
      </c>
    </row>
    <row r="901" spans="1:17" x14ac:dyDescent="0.35">
      <c r="A901" s="16" t="s">
        <v>1816</v>
      </c>
      <c r="B901" s="16" t="s">
        <v>1821</v>
      </c>
      <c r="C901" s="16" t="s">
        <v>22</v>
      </c>
      <c r="D901" s="16" t="s">
        <v>23</v>
      </c>
      <c r="E901" s="16" t="s">
        <v>32</v>
      </c>
      <c r="F901" s="16" t="s">
        <v>17</v>
      </c>
      <c r="G901" s="16" t="s">
        <v>24</v>
      </c>
      <c r="H901" s="16">
        <v>44</v>
      </c>
      <c r="I901" s="17">
        <v>38771</v>
      </c>
      <c r="J901" s="18">
        <v>63705</v>
      </c>
      <c r="K901" s="19">
        <v>0</v>
      </c>
      <c r="L901" s="16" t="s">
        <v>19</v>
      </c>
      <c r="M901" s="16" t="s">
        <v>45</v>
      </c>
      <c r="N901" s="17" t="s">
        <v>21</v>
      </c>
      <c r="O901" s="2" t="e">
        <f>#REF!*#REF!</f>
        <v>#REF!</v>
      </c>
      <c r="P901" s="16" t="str" cm="1">
        <f t="array" ref="P901">_xlfn.IFS(H901&lt;=30,"25-30",H901&lt;=35,"30-35",H901&lt;=40,"35-40",H901&lt;=45,"40-45",H901&lt;=50,"45-50",H901&lt;=55,"50-55",H901&lt;=60,"55-60",H901&lt;=65,"60-65")</f>
        <v>40-45</v>
      </c>
      <c r="Q901" s="16">
        <f t="shared" si="14"/>
        <v>2006</v>
      </c>
    </row>
    <row r="902" spans="1:17" x14ac:dyDescent="0.35">
      <c r="A902" s="16" t="s">
        <v>168</v>
      </c>
      <c r="B902" s="16" t="s">
        <v>1822</v>
      </c>
      <c r="C902" s="16" t="s">
        <v>14</v>
      </c>
      <c r="D902" s="16" t="s">
        <v>50</v>
      </c>
      <c r="E902" s="16" t="s">
        <v>32</v>
      </c>
      <c r="F902" s="16" t="s">
        <v>28</v>
      </c>
      <c r="G902" s="16" t="s">
        <v>51</v>
      </c>
      <c r="H902" s="16">
        <v>48</v>
      </c>
      <c r="I902" s="17">
        <v>36584</v>
      </c>
      <c r="J902" s="18">
        <v>258081</v>
      </c>
      <c r="K902" s="19">
        <v>0.3</v>
      </c>
      <c r="L902" s="16" t="s">
        <v>19</v>
      </c>
      <c r="M902" s="16" t="s">
        <v>20</v>
      </c>
      <c r="N902" s="17" t="s">
        <v>21</v>
      </c>
      <c r="O902" s="2" t="e">
        <f>#REF!*#REF!</f>
        <v>#REF!</v>
      </c>
      <c r="P902" s="16" t="str" cm="1">
        <f t="array" ref="P902">_xlfn.IFS(H902&lt;=30,"25-30",H902&lt;=35,"30-35",H902&lt;=40,"35-40",H902&lt;=45,"40-45",H902&lt;=50,"45-50",H902&lt;=55,"50-55",H902&lt;=60,"55-60",H902&lt;=65,"60-65")</f>
        <v>45-50</v>
      </c>
      <c r="Q902" s="16">
        <f t="shared" si="14"/>
        <v>2000</v>
      </c>
    </row>
    <row r="903" spans="1:17" x14ac:dyDescent="0.35">
      <c r="A903" s="16" t="s">
        <v>1823</v>
      </c>
      <c r="B903" s="16" t="s">
        <v>392</v>
      </c>
      <c r="C903" s="16" t="s">
        <v>83</v>
      </c>
      <c r="D903" s="16" t="s">
        <v>23</v>
      </c>
      <c r="E903" s="16" t="s">
        <v>16</v>
      </c>
      <c r="F903" s="16" t="s">
        <v>28</v>
      </c>
      <c r="G903" s="16" t="s">
        <v>47</v>
      </c>
      <c r="H903" s="16">
        <v>48</v>
      </c>
      <c r="I903" s="17">
        <v>44095</v>
      </c>
      <c r="J903" s="18">
        <v>54654</v>
      </c>
      <c r="K903" s="19">
        <v>0</v>
      </c>
      <c r="L903" s="16" t="s">
        <v>19</v>
      </c>
      <c r="M903" s="16" t="s">
        <v>39</v>
      </c>
      <c r="N903" s="17" t="s">
        <v>21</v>
      </c>
      <c r="O903" s="2" t="e">
        <f>#REF!*#REF!</f>
        <v>#REF!</v>
      </c>
      <c r="P903" s="16" t="str" cm="1">
        <f t="array" ref="P903">_xlfn.IFS(H903&lt;=30,"25-30",H903&lt;=35,"30-35",H903&lt;=40,"35-40",H903&lt;=45,"40-45",H903&lt;=50,"45-50",H903&lt;=55,"50-55",H903&lt;=60,"55-60",H903&lt;=65,"60-65")</f>
        <v>45-50</v>
      </c>
      <c r="Q903" s="16">
        <f t="shared" si="14"/>
        <v>2020</v>
      </c>
    </row>
    <row r="904" spans="1:17" x14ac:dyDescent="0.35">
      <c r="A904" s="16" t="s">
        <v>1824</v>
      </c>
      <c r="B904" s="16" t="s">
        <v>1825</v>
      </c>
      <c r="C904" s="16" t="s">
        <v>68</v>
      </c>
      <c r="D904" s="16" t="s">
        <v>50</v>
      </c>
      <c r="E904" s="16" t="s">
        <v>36</v>
      </c>
      <c r="F904" s="16" t="s">
        <v>28</v>
      </c>
      <c r="G904" s="16" t="s">
        <v>18</v>
      </c>
      <c r="H904" s="16">
        <v>54</v>
      </c>
      <c r="I904" s="17">
        <v>36062</v>
      </c>
      <c r="J904" s="18">
        <v>58006</v>
      </c>
      <c r="K904" s="19">
        <v>0</v>
      </c>
      <c r="L904" s="16" t="s">
        <v>19</v>
      </c>
      <c r="M904" s="16" t="s">
        <v>63</v>
      </c>
      <c r="N904" s="17" t="s">
        <v>21</v>
      </c>
      <c r="O904" s="2" t="e">
        <f>#REF!*#REF!</f>
        <v>#REF!</v>
      </c>
      <c r="P904" s="16" t="str" cm="1">
        <f t="array" ref="P904">_xlfn.IFS(H904&lt;=30,"25-30",H904&lt;=35,"30-35",H904&lt;=40,"35-40",H904&lt;=45,"40-45",H904&lt;=50,"45-50",H904&lt;=55,"50-55",H904&lt;=60,"55-60",H904&lt;=65,"60-65")</f>
        <v>50-55</v>
      </c>
      <c r="Q904" s="16">
        <f t="shared" si="14"/>
        <v>1998</v>
      </c>
    </row>
    <row r="905" spans="1:17" x14ac:dyDescent="0.35">
      <c r="A905" s="16" t="s">
        <v>205</v>
      </c>
      <c r="B905" s="16" t="s">
        <v>985</v>
      </c>
      <c r="C905" s="16" t="s">
        <v>61</v>
      </c>
      <c r="D905" s="16" t="s">
        <v>15</v>
      </c>
      <c r="E905" s="16" t="s">
        <v>36</v>
      </c>
      <c r="F905" s="16" t="s">
        <v>17</v>
      </c>
      <c r="G905" s="16" t="s">
        <v>24</v>
      </c>
      <c r="H905" s="16">
        <v>42</v>
      </c>
      <c r="I905" s="17">
        <v>40620</v>
      </c>
      <c r="J905" s="18">
        <v>150034</v>
      </c>
      <c r="K905" s="19">
        <v>0.12</v>
      </c>
      <c r="L905" s="16" t="s">
        <v>33</v>
      </c>
      <c r="M905" s="16" t="s">
        <v>60</v>
      </c>
      <c r="N905" s="17" t="s">
        <v>21</v>
      </c>
      <c r="O905" s="2" t="e">
        <f>#REF!*#REF!</f>
        <v>#REF!</v>
      </c>
      <c r="P905" s="16" t="str" cm="1">
        <f t="array" ref="P905">_xlfn.IFS(H905&lt;=30,"25-30",H905&lt;=35,"30-35",H905&lt;=40,"35-40",H905&lt;=45,"40-45",H905&lt;=50,"45-50",H905&lt;=55,"50-55",H905&lt;=60,"55-60",H905&lt;=65,"60-65")</f>
        <v>40-45</v>
      </c>
      <c r="Q905" s="16">
        <f t="shared" si="14"/>
        <v>2011</v>
      </c>
    </row>
    <row r="906" spans="1:17" x14ac:dyDescent="0.35">
      <c r="A906" s="16" t="s">
        <v>1761</v>
      </c>
      <c r="B906" s="16" t="s">
        <v>1826</v>
      </c>
      <c r="C906" s="16" t="s">
        <v>40</v>
      </c>
      <c r="D906" s="16" t="s">
        <v>23</v>
      </c>
      <c r="E906" s="16" t="s">
        <v>44</v>
      </c>
      <c r="F906" s="16" t="s">
        <v>17</v>
      </c>
      <c r="G906" s="16" t="s">
        <v>24</v>
      </c>
      <c r="H906" s="16">
        <v>38</v>
      </c>
      <c r="I906" s="17">
        <v>39232</v>
      </c>
      <c r="J906" s="18">
        <v>198562</v>
      </c>
      <c r="K906" s="19">
        <v>0.22</v>
      </c>
      <c r="L906" s="16" t="s">
        <v>19</v>
      </c>
      <c r="M906" s="16" t="s">
        <v>63</v>
      </c>
      <c r="N906" s="17" t="s">
        <v>21</v>
      </c>
      <c r="O906" s="2" t="e">
        <f>#REF!*#REF!</f>
        <v>#REF!</v>
      </c>
      <c r="P906" s="16" t="str" cm="1">
        <f t="array" ref="P906">_xlfn.IFS(H906&lt;=30,"25-30",H906&lt;=35,"30-35",H906&lt;=40,"35-40",H906&lt;=45,"40-45",H906&lt;=50,"45-50",H906&lt;=55,"50-55",H906&lt;=60,"55-60",H906&lt;=65,"60-65")</f>
        <v>35-40</v>
      </c>
      <c r="Q906" s="16">
        <f t="shared" si="14"/>
        <v>2007</v>
      </c>
    </row>
    <row r="907" spans="1:17" x14ac:dyDescent="0.35">
      <c r="A907" s="16" t="s">
        <v>171</v>
      </c>
      <c r="B907" s="16" t="s">
        <v>1827</v>
      </c>
      <c r="C907" s="16" t="s">
        <v>94</v>
      </c>
      <c r="D907" s="16" t="s">
        <v>50</v>
      </c>
      <c r="E907" s="16" t="s">
        <v>16</v>
      </c>
      <c r="F907" s="16" t="s">
        <v>17</v>
      </c>
      <c r="G907" s="16" t="s">
        <v>47</v>
      </c>
      <c r="H907" s="16">
        <v>40</v>
      </c>
      <c r="I907" s="17">
        <v>39960</v>
      </c>
      <c r="J907" s="18">
        <v>62411</v>
      </c>
      <c r="K907" s="19">
        <v>0</v>
      </c>
      <c r="L907" s="16" t="s">
        <v>19</v>
      </c>
      <c r="M907" s="16" t="s">
        <v>45</v>
      </c>
      <c r="N907" s="17">
        <v>44422</v>
      </c>
      <c r="O907" s="2" t="e">
        <f>#REF!*#REF!</f>
        <v>#REF!</v>
      </c>
      <c r="P907" s="16" t="str" cm="1">
        <f t="array" ref="P907">_xlfn.IFS(H907&lt;=30,"25-30",H907&lt;=35,"30-35",H907&lt;=40,"35-40",H907&lt;=45,"40-45",H907&lt;=50,"45-50",H907&lt;=55,"50-55",H907&lt;=60,"55-60",H907&lt;=65,"60-65")</f>
        <v>35-40</v>
      </c>
      <c r="Q907" s="16">
        <f t="shared" si="14"/>
        <v>2009</v>
      </c>
    </row>
    <row r="908" spans="1:17" x14ac:dyDescent="0.35">
      <c r="A908" s="16" t="s">
        <v>214</v>
      </c>
      <c r="B908" s="16" t="s">
        <v>1828</v>
      </c>
      <c r="C908" s="16" t="s">
        <v>97</v>
      </c>
      <c r="D908" s="16" t="s">
        <v>31</v>
      </c>
      <c r="E908" s="16" t="s">
        <v>16</v>
      </c>
      <c r="F908" s="16" t="s">
        <v>28</v>
      </c>
      <c r="G908" s="16" t="s">
        <v>24</v>
      </c>
      <c r="H908" s="16">
        <v>57</v>
      </c>
      <c r="I908" s="17">
        <v>33612</v>
      </c>
      <c r="J908" s="18">
        <v>111299</v>
      </c>
      <c r="K908" s="19">
        <v>0.12</v>
      </c>
      <c r="L908" s="16" t="s">
        <v>19</v>
      </c>
      <c r="M908" s="16" t="s">
        <v>45</v>
      </c>
      <c r="N908" s="17" t="s">
        <v>21</v>
      </c>
      <c r="O908" s="2" t="e">
        <f>#REF!*#REF!</f>
        <v>#REF!</v>
      </c>
      <c r="P908" s="16" t="str" cm="1">
        <f t="array" ref="P908">_xlfn.IFS(H908&lt;=30,"25-30",H908&lt;=35,"30-35",H908&lt;=40,"35-40",H908&lt;=45,"40-45",H908&lt;=50,"45-50",H908&lt;=55,"50-55",H908&lt;=60,"55-60",H908&lt;=65,"60-65")</f>
        <v>55-60</v>
      </c>
      <c r="Q908" s="16">
        <f t="shared" si="14"/>
        <v>1992</v>
      </c>
    </row>
    <row r="909" spans="1:17" x14ac:dyDescent="0.35">
      <c r="A909" s="16" t="s">
        <v>1634</v>
      </c>
      <c r="B909" s="16" t="s">
        <v>409</v>
      </c>
      <c r="C909" s="16" t="s">
        <v>68</v>
      </c>
      <c r="D909" s="16" t="s">
        <v>43</v>
      </c>
      <c r="E909" s="16" t="s">
        <v>16</v>
      </c>
      <c r="F909" s="16" t="s">
        <v>17</v>
      </c>
      <c r="G909" s="16" t="s">
        <v>18</v>
      </c>
      <c r="H909" s="16">
        <v>43</v>
      </c>
      <c r="I909" s="17">
        <v>43659</v>
      </c>
      <c r="J909" s="18">
        <v>41545</v>
      </c>
      <c r="K909" s="19">
        <v>0</v>
      </c>
      <c r="L909" s="16" t="s">
        <v>19</v>
      </c>
      <c r="M909" s="16" t="s">
        <v>45</v>
      </c>
      <c r="N909" s="17" t="s">
        <v>21</v>
      </c>
      <c r="O909" s="2" t="e">
        <f>#REF!*#REF!</f>
        <v>#REF!</v>
      </c>
      <c r="P909" s="16" t="str" cm="1">
        <f t="array" ref="P909">_xlfn.IFS(H909&lt;=30,"25-30",H909&lt;=35,"30-35",H909&lt;=40,"35-40",H909&lt;=45,"40-45",H909&lt;=50,"45-50",H909&lt;=55,"50-55",H909&lt;=60,"55-60",H909&lt;=65,"60-65")</f>
        <v>40-45</v>
      </c>
      <c r="Q909" s="16">
        <f t="shared" si="14"/>
        <v>2019</v>
      </c>
    </row>
    <row r="910" spans="1:17" x14ac:dyDescent="0.35">
      <c r="A910" s="16" t="s">
        <v>106</v>
      </c>
      <c r="B910" s="16" t="s">
        <v>1829</v>
      </c>
      <c r="C910" s="16" t="s">
        <v>35</v>
      </c>
      <c r="D910" s="16" t="s">
        <v>27</v>
      </c>
      <c r="E910" s="16" t="s">
        <v>36</v>
      </c>
      <c r="F910" s="16" t="s">
        <v>28</v>
      </c>
      <c r="G910" s="16" t="s">
        <v>51</v>
      </c>
      <c r="H910" s="16">
        <v>26</v>
      </c>
      <c r="I910" s="17">
        <v>43569</v>
      </c>
      <c r="J910" s="18">
        <v>74467</v>
      </c>
      <c r="K910" s="19">
        <v>0</v>
      </c>
      <c r="L910" s="16" t="s">
        <v>19</v>
      </c>
      <c r="M910" s="16" t="s">
        <v>29</v>
      </c>
      <c r="N910" s="17">
        <v>44211</v>
      </c>
      <c r="O910" s="2" t="e">
        <f>#REF!*#REF!</f>
        <v>#REF!</v>
      </c>
      <c r="P910" s="16" t="str" cm="1">
        <f t="array" ref="P910">_xlfn.IFS(H910&lt;=30,"25-30",H910&lt;=35,"30-35",H910&lt;=40,"35-40",H910&lt;=45,"40-45",H910&lt;=50,"45-50",H910&lt;=55,"50-55",H910&lt;=60,"55-60",H910&lt;=65,"60-65")</f>
        <v>25-30</v>
      </c>
      <c r="Q910" s="16">
        <f t="shared" si="14"/>
        <v>2019</v>
      </c>
    </row>
    <row r="911" spans="1:17" x14ac:dyDescent="0.35">
      <c r="A911" s="16" t="s">
        <v>134</v>
      </c>
      <c r="B911" s="16" t="s">
        <v>1830</v>
      </c>
      <c r="C911" s="16" t="s">
        <v>62</v>
      </c>
      <c r="D911" s="16" t="s">
        <v>65</v>
      </c>
      <c r="E911" s="16" t="s">
        <v>16</v>
      </c>
      <c r="F911" s="16" t="s">
        <v>28</v>
      </c>
      <c r="G911" s="16" t="s">
        <v>18</v>
      </c>
      <c r="H911" s="16">
        <v>44</v>
      </c>
      <c r="I911" s="17">
        <v>37296</v>
      </c>
      <c r="J911" s="18">
        <v>117545</v>
      </c>
      <c r="K911" s="19">
        <v>0.06</v>
      </c>
      <c r="L911" s="16" t="s">
        <v>19</v>
      </c>
      <c r="M911" s="16" t="s">
        <v>39</v>
      </c>
      <c r="N911" s="17" t="s">
        <v>21</v>
      </c>
      <c r="O911" s="2" t="e">
        <f>#REF!*#REF!</f>
        <v>#REF!</v>
      </c>
      <c r="P911" s="16" t="str" cm="1">
        <f t="array" ref="P911">_xlfn.IFS(H911&lt;=30,"25-30",H911&lt;=35,"30-35",H911&lt;=40,"35-40",H911&lt;=45,"40-45",H911&lt;=50,"45-50",H911&lt;=55,"50-55",H911&lt;=60,"55-60",H911&lt;=65,"60-65")</f>
        <v>40-45</v>
      </c>
      <c r="Q911" s="16">
        <f t="shared" si="14"/>
        <v>2002</v>
      </c>
    </row>
    <row r="912" spans="1:17" x14ac:dyDescent="0.35">
      <c r="A912" s="16" t="s">
        <v>1831</v>
      </c>
      <c r="B912" s="16" t="s">
        <v>1832</v>
      </c>
      <c r="C912" s="16" t="s">
        <v>62</v>
      </c>
      <c r="D912" s="16" t="s">
        <v>23</v>
      </c>
      <c r="E912" s="16" t="s">
        <v>44</v>
      </c>
      <c r="F912" s="16" t="s">
        <v>28</v>
      </c>
      <c r="G912" s="16" t="s">
        <v>24</v>
      </c>
      <c r="H912" s="16">
        <v>50</v>
      </c>
      <c r="I912" s="17">
        <v>40983</v>
      </c>
      <c r="J912" s="18">
        <v>117226</v>
      </c>
      <c r="K912" s="19">
        <v>0.08</v>
      </c>
      <c r="L912" s="16" t="s">
        <v>19</v>
      </c>
      <c r="M912" s="16" t="s">
        <v>39</v>
      </c>
      <c r="N912" s="17" t="s">
        <v>21</v>
      </c>
      <c r="O912" s="2" t="e">
        <f>#REF!*#REF!</f>
        <v>#REF!</v>
      </c>
      <c r="P912" s="16" t="str" cm="1">
        <f t="array" ref="P912">_xlfn.IFS(H912&lt;=30,"25-30",H912&lt;=35,"30-35",H912&lt;=40,"35-40",H912&lt;=45,"40-45",H912&lt;=50,"45-50",H912&lt;=55,"50-55",H912&lt;=60,"55-60",H912&lt;=65,"60-65")</f>
        <v>45-50</v>
      </c>
      <c r="Q912" s="16">
        <f t="shared" si="14"/>
        <v>2012</v>
      </c>
    </row>
    <row r="913" spans="1:17" x14ac:dyDescent="0.35">
      <c r="A913" s="16" t="s">
        <v>1833</v>
      </c>
      <c r="B913" s="16" t="s">
        <v>1834</v>
      </c>
      <c r="C913" s="16" t="s">
        <v>68</v>
      </c>
      <c r="D913" s="16" t="s">
        <v>65</v>
      </c>
      <c r="E913" s="16" t="s">
        <v>32</v>
      </c>
      <c r="F913" s="16" t="s">
        <v>17</v>
      </c>
      <c r="G913" s="16" t="s">
        <v>51</v>
      </c>
      <c r="H913" s="16">
        <v>26</v>
      </c>
      <c r="I913" s="17">
        <v>43489</v>
      </c>
      <c r="J913" s="18">
        <v>55767</v>
      </c>
      <c r="K913" s="19">
        <v>0</v>
      </c>
      <c r="L913" s="16" t="s">
        <v>19</v>
      </c>
      <c r="M913" s="16" t="s">
        <v>39</v>
      </c>
      <c r="N913" s="17" t="s">
        <v>21</v>
      </c>
      <c r="O913" s="2" t="e">
        <f>#REF!*#REF!</f>
        <v>#REF!</v>
      </c>
      <c r="P913" s="16" t="str" cm="1">
        <f t="array" ref="P913">_xlfn.IFS(H913&lt;=30,"25-30",H913&lt;=35,"30-35",H913&lt;=40,"35-40",H913&lt;=45,"40-45",H913&lt;=50,"45-50",H913&lt;=55,"50-55",H913&lt;=60,"55-60",H913&lt;=65,"60-65")</f>
        <v>25-30</v>
      </c>
      <c r="Q913" s="16">
        <f t="shared" si="14"/>
        <v>2019</v>
      </c>
    </row>
    <row r="914" spans="1:17" x14ac:dyDescent="0.35">
      <c r="A914" s="16" t="s">
        <v>1835</v>
      </c>
      <c r="B914" s="16" t="s">
        <v>1836</v>
      </c>
      <c r="C914" s="16" t="s">
        <v>64</v>
      </c>
      <c r="D914" s="16" t="s">
        <v>50</v>
      </c>
      <c r="E914" s="16" t="s">
        <v>36</v>
      </c>
      <c r="F914" s="16" t="s">
        <v>17</v>
      </c>
      <c r="G914" s="16" t="s">
        <v>18</v>
      </c>
      <c r="H914" s="16">
        <v>29</v>
      </c>
      <c r="I914" s="17">
        <v>42691</v>
      </c>
      <c r="J914" s="18">
        <v>60930</v>
      </c>
      <c r="K914" s="19">
        <v>0</v>
      </c>
      <c r="L914" s="16" t="s">
        <v>19</v>
      </c>
      <c r="M914" s="16" t="s">
        <v>25</v>
      </c>
      <c r="N914" s="17" t="s">
        <v>21</v>
      </c>
      <c r="O914" s="2" t="e">
        <f>#REF!*#REF!</f>
        <v>#REF!</v>
      </c>
      <c r="P914" s="16" t="str" cm="1">
        <f t="array" ref="P914">_xlfn.IFS(H914&lt;=30,"25-30",H914&lt;=35,"30-35",H914&lt;=40,"35-40",H914&lt;=45,"40-45",H914&lt;=50,"45-50",H914&lt;=55,"50-55",H914&lt;=60,"55-60",H914&lt;=65,"60-65")</f>
        <v>25-30</v>
      </c>
      <c r="Q914" s="16">
        <f t="shared" si="14"/>
        <v>2016</v>
      </c>
    </row>
    <row r="915" spans="1:17" x14ac:dyDescent="0.35">
      <c r="A915" s="16" t="s">
        <v>1837</v>
      </c>
      <c r="B915" s="16" t="s">
        <v>1838</v>
      </c>
      <c r="C915" s="16" t="s">
        <v>40</v>
      </c>
      <c r="D915" s="16" t="s">
        <v>50</v>
      </c>
      <c r="E915" s="16" t="s">
        <v>44</v>
      </c>
      <c r="F915" s="16" t="s">
        <v>17</v>
      </c>
      <c r="G915" s="16" t="s">
        <v>51</v>
      </c>
      <c r="H915" s="16">
        <v>27</v>
      </c>
      <c r="I915" s="17">
        <v>43397</v>
      </c>
      <c r="J915" s="18">
        <v>154973</v>
      </c>
      <c r="K915" s="19">
        <v>0.28999999999999998</v>
      </c>
      <c r="L915" s="16" t="s">
        <v>52</v>
      </c>
      <c r="M915" s="16" t="s">
        <v>53</v>
      </c>
      <c r="N915" s="17" t="s">
        <v>21</v>
      </c>
      <c r="O915" s="2" t="e">
        <f>#REF!*#REF!</f>
        <v>#REF!</v>
      </c>
      <c r="P915" s="16" t="str" cm="1">
        <f t="array" ref="P915">_xlfn.IFS(H915&lt;=30,"25-30",H915&lt;=35,"30-35",H915&lt;=40,"35-40",H915&lt;=45,"40-45",H915&lt;=50,"45-50",H915&lt;=55,"50-55",H915&lt;=60,"55-60",H915&lt;=65,"60-65")</f>
        <v>25-30</v>
      </c>
      <c r="Q915" s="16">
        <f t="shared" si="14"/>
        <v>2018</v>
      </c>
    </row>
    <row r="916" spans="1:17" x14ac:dyDescent="0.35">
      <c r="A916" s="16" t="s">
        <v>1839</v>
      </c>
      <c r="B916" s="16" t="s">
        <v>1840</v>
      </c>
      <c r="C916" s="16" t="s">
        <v>38</v>
      </c>
      <c r="D916" s="16" t="s">
        <v>27</v>
      </c>
      <c r="E916" s="16" t="s">
        <v>36</v>
      </c>
      <c r="F916" s="16" t="s">
        <v>17</v>
      </c>
      <c r="G916" s="16" t="s">
        <v>24</v>
      </c>
      <c r="H916" s="16">
        <v>33</v>
      </c>
      <c r="I916" s="17">
        <v>43029</v>
      </c>
      <c r="J916" s="18">
        <v>69332</v>
      </c>
      <c r="K916" s="19">
        <v>0</v>
      </c>
      <c r="L916" s="16" t="s">
        <v>19</v>
      </c>
      <c r="M916" s="16" t="s">
        <v>29</v>
      </c>
      <c r="N916" s="17" t="s">
        <v>21</v>
      </c>
      <c r="O916" s="2" t="e">
        <f>#REF!*#REF!</f>
        <v>#REF!</v>
      </c>
      <c r="P916" s="16" t="str" cm="1">
        <f t="array" ref="P916">_xlfn.IFS(H916&lt;=30,"25-30",H916&lt;=35,"30-35",H916&lt;=40,"35-40",H916&lt;=45,"40-45",H916&lt;=50,"45-50",H916&lt;=55,"50-55",H916&lt;=60,"55-60",H916&lt;=65,"60-65")</f>
        <v>30-35</v>
      </c>
      <c r="Q916" s="16">
        <f t="shared" si="14"/>
        <v>2017</v>
      </c>
    </row>
    <row r="917" spans="1:17" x14ac:dyDescent="0.35">
      <c r="A917" s="16" t="s">
        <v>1841</v>
      </c>
      <c r="B917" s="16" t="s">
        <v>1842</v>
      </c>
      <c r="C917" s="16" t="s">
        <v>84</v>
      </c>
      <c r="D917" s="16" t="s">
        <v>31</v>
      </c>
      <c r="E917" s="16" t="s">
        <v>16</v>
      </c>
      <c r="F917" s="16" t="s">
        <v>17</v>
      </c>
      <c r="G917" s="16" t="s">
        <v>24</v>
      </c>
      <c r="H917" s="16">
        <v>59</v>
      </c>
      <c r="I917" s="17">
        <v>36990</v>
      </c>
      <c r="J917" s="18">
        <v>119699</v>
      </c>
      <c r="K917" s="19">
        <v>0</v>
      </c>
      <c r="L917" s="16" t="s">
        <v>33</v>
      </c>
      <c r="M917" s="16" t="s">
        <v>74</v>
      </c>
      <c r="N917" s="17" t="s">
        <v>21</v>
      </c>
      <c r="O917" s="2" t="e">
        <f>#REF!*#REF!</f>
        <v>#REF!</v>
      </c>
      <c r="P917" s="16" t="str" cm="1">
        <f t="array" ref="P917">_xlfn.IFS(H917&lt;=30,"25-30",H917&lt;=35,"30-35",H917&lt;=40,"35-40",H917&lt;=45,"40-45",H917&lt;=50,"45-50",H917&lt;=55,"50-55",H917&lt;=60,"55-60",H917&lt;=65,"60-65")</f>
        <v>55-60</v>
      </c>
      <c r="Q917" s="16">
        <f t="shared" si="14"/>
        <v>2001</v>
      </c>
    </row>
    <row r="918" spans="1:17" x14ac:dyDescent="0.35">
      <c r="A918" s="16" t="s">
        <v>1843</v>
      </c>
      <c r="B918" s="16" t="s">
        <v>1844</v>
      </c>
      <c r="C918" s="16" t="s">
        <v>40</v>
      </c>
      <c r="D918" s="16" t="s">
        <v>23</v>
      </c>
      <c r="E918" s="16" t="s">
        <v>44</v>
      </c>
      <c r="F918" s="16" t="s">
        <v>17</v>
      </c>
      <c r="G918" s="16" t="s">
        <v>51</v>
      </c>
      <c r="H918" s="16">
        <v>40</v>
      </c>
      <c r="I918" s="17">
        <v>44094</v>
      </c>
      <c r="J918" s="18">
        <v>198176</v>
      </c>
      <c r="K918" s="19">
        <v>0.17</v>
      </c>
      <c r="L918" s="16" t="s">
        <v>52</v>
      </c>
      <c r="M918" s="16" t="s">
        <v>81</v>
      </c>
      <c r="N918" s="17" t="s">
        <v>21</v>
      </c>
      <c r="O918" s="2" t="e">
        <f>#REF!*#REF!</f>
        <v>#REF!</v>
      </c>
      <c r="P918" s="16" t="str" cm="1">
        <f t="array" ref="P918">_xlfn.IFS(H918&lt;=30,"25-30",H918&lt;=35,"30-35",H918&lt;=40,"35-40",H918&lt;=45,"40-45",H918&lt;=50,"45-50",H918&lt;=55,"50-55",H918&lt;=60,"55-60",H918&lt;=65,"60-65")</f>
        <v>35-40</v>
      </c>
      <c r="Q918" s="16">
        <f t="shared" si="14"/>
        <v>2020</v>
      </c>
    </row>
    <row r="919" spans="1:17" x14ac:dyDescent="0.35">
      <c r="A919" s="16" t="s">
        <v>1845</v>
      </c>
      <c r="B919" s="16" t="s">
        <v>1846</v>
      </c>
      <c r="C919" s="16" t="s">
        <v>64</v>
      </c>
      <c r="D919" s="16" t="s">
        <v>15</v>
      </c>
      <c r="E919" s="16" t="s">
        <v>16</v>
      </c>
      <c r="F919" s="16" t="s">
        <v>17</v>
      </c>
      <c r="G919" s="16" t="s">
        <v>51</v>
      </c>
      <c r="H919" s="16">
        <v>45</v>
      </c>
      <c r="I919" s="17">
        <v>41127</v>
      </c>
      <c r="J919" s="18">
        <v>58586</v>
      </c>
      <c r="K919" s="19">
        <v>0</v>
      </c>
      <c r="L919" s="16" t="s">
        <v>52</v>
      </c>
      <c r="M919" s="16" t="s">
        <v>53</v>
      </c>
      <c r="N919" s="17" t="s">
        <v>21</v>
      </c>
      <c r="O919" s="2" t="e">
        <f>#REF!*#REF!</f>
        <v>#REF!</v>
      </c>
      <c r="P919" s="16" t="str" cm="1">
        <f t="array" ref="P919">_xlfn.IFS(H919&lt;=30,"25-30",H919&lt;=35,"30-35",H919&lt;=40,"35-40",H919&lt;=45,"40-45",H919&lt;=50,"45-50",H919&lt;=55,"50-55",H919&lt;=60,"55-60",H919&lt;=65,"60-65")</f>
        <v>40-45</v>
      </c>
      <c r="Q919" s="16">
        <f t="shared" si="14"/>
        <v>2012</v>
      </c>
    </row>
    <row r="920" spans="1:17" x14ac:dyDescent="0.35">
      <c r="A920" s="16" t="s">
        <v>1847</v>
      </c>
      <c r="B920" s="16" t="s">
        <v>1848</v>
      </c>
      <c r="C920" s="16" t="s">
        <v>49</v>
      </c>
      <c r="D920" s="16" t="s">
        <v>50</v>
      </c>
      <c r="E920" s="16" t="s">
        <v>32</v>
      </c>
      <c r="F920" s="16" t="s">
        <v>28</v>
      </c>
      <c r="G920" s="16" t="s">
        <v>24</v>
      </c>
      <c r="H920" s="16">
        <v>38</v>
      </c>
      <c r="I920" s="17">
        <v>40875</v>
      </c>
      <c r="J920" s="18">
        <v>74010</v>
      </c>
      <c r="K920" s="19">
        <v>0</v>
      </c>
      <c r="L920" s="16" t="s">
        <v>19</v>
      </c>
      <c r="M920" s="16" t="s">
        <v>20</v>
      </c>
      <c r="N920" s="17" t="s">
        <v>21</v>
      </c>
      <c r="O920" s="2" t="e">
        <f>#REF!*#REF!</f>
        <v>#REF!</v>
      </c>
      <c r="P920" s="16" t="str" cm="1">
        <f t="array" ref="P920">_xlfn.IFS(H920&lt;=30,"25-30",H920&lt;=35,"30-35",H920&lt;=40,"35-40",H920&lt;=45,"40-45",H920&lt;=50,"45-50",H920&lt;=55,"50-55",H920&lt;=60,"55-60",H920&lt;=65,"60-65")</f>
        <v>35-40</v>
      </c>
      <c r="Q920" s="16">
        <f t="shared" si="14"/>
        <v>2011</v>
      </c>
    </row>
    <row r="921" spans="1:17" x14ac:dyDescent="0.35">
      <c r="A921" s="16" t="s">
        <v>1849</v>
      </c>
      <c r="B921" s="16" t="s">
        <v>1850</v>
      </c>
      <c r="C921" s="16" t="s">
        <v>49</v>
      </c>
      <c r="D921" s="16" t="s">
        <v>50</v>
      </c>
      <c r="E921" s="16" t="s">
        <v>44</v>
      </c>
      <c r="F921" s="16" t="s">
        <v>28</v>
      </c>
      <c r="G921" s="16" t="s">
        <v>18</v>
      </c>
      <c r="H921" s="16">
        <v>32</v>
      </c>
      <c r="I921" s="17">
        <v>43864</v>
      </c>
      <c r="J921" s="18">
        <v>96598</v>
      </c>
      <c r="K921" s="19">
        <v>0</v>
      </c>
      <c r="L921" s="16" t="s">
        <v>19</v>
      </c>
      <c r="M921" s="16" t="s">
        <v>39</v>
      </c>
      <c r="N921" s="17" t="s">
        <v>21</v>
      </c>
      <c r="O921" s="2" t="e">
        <f>#REF!*#REF!</f>
        <v>#REF!</v>
      </c>
      <c r="P921" s="16" t="str" cm="1">
        <f t="array" ref="P921">_xlfn.IFS(H921&lt;=30,"25-30",H921&lt;=35,"30-35",H921&lt;=40,"35-40",H921&lt;=45,"40-45",H921&lt;=50,"45-50",H921&lt;=55,"50-55",H921&lt;=60,"55-60",H921&lt;=65,"60-65")</f>
        <v>30-35</v>
      </c>
      <c r="Q921" s="16">
        <f t="shared" si="14"/>
        <v>2020</v>
      </c>
    </row>
    <row r="922" spans="1:17" x14ac:dyDescent="0.35">
      <c r="A922" s="16" t="s">
        <v>1532</v>
      </c>
      <c r="B922" s="16" t="s">
        <v>1851</v>
      </c>
      <c r="C922" s="16" t="s">
        <v>62</v>
      </c>
      <c r="D922" s="16" t="s">
        <v>50</v>
      </c>
      <c r="E922" s="16" t="s">
        <v>44</v>
      </c>
      <c r="F922" s="16" t="s">
        <v>17</v>
      </c>
      <c r="G922" s="16" t="s">
        <v>24</v>
      </c>
      <c r="H922" s="16">
        <v>64</v>
      </c>
      <c r="I922" s="17">
        <v>37762</v>
      </c>
      <c r="J922" s="18">
        <v>106444</v>
      </c>
      <c r="K922" s="19">
        <v>0.05</v>
      </c>
      <c r="L922" s="16" t="s">
        <v>19</v>
      </c>
      <c r="M922" s="16" t="s">
        <v>39</v>
      </c>
      <c r="N922" s="17" t="s">
        <v>21</v>
      </c>
      <c r="O922" s="2" t="e">
        <f>#REF!*#REF!</f>
        <v>#REF!</v>
      </c>
      <c r="P922" s="16" t="str" cm="1">
        <f t="array" ref="P922">_xlfn.IFS(H922&lt;=30,"25-30",H922&lt;=35,"30-35",H922&lt;=40,"35-40",H922&lt;=45,"40-45",H922&lt;=50,"45-50",H922&lt;=55,"50-55",H922&lt;=60,"55-60",H922&lt;=65,"60-65")</f>
        <v>60-65</v>
      </c>
      <c r="Q922" s="16">
        <f t="shared" si="14"/>
        <v>2003</v>
      </c>
    </row>
    <row r="923" spans="1:17" x14ac:dyDescent="0.35">
      <c r="A923" s="16" t="s">
        <v>1852</v>
      </c>
      <c r="B923" s="16" t="s">
        <v>1853</v>
      </c>
      <c r="C923" s="16" t="s">
        <v>40</v>
      </c>
      <c r="D923" s="16" t="s">
        <v>15</v>
      </c>
      <c r="E923" s="16" t="s">
        <v>32</v>
      </c>
      <c r="F923" s="16" t="s">
        <v>28</v>
      </c>
      <c r="G923" s="16" t="s">
        <v>51</v>
      </c>
      <c r="H923" s="16">
        <v>31</v>
      </c>
      <c r="I923" s="17">
        <v>42957</v>
      </c>
      <c r="J923" s="18">
        <v>156931</v>
      </c>
      <c r="K923" s="19">
        <v>0.28000000000000003</v>
      </c>
      <c r="L923" s="16" t="s">
        <v>19</v>
      </c>
      <c r="M923" s="16" t="s">
        <v>63</v>
      </c>
      <c r="N923" s="17" t="s">
        <v>21</v>
      </c>
      <c r="O923" s="2" t="e">
        <f>#REF!*#REF!</f>
        <v>#REF!</v>
      </c>
      <c r="P923" s="16" t="str" cm="1">
        <f t="array" ref="P923">_xlfn.IFS(H923&lt;=30,"25-30",H923&lt;=35,"30-35",H923&lt;=40,"35-40",H923&lt;=45,"40-45",H923&lt;=50,"45-50",H923&lt;=55,"50-55",H923&lt;=60,"55-60",H923&lt;=65,"60-65")</f>
        <v>30-35</v>
      </c>
      <c r="Q923" s="16">
        <f t="shared" si="14"/>
        <v>2017</v>
      </c>
    </row>
    <row r="924" spans="1:17" x14ac:dyDescent="0.35">
      <c r="A924" s="16" t="s">
        <v>1854</v>
      </c>
      <c r="B924" s="16" t="s">
        <v>1855</v>
      </c>
      <c r="C924" s="16" t="s">
        <v>40</v>
      </c>
      <c r="D924" s="16" t="s">
        <v>43</v>
      </c>
      <c r="E924" s="16" t="s">
        <v>16</v>
      </c>
      <c r="F924" s="16" t="s">
        <v>17</v>
      </c>
      <c r="G924" s="16" t="s">
        <v>51</v>
      </c>
      <c r="H924" s="16">
        <v>43</v>
      </c>
      <c r="I924" s="17">
        <v>41928</v>
      </c>
      <c r="J924" s="18">
        <v>171360</v>
      </c>
      <c r="K924" s="19">
        <v>0.23</v>
      </c>
      <c r="L924" s="16" t="s">
        <v>52</v>
      </c>
      <c r="M924" s="16" t="s">
        <v>81</v>
      </c>
      <c r="N924" s="17" t="s">
        <v>21</v>
      </c>
      <c r="O924" s="2" t="e">
        <f>#REF!*#REF!</f>
        <v>#REF!</v>
      </c>
      <c r="P924" s="16" t="str" cm="1">
        <f t="array" ref="P924">_xlfn.IFS(H924&lt;=30,"25-30",H924&lt;=35,"30-35",H924&lt;=40,"35-40",H924&lt;=45,"40-45",H924&lt;=50,"45-50",H924&lt;=55,"50-55",H924&lt;=60,"55-60",H924&lt;=65,"60-65")</f>
        <v>40-45</v>
      </c>
      <c r="Q924" s="16">
        <f t="shared" si="14"/>
        <v>2014</v>
      </c>
    </row>
    <row r="925" spans="1:17" x14ac:dyDescent="0.35">
      <c r="A925" s="16" t="s">
        <v>1856</v>
      </c>
      <c r="B925" s="16" t="s">
        <v>1857</v>
      </c>
      <c r="C925" s="16" t="s">
        <v>26</v>
      </c>
      <c r="D925" s="16" t="s">
        <v>27</v>
      </c>
      <c r="E925" s="16" t="s">
        <v>16</v>
      </c>
      <c r="F925" s="16" t="s">
        <v>17</v>
      </c>
      <c r="G925" s="16" t="s">
        <v>18</v>
      </c>
      <c r="H925" s="16">
        <v>45</v>
      </c>
      <c r="I925" s="17">
        <v>39908</v>
      </c>
      <c r="J925" s="18">
        <v>64505</v>
      </c>
      <c r="K925" s="19">
        <v>0</v>
      </c>
      <c r="L925" s="16" t="s">
        <v>19</v>
      </c>
      <c r="M925" s="16" t="s">
        <v>45</v>
      </c>
      <c r="N925" s="17" t="s">
        <v>21</v>
      </c>
      <c r="O925" s="2" t="e">
        <f>#REF!*#REF!</f>
        <v>#REF!</v>
      </c>
      <c r="P925" s="16" t="str" cm="1">
        <f t="array" ref="P925">_xlfn.IFS(H925&lt;=30,"25-30",H925&lt;=35,"30-35",H925&lt;=40,"35-40",H925&lt;=45,"40-45",H925&lt;=50,"45-50",H925&lt;=55,"50-55",H925&lt;=60,"55-60",H925&lt;=65,"60-65")</f>
        <v>40-45</v>
      </c>
      <c r="Q925" s="16">
        <f t="shared" si="14"/>
        <v>2009</v>
      </c>
    </row>
    <row r="926" spans="1:17" x14ac:dyDescent="0.35">
      <c r="A926" s="16" t="s">
        <v>206</v>
      </c>
      <c r="B926" s="16" t="s">
        <v>1858</v>
      </c>
      <c r="C926" s="16" t="s">
        <v>97</v>
      </c>
      <c r="D926" s="16" t="s">
        <v>31</v>
      </c>
      <c r="E926" s="16" t="s">
        <v>44</v>
      </c>
      <c r="F926" s="16" t="s">
        <v>28</v>
      </c>
      <c r="G926" s="16" t="s">
        <v>51</v>
      </c>
      <c r="H926" s="16">
        <v>32</v>
      </c>
      <c r="I926" s="17">
        <v>44478</v>
      </c>
      <c r="J926" s="18">
        <v>102298</v>
      </c>
      <c r="K926" s="19">
        <v>0.13</v>
      </c>
      <c r="L926" s="16" t="s">
        <v>52</v>
      </c>
      <c r="M926" s="16" t="s">
        <v>66</v>
      </c>
      <c r="N926" s="17" t="s">
        <v>21</v>
      </c>
      <c r="O926" s="2" t="e">
        <f>#REF!*#REF!</f>
        <v>#REF!</v>
      </c>
      <c r="P926" s="16" t="str" cm="1">
        <f t="array" ref="P926">_xlfn.IFS(H926&lt;=30,"25-30",H926&lt;=35,"30-35",H926&lt;=40,"35-40",H926&lt;=45,"40-45",H926&lt;=50,"45-50",H926&lt;=55,"50-55",H926&lt;=60,"55-60",H926&lt;=65,"60-65")</f>
        <v>30-35</v>
      </c>
      <c r="Q926" s="16">
        <f t="shared" si="14"/>
        <v>2021</v>
      </c>
    </row>
    <row r="927" spans="1:17" x14ac:dyDescent="0.35">
      <c r="A927" s="16" t="s">
        <v>1859</v>
      </c>
      <c r="B927" s="16" t="s">
        <v>1860</v>
      </c>
      <c r="C927" s="16" t="s">
        <v>61</v>
      </c>
      <c r="D927" s="16" t="s">
        <v>50</v>
      </c>
      <c r="E927" s="16" t="s">
        <v>32</v>
      </c>
      <c r="F927" s="16" t="s">
        <v>17</v>
      </c>
      <c r="G927" s="16" t="s">
        <v>51</v>
      </c>
      <c r="H927" s="16">
        <v>27</v>
      </c>
      <c r="I927" s="17">
        <v>43721</v>
      </c>
      <c r="J927" s="18">
        <v>133297</v>
      </c>
      <c r="K927" s="19">
        <v>0.13</v>
      </c>
      <c r="L927" s="16" t="s">
        <v>52</v>
      </c>
      <c r="M927" s="16" t="s">
        <v>66</v>
      </c>
      <c r="N927" s="17" t="s">
        <v>21</v>
      </c>
      <c r="O927" s="2" t="e">
        <f>#REF!*#REF!</f>
        <v>#REF!</v>
      </c>
      <c r="P927" s="16" t="str" cm="1">
        <f t="array" ref="P927">_xlfn.IFS(H927&lt;=30,"25-30",H927&lt;=35,"30-35",H927&lt;=40,"35-40",H927&lt;=45,"40-45",H927&lt;=50,"45-50",H927&lt;=55,"50-55",H927&lt;=60,"55-60",H927&lt;=65,"60-65")</f>
        <v>25-30</v>
      </c>
      <c r="Q927" s="16">
        <f t="shared" si="14"/>
        <v>2019</v>
      </c>
    </row>
    <row r="928" spans="1:17" x14ac:dyDescent="0.35">
      <c r="A928" s="16" t="s">
        <v>194</v>
      </c>
      <c r="B928" s="16" t="s">
        <v>1861</v>
      </c>
      <c r="C928" s="16" t="s">
        <v>61</v>
      </c>
      <c r="D928" s="16" t="s">
        <v>23</v>
      </c>
      <c r="E928" s="16" t="s">
        <v>44</v>
      </c>
      <c r="F928" s="16" t="s">
        <v>17</v>
      </c>
      <c r="G928" s="16" t="s">
        <v>47</v>
      </c>
      <c r="H928" s="16">
        <v>25</v>
      </c>
      <c r="I928" s="17">
        <v>44272</v>
      </c>
      <c r="J928" s="18">
        <v>155080</v>
      </c>
      <c r="K928" s="19">
        <v>0.1</v>
      </c>
      <c r="L928" s="16" t="s">
        <v>19</v>
      </c>
      <c r="M928" s="16" t="s">
        <v>25</v>
      </c>
      <c r="N928" s="17" t="s">
        <v>21</v>
      </c>
      <c r="O928" s="2" t="e">
        <f>#REF!*#REF!</f>
        <v>#REF!</v>
      </c>
      <c r="P928" s="16" t="str" cm="1">
        <f t="array" ref="P928">_xlfn.IFS(H928&lt;=30,"25-30",H928&lt;=35,"30-35",H928&lt;=40,"35-40",H928&lt;=45,"40-45",H928&lt;=50,"45-50",H928&lt;=55,"50-55",H928&lt;=60,"55-60",H928&lt;=65,"60-65")</f>
        <v>25-30</v>
      </c>
      <c r="Q928" s="16">
        <f t="shared" si="14"/>
        <v>2021</v>
      </c>
    </row>
    <row r="929" spans="1:17" x14ac:dyDescent="0.35">
      <c r="A929" s="16" t="s">
        <v>1862</v>
      </c>
      <c r="B929" s="16" t="s">
        <v>1863</v>
      </c>
      <c r="C929" s="16" t="s">
        <v>42</v>
      </c>
      <c r="D929" s="16" t="s">
        <v>50</v>
      </c>
      <c r="E929" s="16" t="s">
        <v>44</v>
      </c>
      <c r="F929" s="16" t="s">
        <v>28</v>
      </c>
      <c r="G929" s="16" t="s">
        <v>18</v>
      </c>
      <c r="H929" s="16">
        <v>31</v>
      </c>
      <c r="I929" s="17">
        <v>43325</v>
      </c>
      <c r="J929" s="18">
        <v>81828</v>
      </c>
      <c r="K929" s="19">
        <v>0</v>
      </c>
      <c r="L929" s="16" t="s">
        <v>19</v>
      </c>
      <c r="M929" s="16" t="s">
        <v>45</v>
      </c>
      <c r="N929" s="17" t="s">
        <v>21</v>
      </c>
      <c r="O929" s="2" t="e">
        <f>#REF!*#REF!</f>
        <v>#REF!</v>
      </c>
      <c r="P929" s="16" t="str" cm="1">
        <f t="array" ref="P929">_xlfn.IFS(H929&lt;=30,"25-30",H929&lt;=35,"30-35",H929&lt;=40,"35-40",H929&lt;=45,"40-45",H929&lt;=50,"45-50",H929&lt;=55,"50-55",H929&lt;=60,"55-60",H929&lt;=65,"60-65")</f>
        <v>30-35</v>
      </c>
      <c r="Q929" s="16">
        <f t="shared" si="14"/>
        <v>2018</v>
      </c>
    </row>
    <row r="930" spans="1:17" x14ac:dyDescent="0.35">
      <c r="A930" s="16" t="s">
        <v>1864</v>
      </c>
      <c r="B930" s="16" t="s">
        <v>1865</v>
      </c>
      <c r="C930" s="16" t="s">
        <v>61</v>
      </c>
      <c r="D930" s="16" t="s">
        <v>43</v>
      </c>
      <c r="E930" s="16" t="s">
        <v>32</v>
      </c>
      <c r="F930" s="16" t="s">
        <v>17</v>
      </c>
      <c r="G930" s="16" t="s">
        <v>24</v>
      </c>
      <c r="H930" s="16">
        <v>65</v>
      </c>
      <c r="I930" s="17">
        <v>36823</v>
      </c>
      <c r="J930" s="18">
        <v>149417</v>
      </c>
      <c r="K930" s="19">
        <v>0.13</v>
      </c>
      <c r="L930" s="16" t="s">
        <v>33</v>
      </c>
      <c r="M930" s="16" t="s">
        <v>34</v>
      </c>
      <c r="N930" s="17" t="s">
        <v>21</v>
      </c>
      <c r="O930" s="2" t="e">
        <f>#REF!*#REF!</f>
        <v>#REF!</v>
      </c>
      <c r="P930" s="16" t="str" cm="1">
        <f t="array" ref="P930">_xlfn.IFS(H930&lt;=30,"25-30",H930&lt;=35,"30-35",H930&lt;=40,"35-40",H930&lt;=45,"40-45",H930&lt;=50,"45-50",H930&lt;=55,"50-55",H930&lt;=60,"55-60",H930&lt;=65,"60-65")</f>
        <v>60-65</v>
      </c>
      <c r="Q930" s="16">
        <f t="shared" si="14"/>
        <v>2000</v>
      </c>
    </row>
    <row r="931" spans="1:17" x14ac:dyDescent="0.35">
      <c r="A931" s="16" t="s">
        <v>1866</v>
      </c>
      <c r="B931" s="16" t="s">
        <v>1867</v>
      </c>
      <c r="C931" s="16" t="s">
        <v>62</v>
      </c>
      <c r="D931" s="16" t="s">
        <v>50</v>
      </c>
      <c r="E931" s="16" t="s">
        <v>32</v>
      </c>
      <c r="F931" s="16" t="s">
        <v>28</v>
      </c>
      <c r="G931" s="16" t="s">
        <v>51</v>
      </c>
      <c r="H931" s="16">
        <v>50</v>
      </c>
      <c r="I931" s="17">
        <v>41024</v>
      </c>
      <c r="J931" s="18">
        <v>113269</v>
      </c>
      <c r="K931" s="19">
        <v>0.09</v>
      </c>
      <c r="L931" s="16" t="s">
        <v>52</v>
      </c>
      <c r="M931" s="16" t="s">
        <v>53</v>
      </c>
      <c r="N931" s="17" t="s">
        <v>21</v>
      </c>
      <c r="O931" s="2" t="e">
        <f>#REF!*#REF!</f>
        <v>#REF!</v>
      </c>
      <c r="P931" s="16" t="str" cm="1">
        <f t="array" ref="P931">_xlfn.IFS(H931&lt;=30,"25-30",H931&lt;=35,"30-35",H931&lt;=40,"35-40",H931&lt;=45,"40-45",H931&lt;=50,"45-50",H931&lt;=55,"50-55",H931&lt;=60,"55-60",H931&lt;=65,"60-65")</f>
        <v>45-50</v>
      </c>
      <c r="Q931" s="16">
        <f t="shared" si="14"/>
        <v>2012</v>
      </c>
    </row>
    <row r="932" spans="1:17" x14ac:dyDescent="0.35">
      <c r="A932" s="16" t="s">
        <v>384</v>
      </c>
      <c r="B932" s="16" t="s">
        <v>1868</v>
      </c>
      <c r="C932" s="16" t="s">
        <v>61</v>
      </c>
      <c r="D932" s="16" t="s">
        <v>27</v>
      </c>
      <c r="E932" s="16" t="s">
        <v>36</v>
      </c>
      <c r="F932" s="16" t="s">
        <v>28</v>
      </c>
      <c r="G932" s="16" t="s">
        <v>24</v>
      </c>
      <c r="H932" s="16">
        <v>46</v>
      </c>
      <c r="I932" s="17">
        <v>43085</v>
      </c>
      <c r="J932" s="18">
        <v>136716</v>
      </c>
      <c r="K932" s="19">
        <v>0.12</v>
      </c>
      <c r="L932" s="16" t="s">
        <v>19</v>
      </c>
      <c r="M932" s="16" t="s">
        <v>25</v>
      </c>
      <c r="N932" s="17" t="s">
        <v>21</v>
      </c>
      <c r="O932" s="2" t="e">
        <f>#REF!*#REF!</f>
        <v>#REF!</v>
      </c>
      <c r="P932" s="16" t="str" cm="1">
        <f t="array" ref="P932">_xlfn.IFS(H932&lt;=30,"25-30",H932&lt;=35,"30-35",H932&lt;=40,"35-40",H932&lt;=45,"40-45",H932&lt;=50,"45-50",H932&lt;=55,"50-55",H932&lt;=60,"55-60",H932&lt;=65,"60-65")</f>
        <v>45-50</v>
      </c>
      <c r="Q932" s="16">
        <f t="shared" si="14"/>
        <v>2017</v>
      </c>
    </row>
    <row r="933" spans="1:17" x14ac:dyDescent="0.35">
      <c r="A933" s="16" t="s">
        <v>1869</v>
      </c>
      <c r="B933" s="16" t="s">
        <v>1870</v>
      </c>
      <c r="C933" s="16" t="s">
        <v>61</v>
      </c>
      <c r="D933" s="16" t="s">
        <v>50</v>
      </c>
      <c r="E933" s="16" t="s">
        <v>44</v>
      </c>
      <c r="F933" s="16" t="s">
        <v>28</v>
      </c>
      <c r="G933" s="16" t="s">
        <v>51</v>
      </c>
      <c r="H933" s="16">
        <v>54</v>
      </c>
      <c r="I933" s="17">
        <v>40836</v>
      </c>
      <c r="J933" s="18">
        <v>122644</v>
      </c>
      <c r="K933" s="19">
        <v>0.12</v>
      </c>
      <c r="L933" s="16" t="s">
        <v>19</v>
      </c>
      <c r="M933" s="16" t="s">
        <v>25</v>
      </c>
      <c r="N933" s="17" t="s">
        <v>21</v>
      </c>
      <c r="O933" s="2" t="e">
        <f>#REF!*#REF!</f>
        <v>#REF!</v>
      </c>
      <c r="P933" s="16" t="str" cm="1">
        <f t="array" ref="P933">_xlfn.IFS(H933&lt;=30,"25-30",H933&lt;=35,"30-35",H933&lt;=40,"35-40",H933&lt;=45,"40-45",H933&lt;=50,"45-50",H933&lt;=55,"50-55",H933&lt;=60,"55-60",H933&lt;=65,"60-65")</f>
        <v>50-55</v>
      </c>
      <c r="Q933" s="16">
        <f t="shared" si="14"/>
        <v>2011</v>
      </c>
    </row>
    <row r="934" spans="1:17" x14ac:dyDescent="0.35">
      <c r="A934" s="16" t="s">
        <v>1871</v>
      </c>
      <c r="B934" s="16" t="s">
        <v>1872</v>
      </c>
      <c r="C934" s="16" t="s">
        <v>62</v>
      </c>
      <c r="D934" s="16" t="s">
        <v>50</v>
      </c>
      <c r="E934" s="16" t="s">
        <v>16</v>
      </c>
      <c r="F934" s="16" t="s">
        <v>17</v>
      </c>
      <c r="G934" s="16" t="s">
        <v>24</v>
      </c>
      <c r="H934" s="16">
        <v>50</v>
      </c>
      <c r="I934" s="17">
        <v>36653</v>
      </c>
      <c r="J934" s="18">
        <v>106428</v>
      </c>
      <c r="K934" s="19">
        <v>7.0000000000000007E-2</v>
      </c>
      <c r="L934" s="16" t="s">
        <v>19</v>
      </c>
      <c r="M934" s="16" t="s">
        <v>20</v>
      </c>
      <c r="N934" s="17" t="s">
        <v>21</v>
      </c>
      <c r="O934" s="2" t="e">
        <f>#REF!*#REF!</f>
        <v>#REF!</v>
      </c>
      <c r="P934" s="16" t="str" cm="1">
        <f t="array" ref="P934">_xlfn.IFS(H934&lt;=30,"25-30",H934&lt;=35,"30-35",H934&lt;=40,"35-40",H934&lt;=45,"40-45",H934&lt;=50,"45-50",H934&lt;=55,"50-55",H934&lt;=60,"55-60",H934&lt;=65,"60-65")</f>
        <v>45-50</v>
      </c>
      <c r="Q934" s="16">
        <f t="shared" si="14"/>
        <v>2000</v>
      </c>
    </row>
    <row r="935" spans="1:17" x14ac:dyDescent="0.35">
      <c r="A935" s="16" t="s">
        <v>1873</v>
      </c>
      <c r="B935" s="16" t="s">
        <v>1874</v>
      </c>
      <c r="C935" s="16" t="s">
        <v>14</v>
      </c>
      <c r="D935" s="16" t="s">
        <v>15</v>
      </c>
      <c r="E935" s="16" t="s">
        <v>32</v>
      </c>
      <c r="F935" s="16" t="s">
        <v>28</v>
      </c>
      <c r="G935" s="16" t="s">
        <v>18</v>
      </c>
      <c r="H935" s="16">
        <v>36</v>
      </c>
      <c r="I935" s="17">
        <v>39830</v>
      </c>
      <c r="J935" s="18">
        <v>238236</v>
      </c>
      <c r="K935" s="19">
        <v>0.31</v>
      </c>
      <c r="L935" s="16" t="s">
        <v>19</v>
      </c>
      <c r="M935" s="16" t="s">
        <v>63</v>
      </c>
      <c r="N935" s="17" t="s">
        <v>21</v>
      </c>
      <c r="O935" s="2" t="e">
        <f>#REF!*#REF!</f>
        <v>#REF!</v>
      </c>
      <c r="P935" s="16" t="str" cm="1">
        <f t="array" ref="P935">_xlfn.IFS(H935&lt;=30,"25-30",H935&lt;=35,"30-35",H935&lt;=40,"35-40",H935&lt;=45,"40-45",H935&lt;=50,"45-50",H935&lt;=55,"50-55",H935&lt;=60,"55-60",H935&lt;=65,"60-65")</f>
        <v>35-40</v>
      </c>
      <c r="Q935" s="16">
        <f t="shared" si="14"/>
        <v>2009</v>
      </c>
    </row>
    <row r="936" spans="1:17" x14ac:dyDescent="0.35">
      <c r="A936" s="16" t="s">
        <v>1875</v>
      </c>
      <c r="B936" s="16" t="s">
        <v>1876</v>
      </c>
      <c r="C936" s="16" t="s">
        <v>40</v>
      </c>
      <c r="D936" s="16" t="s">
        <v>15</v>
      </c>
      <c r="E936" s="16" t="s">
        <v>32</v>
      </c>
      <c r="F936" s="16" t="s">
        <v>17</v>
      </c>
      <c r="G936" s="16" t="s">
        <v>18</v>
      </c>
      <c r="H936" s="16">
        <v>64</v>
      </c>
      <c r="I936" s="17">
        <v>41264</v>
      </c>
      <c r="J936" s="18">
        <v>153253</v>
      </c>
      <c r="K936" s="19">
        <v>0.24</v>
      </c>
      <c r="L936" s="16" t="s">
        <v>19</v>
      </c>
      <c r="M936" s="16" t="s">
        <v>25</v>
      </c>
      <c r="N936" s="17" t="s">
        <v>21</v>
      </c>
      <c r="O936" s="2" t="e">
        <f>#REF!*#REF!</f>
        <v>#REF!</v>
      </c>
      <c r="P936" s="16" t="str" cm="1">
        <f t="array" ref="P936">_xlfn.IFS(H936&lt;=30,"25-30",H936&lt;=35,"30-35",H936&lt;=40,"35-40",H936&lt;=45,"40-45",H936&lt;=50,"45-50",H936&lt;=55,"50-55",H936&lt;=60,"55-60",H936&lt;=65,"60-65")</f>
        <v>60-65</v>
      </c>
      <c r="Q936" s="16">
        <f t="shared" si="14"/>
        <v>2012</v>
      </c>
    </row>
    <row r="937" spans="1:17" x14ac:dyDescent="0.35">
      <c r="A937" s="16" t="s">
        <v>1877</v>
      </c>
      <c r="B937" s="16" t="s">
        <v>1878</v>
      </c>
      <c r="C937" s="16" t="s">
        <v>62</v>
      </c>
      <c r="D937" s="16" t="s">
        <v>65</v>
      </c>
      <c r="E937" s="16" t="s">
        <v>36</v>
      </c>
      <c r="F937" s="16" t="s">
        <v>17</v>
      </c>
      <c r="G937" s="16" t="s">
        <v>18</v>
      </c>
      <c r="H937" s="16">
        <v>34</v>
      </c>
      <c r="I937" s="17">
        <v>41915</v>
      </c>
      <c r="J937" s="18">
        <v>103707</v>
      </c>
      <c r="K937" s="19">
        <v>0.09</v>
      </c>
      <c r="L937" s="16" t="s">
        <v>19</v>
      </c>
      <c r="M937" s="16" t="s">
        <v>29</v>
      </c>
      <c r="N937" s="17" t="s">
        <v>21</v>
      </c>
      <c r="O937" s="2" t="e">
        <f>#REF!*#REF!</f>
        <v>#REF!</v>
      </c>
      <c r="P937" s="16" t="str" cm="1">
        <f t="array" ref="P937">_xlfn.IFS(H937&lt;=30,"25-30",H937&lt;=35,"30-35",H937&lt;=40,"35-40",H937&lt;=45,"40-45",H937&lt;=50,"45-50",H937&lt;=55,"50-55",H937&lt;=60,"55-60",H937&lt;=65,"60-65")</f>
        <v>30-35</v>
      </c>
      <c r="Q937" s="16">
        <f t="shared" si="14"/>
        <v>2014</v>
      </c>
    </row>
    <row r="938" spans="1:17" x14ac:dyDescent="0.35">
      <c r="A938" s="16" t="s">
        <v>1879</v>
      </c>
      <c r="B938" s="16" t="s">
        <v>1880</v>
      </c>
      <c r="C938" s="16" t="s">
        <v>14</v>
      </c>
      <c r="D938" s="16" t="s">
        <v>65</v>
      </c>
      <c r="E938" s="16" t="s">
        <v>44</v>
      </c>
      <c r="F938" s="16" t="s">
        <v>17</v>
      </c>
      <c r="G938" s="16" t="s">
        <v>18</v>
      </c>
      <c r="H938" s="16">
        <v>41</v>
      </c>
      <c r="I938" s="17">
        <v>41130</v>
      </c>
      <c r="J938" s="18">
        <v>245360</v>
      </c>
      <c r="K938" s="19">
        <v>0.37</v>
      </c>
      <c r="L938" s="16" t="s">
        <v>19</v>
      </c>
      <c r="M938" s="16" t="s">
        <v>25</v>
      </c>
      <c r="N938" s="17" t="s">
        <v>21</v>
      </c>
      <c r="O938" s="2" t="e">
        <f>#REF!*#REF!</f>
        <v>#REF!</v>
      </c>
      <c r="P938" s="16" t="str" cm="1">
        <f t="array" ref="P938">_xlfn.IFS(H938&lt;=30,"25-30",H938&lt;=35,"30-35",H938&lt;=40,"35-40",H938&lt;=45,"40-45",H938&lt;=50,"45-50",H938&lt;=55,"50-55",H938&lt;=60,"55-60",H938&lt;=65,"60-65")</f>
        <v>40-45</v>
      </c>
      <c r="Q938" s="16">
        <f t="shared" si="14"/>
        <v>2012</v>
      </c>
    </row>
    <row r="939" spans="1:17" x14ac:dyDescent="0.35">
      <c r="A939" s="16" t="s">
        <v>1881</v>
      </c>
      <c r="B939" s="16" t="s">
        <v>1882</v>
      </c>
      <c r="C939" s="16" t="s">
        <v>86</v>
      </c>
      <c r="D939" s="16" t="s">
        <v>31</v>
      </c>
      <c r="E939" s="16" t="s">
        <v>44</v>
      </c>
      <c r="F939" s="16" t="s">
        <v>28</v>
      </c>
      <c r="G939" s="16" t="s">
        <v>24</v>
      </c>
      <c r="H939" s="16">
        <v>25</v>
      </c>
      <c r="I939" s="17">
        <v>44385</v>
      </c>
      <c r="J939" s="18">
        <v>67275</v>
      </c>
      <c r="K939" s="19">
        <v>0</v>
      </c>
      <c r="L939" s="16" t="s">
        <v>19</v>
      </c>
      <c r="M939" s="16" t="s">
        <v>29</v>
      </c>
      <c r="N939" s="17" t="s">
        <v>21</v>
      </c>
      <c r="O939" s="2" t="e">
        <f>#REF!*#REF!</f>
        <v>#REF!</v>
      </c>
      <c r="P939" s="16" t="str" cm="1">
        <f t="array" ref="P939">_xlfn.IFS(H939&lt;=30,"25-30",H939&lt;=35,"30-35",H939&lt;=40,"35-40",H939&lt;=45,"40-45",H939&lt;=50,"45-50",H939&lt;=55,"50-55",H939&lt;=60,"55-60",H939&lt;=65,"60-65")</f>
        <v>25-30</v>
      </c>
      <c r="Q939" s="16">
        <f t="shared" si="14"/>
        <v>2021</v>
      </c>
    </row>
    <row r="940" spans="1:17" x14ac:dyDescent="0.35">
      <c r="A940" s="16" t="s">
        <v>1883</v>
      </c>
      <c r="B940" s="16" t="s">
        <v>1884</v>
      </c>
      <c r="C940" s="16" t="s">
        <v>62</v>
      </c>
      <c r="D940" s="16" t="s">
        <v>27</v>
      </c>
      <c r="E940" s="16" t="s">
        <v>36</v>
      </c>
      <c r="F940" s="16" t="s">
        <v>28</v>
      </c>
      <c r="G940" s="16" t="s">
        <v>24</v>
      </c>
      <c r="H940" s="16">
        <v>45</v>
      </c>
      <c r="I940" s="17">
        <v>42026</v>
      </c>
      <c r="J940" s="18">
        <v>101288</v>
      </c>
      <c r="K940" s="19">
        <v>0.1</v>
      </c>
      <c r="L940" s="16" t="s">
        <v>19</v>
      </c>
      <c r="M940" s="16" t="s">
        <v>39</v>
      </c>
      <c r="N940" s="17" t="s">
        <v>21</v>
      </c>
      <c r="O940" s="2" t="e">
        <f>#REF!*#REF!</f>
        <v>#REF!</v>
      </c>
      <c r="P940" s="16" t="str" cm="1">
        <f t="array" ref="P940">_xlfn.IFS(H940&lt;=30,"25-30",H940&lt;=35,"30-35",H940&lt;=40,"35-40",H940&lt;=45,"40-45",H940&lt;=50,"45-50",H940&lt;=55,"50-55",H940&lt;=60,"55-60",H940&lt;=65,"60-65")</f>
        <v>40-45</v>
      </c>
      <c r="Q940" s="16">
        <f t="shared" si="14"/>
        <v>2015</v>
      </c>
    </row>
    <row r="941" spans="1:17" x14ac:dyDescent="0.35">
      <c r="A941" s="16" t="s">
        <v>560</v>
      </c>
      <c r="B941" s="16" t="s">
        <v>1885</v>
      </c>
      <c r="C941" s="16" t="s">
        <v>40</v>
      </c>
      <c r="D941" s="16" t="s">
        <v>23</v>
      </c>
      <c r="E941" s="16" t="s">
        <v>44</v>
      </c>
      <c r="F941" s="16" t="s">
        <v>17</v>
      </c>
      <c r="G941" s="16" t="s">
        <v>51</v>
      </c>
      <c r="H941" s="16">
        <v>52</v>
      </c>
      <c r="I941" s="17">
        <v>34209</v>
      </c>
      <c r="J941" s="18">
        <v>177443</v>
      </c>
      <c r="K941" s="19">
        <v>0.25</v>
      </c>
      <c r="L941" s="16" t="s">
        <v>52</v>
      </c>
      <c r="M941" s="16" t="s">
        <v>53</v>
      </c>
      <c r="N941" s="17" t="s">
        <v>21</v>
      </c>
      <c r="O941" s="2" t="e">
        <f>#REF!*#REF!</f>
        <v>#REF!</v>
      </c>
      <c r="P941" s="16" t="str" cm="1">
        <f t="array" ref="P941">_xlfn.IFS(H941&lt;=30,"25-30",H941&lt;=35,"30-35",H941&lt;=40,"35-40",H941&lt;=45,"40-45",H941&lt;=50,"45-50",H941&lt;=55,"50-55",H941&lt;=60,"55-60",H941&lt;=65,"60-65")</f>
        <v>50-55</v>
      </c>
      <c r="Q941" s="16">
        <f t="shared" si="14"/>
        <v>1993</v>
      </c>
    </row>
    <row r="942" spans="1:17" x14ac:dyDescent="0.35">
      <c r="A942" s="16" t="s">
        <v>1886</v>
      </c>
      <c r="B942" s="16" t="s">
        <v>1887</v>
      </c>
      <c r="C942" s="16" t="s">
        <v>38</v>
      </c>
      <c r="D942" s="16" t="s">
        <v>27</v>
      </c>
      <c r="E942" s="16" t="s">
        <v>36</v>
      </c>
      <c r="F942" s="16" t="s">
        <v>17</v>
      </c>
      <c r="G942" s="16" t="s">
        <v>47</v>
      </c>
      <c r="H942" s="16">
        <v>37</v>
      </c>
      <c r="I942" s="17">
        <v>42487</v>
      </c>
      <c r="J942" s="18">
        <v>91400</v>
      </c>
      <c r="K942" s="19">
        <v>0</v>
      </c>
      <c r="L942" s="16" t="s">
        <v>19</v>
      </c>
      <c r="M942" s="16" t="s">
        <v>20</v>
      </c>
      <c r="N942" s="17" t="s">
        <v>21</v>
      </c>
      <c r="O942" s="2" t="e">
        <f>#REF!*#REF!</f>
        <v>#REF!</v>
      </c>
      <c r="P942" s="16" t="str" cm="1">
        <f t="array" ref="P942">_xlfn.IFS(H942&lt;=30,"25-30",H942&lt;=35,"30-35",H942&lt;=40,"35-40",H942&lt;=45,"40-45",H942&lt;=50,"45-50",H942&lt;=55,"50-55",H942&lt;=60,"55-60",H942&lt;=65,"60-65")</f>
        <v>35-40</v>
      </c>
      <c r="Q942" s="16">
        <f t="shared" si="14"/>
        <v>2016</v>
      </c>
    </row>
    <row r="943" spans="1:17" x14ac:dyDescent="0.35">
      <c r="A943" s="16" t="s">
        <v>1888</v>
      </c>
      <c r="B943" s="16" t="s">
        <v>1889</v>
      </c>
      <c r="C943" s="16" t="s">
        <v>14</v>
      </c>
      <c r="D943" s="16" t="s">
        <v>23</v>
      </c>
      <c r="E943" s="16" t="s">
        <v>32</v>
      </c>
      <c r="F943" s="16" t="s">
        <v>28</v>
      </c>
      <c r="G943" s="16" t="s">
        <v>51</v>
      </c>
      <c r="H943" s="16">
        <v>44</v>
      </c>
      <c r="I943" s="17">
        <v>39335</v>
      </c>
      <c r="J943" s="18">
        <v>181247</v>
      </c>
      <c r="K943" s="19">
        <v>0.33</v>
      </c>
      <c r="L943" s="16" t="s">
        <v>52</v>
      </c>
      <c r="M943" s="16" t="s">
        <v>53</v>
      </c>
      <c r="N943" s="17" t="s">
        <v>21</v>
      </c>
      <c r="O943" s="2" t="e">
        <f>#REF!*#REF!</f>
        <v>#REF!</v>
      </c>
      <c r="P943" s="16" t="str" cm="1">
        <f t="array" ref="P943">_xlfn.IFS(H943&lt;=30,"25-30",H943&lt;=35,"30-35",H943&lt;=40,"35-40",H943&lt;=45,"40-45",H943&lt;=50,"45-50",H943&lt;=55,"50-55",H943&lt;=60,"55-60",H943&lt;=65,"60-65")</f>
        <v>40-45</v>
      </c>
      <c r="Q943" s="16">
        <f t="shared" si="14"/>
        <v>2007</v>
      </c>
    </row>
    <row r="944" spans="1:17" x14ac:dyDescent="0.35">
      <c r="A944" s="16" t="s">
        <v>1890</v>
      </c>
      <c r="B944" s="16" t="s">
        <v>1891</v>
      </c>
      <c r="C944" s="16" t="s">
        <v>61</v>
      </c>
      <c r="D944" s="16" t="s">
        <v>23</v>
      </c>
      <c r="E944" s="16" t="s">
        <v>16</v>
      </c>
      <c r="F944" s="16" t="s">
        <v>28</v>
      </c>
      <c r="G944" s="16" t="s">
        <v>47</v>
      </c>
      <c r="H944" s="16">
        <v>42</v>
      </c>
      <c r="I944" s="17">
        <v>37914</v>
      </c>
      <c r="J944" s="18">
        <v>135558</v>
      </c>
      <c r="K944" s="19">
        <v>0.14000000000000001</v>
      </c>
      <c r="L944" s="16" t="s">
        <v>19</v>
      </c>
      <c r="M944" s="16" t="s">
        <v>39</v>
      </c>
      <c r="N944" s="17" t="s">
        <v>21</v>
      </c>
      <c r="O944" s="2" t="e">
        <f>#REF!*#REF!</f>
        <v>#REF!</v>
      </c>
      <c r="P944" s="16" t="str" cm="1">
        <f t="array" ref="P944">_xlfn.IFS(H944&lt;=30,"25-30",H944&lt;=35,"30-35",H944&lt;=40,"35-40",H944&lt;=45,"40-45",H944&lt;=50,"45-50",H944&lt;=55,"50-55",H944&lt;=60,"55-60",H944&lt;=65,"60-65")</f>
        <v>40-45</v>
      </c>
      <c r="Q944" s="16">
        <f t="shared" si="14"/>
        <v>2003</v>
      </c>
    </row>
    <row r="945" spans="1:17" x14ac:dyDescent="0.35">
      <c r="A945" s="16" t="s">
        <v>1892</v>
      </c>
      <c r="B945" s="16" t="s">
        <v>1443</v>
      </c>
      <c r="C945" s="16" t="s">
        <v>68</v>
      </c>
      <c r="D945" s="16" t="s">
        <v>65</v>
      </c>
      <c r="E945" s="16" t="s">
        <v>44</v>
      </c>
      <c r="F945" s="16" t="s">
        <v>28</v>
      </c>
      <c r="G945" s="16" t="s">
        <v>18</v>
      </c>
      <c r="H945" s="16">
        <v>49</v>
      </c>
      <c r="I945" s="17">
        <v>40894</v>
      </c>
      <c r="J945" s="18">
        <v>56878</v>
      </c>
      <c r="K945" s="19">
        <v>0</v>
      </c>
      <c r="L945" s="16" t="s">
        <v>19</v>
      </c>
      <c r="M945" s="16" t="s">
        <v>63</v>
      </c>
      <c r="N945" s="17" t="s">
        <v>21</v>
      </c>
      <c r="O945" s="2" t="e">
        <f>#REF!*#REF!</f>
        <v>#REF!</v>
      </c>
      <c r="P945" s="16" t="str" cm="1">
        <f t="array" ref="P945">_xlfn.IFS(H945&lt;=30,"25-30",H945&lt;=35,"30-35",H945&lt;=40,"35-40",H945&lt;=45,"40-45",H945&lt;=50,"45-50",H945&lt;=55,"50-55",H945&lt;=60,"55-60",H945&lt;=65,"60-65")</f>
        <v>45-50</v>
      </c>
      <c r="Q945" s="16">
        <f t="shared" si="14"/>
        <v>2011</v>
      </c>
    </row>
    <row r="946" spans="1:17" x14ac:dyDescent="0.35">
      <c r="A946" s="16" t="s">
        <v>213</v>
      </c>
      <c r="B946" s="16" t="s">
        <v>1893</v>
      </c>
      <c r="C946" s="16" t="s">
        <v>91</v>
      </c>
      <c r="D946" s="16" t="s">
        <v>27</v>
      </c>
      <c r="E946" s="16" t="s">
        <v>44</v>
      </c>
      <c r="F946" s="16" t="s">
        <v>28</v>
      </c>
      <c r="G946" s="16" t="s">
        <v>24</v>
      </c>
      <c r="H946" s="16">
        <v>34</v>
      </c>
      <c r="I946" s="17">
        <v>43728</v>
      </c>
      <c r="J946" s="18">
        <v>94735</v>
      </c>
      <c r="K946" s="19">
        <v>0</v>
      </c>
      <c r="L946" s="16" t="s">
        <v>33</v>
      </c>
      <c r="M946" s="16" t="s">
        <v>60</v>
      </c>
      <c r="N946" s="17" t="s">
        <v>21</v>
      </c>
      <c r="O946" s="2" t="e">
        <f>#REF!*#REF!</f>
        <v>#REF!</v>
      </c>
      <c r="P946" s="16" t="str" cm="1">
        <f t="array" ref="P946">_xlfn.IFS(H946&lt;=30,"25-30",H946&lt;=35,"30-35",H946&lt;=40,"35-40",H946&lt;=45,"40-45",H946&lt;=50,"45-50",H946&lt;=55,"50-55",H946&lt;=60,"55-60",H946&lt;=65,"60-65")</f>
        <v>30-35</v>
      </c>
      <c r="Q946" s="16">
        <f t="shared" si="14"/>
        <v>2019</v>
      </c>
    </row>
    <row r="947" spans="1:17" x14ac:dyDescent="0.35">
      <c r="A947" s="16" t="s">
        <v>1894</v>
      </c>
      <c r="B947" s="16" t="s">
        <v>1895</v>
      </c>
      <c r="C947" s="16" t="s">
        <v>64</v>
      </c>
      <c r="D947" s="16" t="s">
        <v>50</v>
      </c>
      <c r="E947" s="16" t="s">
        <v>36</v>
      </c>
      <c r="F947" s="16" t="s">
        <v>28</v>
      </c>
      <c r="G947" s="16" t="s">
        <v>51</v>
      </c>
      <c r="H947" s="16">
        <v>39</v>
      </c>
      <c r="I947" s="17">
        <v>39229</v>
      </c>
      <c r="J947" s="18">
        <v>51234</v>
      </c>
      <c r="K947" s="19">
        <v>0</v>
      </c>
      <c r="L947" s="16" t="s">
        <v>19</v>
      </c>
      <c r="M947" s="16" t="s">
        <v>63</v>
      </c>
      <c r="N947" s="17" t="s">
        <v>21</v>
      </c>
      <c r="O947" s="2" t="e">
        <f>#REF!*#REF!</f>
        <v>#REF!</v>
      </c>
      <c r="P947" s="16" t="str" cm="1">
        <f t="array" ref="P947">_xlfn.IFS(H947&lt;=30,"25-30",H947&lt;=35,"30-35",H947&lt;=40,"35-40",H947&lt;=45,"40-45",H947&lt;=50,"45-50",H947&lt;=55,"50-55",H947&lt;=60,"55-60",H947&lt;=65,"60-65")</f>
        <v>35-40</v>
      </c>
      <c r="Q947" s="16">
        <f t="shared" si="14"/>
        <v>2007</v>
      </c>
    </row>
    <row r="948" spans="1:17" x14ac:dyDescent="0.35">
      <c r="A948" s="16" t="s">
        <v>1448</v>
      </c>
      <c r="B948" s="16" t="s">
        <v>1896</v>
      </c>
      <c r="C948" s="16" t="s">
        <v>14</v>
      </c>
      <c r="D948" s="16" t="s">
        <v>23</v>
      </c>
      <c r="E948" s="16" t="s">
        <v>44</v>
      </c>
      <c r="F948" s="16" t="s">
        <v>28</v>
      </c>
      <c r="G948" s="16" t="s">
        <v>24</v>
      </c>
      <c r="H948" s="16">
        <v>31</v>
      </c>
      <c r="I948" s="17">
        <v>42018</v>
      </c>
      <c r="J948" s="18">
        <v>230025</v>
      </c>
      <c r="K948" s="19">
        <v>0.34</v>
      </c>
      <c r="L948" s="16" t="s">
        <v>19</v>
      </c>
      <c r="M948" s="16" t="s">
        <v>39</v>
      </c>
      <c r="N948" s="17" t="s">
        <v>21</v>
      </c>
      <c r="O948" s="2" t="e">
        <f>#REF!*#REF!</f>
        <v>#REF!</v>
      </c>
      <c r="P948" s="16" t="str" cm="1">
        <f t="array" ref="P948">_xlfn.IFS(H948&lt;=30,"25-30",H948&lt;=35,"30-35",H948&lt;=40,"35-40",H948&lt;=45,"40-45",H948&lt;=50,"45-50",H948&lt;=55,"50-55",H948&lt;=60,"55-60",H948&lt;=65,"60-65")</f>
        <v>30-35</v>
      </c>
      <c r="Q948" s="16">
        <f t="shared" si="14"/>
        <v>2015</v>
      </c>
    </row>
    <row r="949" spans="1:17" x14ac:dyDescent="0.35">
      <c r="A949" s="16" t="s">
        <v>407</v>
      </c>
      <c r="B949" s="16" t="s">
        <v>1897</v>
      </c>
      <c r="C949" s="16" t="s">
        <v>61</v>
      </c>
      <c r="D949" s="16" t="s">
        <v>23</v>
      </c>
      <c r="E949" s="16" t="s">
        <v>44</v>
      </c>
      <c r="F949" s="16" t="s">
        <v>17</v>
      </c>
      <c r="G949" s="16" t="s">
        <v>24</v>
      </c>
      <c r="H949" s="16">
        <v>36</v>
      </c>
      <c r="I949" s="17">
        <v>40248</v>
      </c>
      <c r="J949" s="18">
        <v>134006</v>
      </c>
      <c r="K949" s="19">
        <v>0.13</v>
      </c>
      <c r="L949" s="16" t="s">
        <v>33</v>
      </c>
      <c r="M949" s="16" t="s">
        <v>60</v>
      </c>
      <c r="N949" s="17" t="s">
        <v>21</v>
      </c>
      <c r="O949" s="2" t="e">
        <f>#REF!*#REF!</f>
        <v>#REF!</v>
      </c>
      <c r="P949" s="16" t="str" cm="1">
        <f t="array" ref="P949">_xlfn.IFS(H949&lt;=30,"25-30",H949&lt;=35,"30-35",H949&lt;=40,"35-40",H949&lt;=45,"40-45",H949&lt;=50,"45-50",H949&lt;=55,"50-55",H949&lt;=60,"55-60",H949&lt;=65,"60-65")</f>
        <v>35-40</v>
      </c>
      <c r="Q949" s="16">
        <f t="shared" si="14"/>
        <v>2010</v>
      </c>
    </row>
    <row r="950" spans="1:17" x14ac:dyDescent="0.35">
      <c r="A950" s="16" t="s">
        <v>325</v>
      </c>
      <c r="B950" s="16" t="s">
        <v>1898</v>
      </c>
      <c r="C950" s="16" t="s">
        <v>62</v>
      </c>
      <c r="D950" s="16" t="s">
        <v>15</v>
      </c>
      <c r="E950" s="16" t="s">
        <v>32</v>
      </c>
      <c r="F950" s="16" t="s">
        <v>17</v>
      </c>
      <c r="G950" s="16" t="s">
        <v>24</v>
      </c>
      <c r="H950" s="16">
        <v>61</v>
      </c>
      <c r="I950" s="17">
        <v>40092</v>
      </c>
      <c r="J950" s="18">
        <v>103096</v>
      </c>
      <c r="K950" s="19">
        <v>7.0000000000000007E-2</v>
      </c>
      <c r="L950" s="16" t="s">
        <v>33</v>
      </c>
      <c r="M950" s="16" t="s">
        <v>60</v>
      </c>
      <c r="N950" s="17" t="s">
        <v>21</v>
      </c>
      <c r="O950" s="2" t="e">
        <f>#REF!*#REF!</f>
        <v>#REF!</v>
      </c>
      <c r="P950" s="16" t="str" cm="1">
        <f t="array" ref="P950">_xlfn.IFS(H950&lt;=30,"25-30",H950&lt;=35,"30-35",H950&lt;=40,"35-40",H950&lt;=45,"40-45",H950&lt;=50,"45-50",H950&lt;=55,"50-55",H950&lt;=60,"55-60",H950&lt;=65,"60-65")</f>
        <v>60-65</v>
      </c>
      <c r="Q950" s="16">
        <f t="shared" si="14"/>
        <v>2009</v>
      </c>
    </row>
    <row r="951" spans="1:17" x14ac:dyDescent="0.35">
      <c r="A951" s="16" t="s">
        <v>1899</v>
      </c>
      <c r="B951" s="16" t="s">
        <v>1900</v>
      </c>
      <c r="C951" s="16" t="s">
        <v>68</v>
      </c>
      <c r="D951" s="16" t="s">
        <v>65</v>
      </c>
      <c r="E951" s="16" t="s">
        <v>36</v>
      </c>
      <c r="F951" s="16" t="s">
        <v>28</v>
      </c>
      <c r="G951" s="16" t="s">
        <v>24</v>
      </c>
      <c r="H951" s="16">
        <v>29</v>
      </c>
      <c r="I951" s="17">
        <v>42602</v>
      </c>
      <c r="J951" s="18">
        <v>58703</v>
      </c>
      <c r="K951" s="19">
        <v>0</v>
      </c>
      <c r="L951" s="16" t="s">
        <v>19</v>
      </c>
      <c r="M951" s="16" t="s">
        <v>29</v>
      </c>
      <c r="N951" s="17" t="s">
        <v>21</v>
      </c>
      <c r="O951" s="2" t="e">
        <f>#REF!*#REF!</f>
        <v>#REF!</v>
      </c>
      <c r="P951" s="16" t="str" cm="1">
        <f t="array" ref="P951">_xlfn.IFS(H951&lt;=30,"25-30",H951&lt;=35,"30-35",H951&lt;=40,"35-40",H951&lt;=45,"40-45",H951&lt;=50,"45-50",H951&lt;=55,"50-55",H951&lt;=60,"55-60",H951&lt;=65,"60-65")</f>
        <v>25-30</v>
      </c>
      <c r="Q951" s="16">
        <f t="shared" si="14"/>
        <v>2016</v>
      </c>
    </row>
    <row r="952" spans="1:17" x14ac:dyDescent="0.35">
      <c r="A952" s="16" t="s">
        <v>1901</v>
      </c>
      <c r="B952" s="16" t="s">
        <v>1902</v>
      </c>
      <c r="C952" s="16" t="s">
        <v>61</v>
      </c>
      <c r="D952" s="16" t="s">
        <v>27</v>
      </c>
      <c r="E952" s="16" t="s">
        <v>44</v>
      </c>
      <c r="F952" s="16" t="s">
        <v>28</v>
      </c>
      <c r="G952" s="16" t="s">
        <v>51</v>
      </c>
      <c r="H952" s="16">
        <v>33</v>
      </c>
      <c r="I952" s="17">
        <v>41267</v>
      </c>
      <c r="J952" s="18">
        <v>132544</v>
      </c>
      <c r="K952" s="19">
        <v>0.1</v>
      </c>
      <c r="L952" s="16" t="s">
        <v>52</v>
      </c>
      <c r="M952" s="16" t="s">
        <v>66</v>
      </c>
      <c r="N952" s="17" t="s">
        <v>21</v>
      </c>
      <c r="O952" s="2" t="e">
        <f>#REF!*#REF!</f>
        <v>#REF!</v>
      </c>
      <c r="P952" s="16" t="str" cm="1">
        <f t="array" ref="P952">_xlfn.IFS(H952&lt;=30,"25-30",H952&lt;=35,"30-35",H952&lt;=40,"35-40",H952&lt;=45,"40-45",H952&lt;=50,"45-50",H952&lt;=55,"50-55",H952&lt;=60,"55-60",H952&lt;=65,"60-65")</f>
        <v>30-35</v>
      </c>
      <c r="Q952" s="16">
        <f t="shared" si="14"/>
        <v>2012</v>
      </c>
    </row>
    <row r="953" spans="1:17" x14ac:dyDescent="0.35">
      <c r="A953" s="16" t="s">
        <v>399</v>
      </c>
      <c r="B953" s="16" t="s">
        <v>1903</v>
      </c>
      <c r="C953" s="16" t="s">
        <v>62</v>
      </c>
      <c r="D953" s="16" t="s">
        <v>15</v>
      </c>
      <c r="E953" s="16" t="s">
        <v>36</v>
      </c>
      <c r="F953" s="16" t="s">
        <v>28</v>
      </c>
      <c r="G953" s="16" t="s">
        <v>18</v>
      </c>
      <c r="H953" s="16">
        <v>32</v>
      </c>
      <c r="I953" s="17">
        <v>43936</v>
      </c>
      <c r="J953" s="18">
        <v>126671</v>
      </c>
      <c r="K953" s="19">
        <v>0.09</v>
      </c>
      <c r="L953" s="16" t="s">
        <v>19</v>
      </c>
      <c r="M953" s="16" t="s">
        <v>45</v>
      </c>
      <c r="N953" s="17" t="s">
        <v>21</v>
      </c>
      <c r="O953" s="2" t="e">
        <f>#REF!*#REF!</f>
        <v>#REF!</v>
      </c>
      <c r="P953" s="16" t="str" cm="1">
        <f t="array" ref="P953">_xlfn.IFS(H953&lt;=30,"25-30",H953&lt;=35,"30-35",H953&lt;=40,"35-40",H953&lt;=45,"40-45",H953&lt;=50,"45-50",H953&lt;=55,"50-55",H953&lt;=60,"55-60",H953&lt;=65,"60-65")</f>
        <v>30-35</v>
      </c>
      <c r="Q953" s="16">
        <f t="shared" si="14"/>
        <v>2020</v>
      </c>
    </row>
    <row r="954" spans="1:17" x14ac:dyDescent="0.35">
      <c r="A954" s="16" t="s">
        <v>282</v>
      </c>
      <c r="B954" s="16" t="s">
        <v>1904</v>
      </c>
      <c r="C954" s="16" t="s">
        <v>94</v>
      </c>
      <c r="D954" s="16" t="s">
        <v>50</v>
      </c>
      <c r="E954" s="16" t="s">
        <v>16</v>
      </c>
      <c r="F954" s="16" t="s">
        <v>17</v>
      </c>
      <c r="G954" s="16" t="s">
        <v>24</v>
      </c>
      <c r="H954" s="16">
        <v>33</v>
      </c>
      <c r="I954" s="17">
        <v>44218</v>
      </c>
      <c r="J954" s="18">
        <v>56405</v>
      </c>
      <c r="K954" s="19">
        <v>0</v>
      </c>
      <c r="L954" s="16" t="s">
        <v>19</v>
      </c>
      <c r="M954" s="16" t="s">
        <v>20</v>
      </c>
      <c r="N954" s="17" t="s">
        <v>21</v>
      </c>
      <c r="O954" s="2" t="e">
        <f>#REF!*#REF!</f>
        <v>#REF!</v>
      </c>
      <c r="P954" s="16" t="str" cm="1">
        <f t="array" ref="P954">_xlfn.IFS(H954&lt;=30,"25-30",H954&lt;=35,"30-35",H954&lt;=40,"35-40",H954&lt;=45,"40-45",H954&lt;=50,"45-50",H954&lt;=55,"50-55",H954&lt;=60,"55-60",H954&lt;=65,"60-65")</f>
        <v>30-35</v>
      </c>
      <c r="Q954" s="16">
        <f t="shared" si="14"/>
        <v>2021</v>
      </c>
    </row>
    <row r="955" spans="1:17" x14ac:dyDescent="0.35">
      <c r="A955" s="16" t="s">
        <v>204</v>
      </c>
      <c r="B955" s="16" t="s">
        <v>1905</v>
      </c>
      <c r="C955" s="16" t="s">
        <v>56</v>
      </c>
      <c r="D955" s="16" t="s">
        <v>27</v>
      </c>
      <c r="E955" s="16" t="s">
        <v>44</v>
      </c>
      <c r="F955" s="16" t="s">
        <v>17</v>
      </c>
      <c r="G955" s="16" t="s">
        <v>24</v>
      </c>
      <c r="H955" s="16">
        <v>36</v>
      </c>
      <c r="I955" s="17">
        <v>41972</v>
      </c>
      <c r="J955" s="18">
        <v>88730</v>
      </c>
      <c r="K955" s="19">
        <v>0.08</v>
      </c>
      <c r="L955" s="16" t="s">
        <v>33</v>
      </c>
      <c r="M955" s="16" t="s">
        <v>80</v>
      </c>
      <c r="N955" s="17" t="s">
        <v>21</v>
      </c>
      <c r="O955" s="2" t="e">
        <f>#REF!*#REF!</f>
        <v>#REF!</v>
      </c>
      <c r="P955" s="16" t="str" cm="1">
        <f t="array" ref="P955">_xlfn.IFS(H955&lt;=30,"25-30",H955&lt;=35,"30-35",H955&lt;=40,"35-40",H955&lt;=45,"40-45",H955&lt;=50,"45-50",H955&lt;=55,"50-55",H955&lt;=60,"55-60",H955&lt;=65,"60-65")</f>
        <v>35-40</v>
      </c>
      <c r="Q955" s="16">
        <f t="shared" si="14"/>
        <v>2014</v>
      </c>
    </row>
    <row r="956" spans="1:17" x14ac:dyDescent="0.35">
      <c r="A956" s="16" t="s">
        <v>1906</v>
      </c>
      <c r="B956" s="16" t="s">
        <v>1907</v>
      </c>
      <c r="C956" s="16" t="s">
        <v>64</v>
      </c>
      <c r="D956" s="16" t="s">
        <v>15</v>
      </c>
      <c r="E956" s="16" t="s">
        <v>36</v>
      </c>
      <c r="F956" s="16" t="s">
        <v>28</v>
      </c>
      <c r="G956" s="16" t="s">
        <v>51</v>
      </c>
      <c r="H956" s="16">
        <v>39</v>
      </c>
      <c r="I956" s="17">
        <v>39708</v>
      </c>
      <c r="J956" s="18">
        <v>62861</v>
      </c>
      <c r="K956" s="19">
        <v>0</v>
      </c>
      <c r="L956" s="16" t="s">
        <v>19</v>
      </c>
      <c r="M956" s="16" t="s">
        <v>63</v>
      </c>
      <c r="N956" s="17" t="s">
        <v>21</v>
      </c>
      <c r="O956" s="2" t="e">
        <f>#REF!*#REF!</f>
        <v>#REF!</v>
      </c>
      <c r="P956" s="16" t="str" cm="1">
        <f t="array" ref="P956">_xlfn.IFS(H956&lt;=30,"25-30",H956&lt;=35,"30-35",H956&lt;=40,"35-40",H956&lt;=45,"40-45",H956&lt;=50,"45-50",H956&lt;=55,"50-55",H956&lt;=60,"55-60",H956&lt;=65,"60-65")</f>
        <v>35-40</v>
      </c>
      <c r="Q956" s="16">
        <f t="shared" si="14"/>
        <v>2008</v>
      </c>
    </row>
    <row r="957" spans="1:17" x14ac:dyDescent="0.35">
      <c r="A957" s="16" t="s">
        <v>1908</v>
      </c>
      <c r="B957" s="16" t="s">
        <v>1909</v>
      </c>
      <c r="C957" s="16" t="s">
        <v>40</v>
      </c>
      <c r="D957" s="16" t="s">
        <v>23</v>
      </c>
      <c r="E957" s="16" t="s">
        <v>32</v>
      </c>
      <c r="F957" s="16" t="s">
        <v>17</v>
      </c>
      <c r="G957" s="16" t="s">
        <v>51</v>
      </c>
      <c r="H957" s="16">
        <v>53</v>
      </c>
      <c r="I957" s="17">
        <v>38919</v>
      </c>
      <c r="J957" s="18">
        <v>151246</v>
      </c>
      <c r="K957" s="19">
        <v>0.21</v>
      </c>
      <c r="L957" s="16" t="s">
        <v>52</v>
      </c>
      <c r="M957" s="16" t="s">
        <v>53</v>
      </c>
      <c r="N957" s="17" t="s">
        <v>21</v>
      </c>
      <c r="O957" s="2" t="e">
        <f>#REF!*#REF!</f>
        <v>#REF!</v>
      </c>
      <c r="P957" s="16" t="str" cm="1">
        <f t="array" ref="P957">_xlfn.IFS(H957&lt;=30,"25-30",H957&lt;=35,"30-35",H957&lt;=40,"35-40",H957&lt;=45,"40-45",H957&lt;=50,"45-50",H957&lt;=55,"50-55",H957&lt;=60,"55-60",H957&lt;=65,"60-65")</f>
        <v>50-55</v>
      </c>
      <c r="Q957" s="16">
        <f t="shared" si="14"/>
        <v>2006</v>
      </c>
    </row>
    <row r="958" spans="1:17" x14ac:dyDescent="0.35">
      <c r="A958" s="16" t="s">
        <v>1910</v>
      </c>
      <c r="B958" s="16" t="s">
        <v>1911</v>
      </c>
      <c r="C958" s="16" t="s">
        <v>61</v>
      </c>
      <c r="D958" s="16" t="s">
        <v>27</v>
      </c>
      <c r="E958" s="16" t="s">
        <v>36</v>
      </c>
      <c r="F958" s="16" t="s">
        <v>17</v>
      </c>
      <c r="G958" s="16" t="s">
        <v>24</v>
      </c>
      <c r="H958" s="16">
        <v>53</v>
      </c>
      <c r="I958" s="17">
        <v>35532</v>
      </c>
      <c r="J958" s="18">
        <v>154388</v>
      </c>
      <c r="K958" s="19">
        <v>0.1</v>
      </c>
      <c r="L958" s="16" t="s">
        <v>19</v>
      </c>
      <c r="M958" s="16" t="s">
        <v>63</v>
      </c>
      <c r="N958" s="17" t="s">
        <v>21</v>
      </c>
      <c r="O958" s="2" t="e">
        <f>#REF!*#REF!</f>
        <v>#REF!</v>
      </c>
      <c r="P958" s="16" t="str" cm="1">
        <f t="array" ref="P958">_xlfn.IFS(H958&lt;=30,"25-30",H958&lt;=35,"30-35",H958&lt;=40,"35-40",H958&lt;=45,"40-45",H958&lt;=50,"45-50",H958&lt;=55,"50-55",H958&lt;=60,"55-60",H958&lt;=65,"60-65")</f>
        <v>50-55</v>
      </c>
      <c r="Q958" s="16">
        <f t="shared" si="14"/>
        <v>1997</v>
      </c>
    </row>
    <row r="959" spans="1:17" x14ac:dyDescent="0.35">
      <c r="A959" s="16" t="s">
        <v>1134</v>
      </c>
      <c r="B959" s="16" t="s">
        <v>1912</v>
      </c>
      <c r="C959" s="16" t="s">
        <v>40</v>
      </c>
      <c r="D959" s="16" t="s">
        <v>23</v>
      </c>
      <c r="E959" s="16" t="s">
        <v>36</v>
      </c>
      <c r="F959" s="16" t="s">
        <v>17</v>
      </c>
      <c r="G959" s="16" t="s">
        <v>18</v>
      </c>
      <c r="H959" s="16">
        <v>54</v>
      </c>
      <c r="I959" s="17">
        <v>34603</v>
      </c>
      <c r="J959" s="18">
        <v>162978</v>
      </c>
      <c r="K959" s="19">
        <v>0.17</v>
      </c>
      <c r="L959" s="16" t="s">
        <v>19</v>
      </c>
      <c r="M959" s="16" t="s">
        <v>45</v>
      </c>
      <c r="N959" s="17">
        <v>38131</v>
      </c>
      <c r="O959" s="2" t="e">
        <f>#REF!*#REF!</f>
        <v>#REF!</v>
      </c>
      <c r="P959" s="16" t="str" cm="1">
        <f t="array" ref="P959">_xlfn.IFS(H959&lt;=30,"25-30",H959&lt;=35,"30-35",H959&lt;=40,"35-40",H959&lt;=45,"40-45",H959&lt;=50,"45-50",H959&lt;=55,"50-55",H959&lt;=60,"55-60",H959&lt;=65,"60-65")</f>
        <v>50-55</v>
      </c>
      <c r="Q959" s="16">
        <f t="shared" si="14"/>
        <v>1994</v>
      </c>
    </row>
    <row r="960" spans="1:17" x14ac:dyDescent="0.35">
      <c r="A960" s="16" t="s">
        <v>1913</v>
      </c>
      <c r="B960" s="16" t="s">
        <v>1914</v>
      </c>
      <c r="C960" s="16" t="s">
        <v>88</v>
      </c>
      <c r="D960" s="16" t="s">
        <v>27</v>
      </c>
      <c r="E960" s="16" t="s">
        <v>44</v>
      </c>
      <c r="F960" s="16" t="s">
        <v>28</v>
      </c>
      <c r="G960" s="16" t="s">
        <v>51</v>
      </c>
      <c r="H960" s="16">
        <v>55</v>
      </c>
      <c r="I960" s="17">
        <v>34290</v>
      </c>
      <c r="J960" s="18">
        <v>80170</v>
      </c>
      <c r="K960" s="19">
        <v>0</v>
      </c>
      <c r="L960" s="16" t="s">
        <v>19</v>
      </c>
      <c r="M960" s="16" t="s">
        <v>45</v>
      </c>
      <c r="N960" s="17" t="s">
        <v>21</v>
      </c>
      <c r="O960" s="2" t="e">
        <f>#REF!*#REF!</f>
        <v>#REF!</v>
      </c>
      <c r="P960" s="16" t="str" cm="1">
        <f t="array" ref="P960">_xlfn.IFS(H960&lt;=30,"25-30",H960&lt;=35,"30-35",H960&lt;=40,"35-40",H960&lt;=45,"40-45",H960&lt;=50,"45-50",H960&lt;=55,"50-55",H960&lt;=60,"55-60",H960&lt;=65,"60-65")</f>
        <v>50-55</v>
      </c>
      <c r="Q960" s="16">
        <f t="shared" si="14"/>
        <v>1993</v>
      </c>
    </row>
    <row r="961" spans="1:17" x14ac:dyDescent="0.35">
      <c r="A961" s="16" t="s">
        <v>1297</v>
      </c>
      <c r="B961" s="16" t="s">
        <v>1915</v>
      </c>
      <c r="C961" s="16" t="s">
        <v>42</v>
      </c>
      <c r="D961" s="16" t="s">
        <v>65</v>
      </c>
      <c r="E961" s="16" t="s">
        <v>36</v>
      </c>
      <c r="F961" s="16" t="s">
        <v>17</v>
      </c>
      <c r="G961" s="16" t="s">
        <v>24</v>
      </c>
      <c r="H961" s="16">
        <v>44</v>
      </c>
      <c r="I961" s="17">
        <v>44314</v>
      </c>
      <c r="J961" s="18">
        <v>98520</v>
      </c>
      <c r="K961" s="19">
        <v>0</v>
      </c>
      <c r="L961" s="16" t="s">
        <v>19</v>
      </c>
      <c r="M961" s="16" t="s">
        <v>45</v>
      </c>
      <c r="N961" s="17" t="s">
        <v>21</v>
      </c>
      <c r="O961" s="2" t="e">
        <f>#REF!*#REF!</f>
        <v>#REF!</v>
      </c>
      <c r="P961" s="16" t="str" cm="1">
        <f t="array" ref="P961">_xlfn.IFS(H961&lt;=30,"25-30",H961&lt;=35,"30-35",H961&lt;=40,"35-40",H961&lt;=45,"40-45",H961&lt;=50,"45-50",H961&lt;=55,"50-55",H961&lt;=60,"55-60",H961&lt;=65,"60-65")</f>
        <v>40-45</v>
      </c>
      <c r="Q961" s="16">
        <f t="shared" si="14"/>
        <v>2021</v>
      </c>
    </row>
    <row r="962" spans="1:17" x14ac:dyDescent="0.35">
      <c r="A962" s="16" t="s">
        <v>1600</v>
      </c>
      <c r="B962" s="16" t="s">
        <v>1916</v>
      </c>
      <c r="C962" s="16" t="s">
        <v>62</v>
      </c>
      <c r="D962" s="16" t="s">
        <v>15</v>
      </c>
      <c r="E962" s="16" t="s">
        <v>36</v>
      </c>
      <c r="F962" s="16" t="s">
        <v>28</v>
      </c>
      <c r="G962" s="16" t="s">
        <v>24</v>
      </c>
      <c r="H962" s="16">
        <v>52</v>
      </c>
      <c r="I962" s="17">
        <v>36523</v>
      </c>
      <c r="J962" s="18">
        <v>116527</v>
      </c>
      <c r="K962" s="19">
        <v>7.0000000000000007E-2</v>
      </c>
      <c r="L962" s="16" t="s">
        <v>19</v>
      </c>
      <c r="M962" s="16" t="s">
        <v>39</v>
      </c>
      <c r="N962" s="17" t="s">
        <v>21</v>
      </c>
      <c r="O962" s="2" t="e">
        <f>#REF!*#REF!</f>
        <v>#REF!</v>
      </c>
      <c r="P962" s="16" t="str" cm="1">
        <f t="array" ref="P962">_xlfn.IFS(H962&lt;=30,"25-30",H962&lt;=35,"30-35",H962&lt;=40,"35-40",H962&lt;=45,"40-45",H962&lt;=50,"45-50",H962&lt;=55,"50-55",H962&lt;=60,"55-60",H962&lt;=65,"60-65")</f>
        <v>50-55</v>
      </c>
      <c r="Q962" s="16">
        <f t="shared" si="14"/>
        <v>1999</v>
      </c>
    </row>
    <row r="963" spans="1:17" x14ac:dyDescent="0.35">
      <c r="A963" s="16" t="s">
        <v>1737</v>
      </c>
      <c r="B963" s="16" t="s">
        <v>145</v>
      </c>
      <c r="C963" s="16" t="s">
        <v>40</v>
      </c>
      <c r="D963" s="16" t="s">
        <v>50</v>
      </c>
      <c r="E963" s="16" t="s">
        <v>16</v>
      </c>
      <c r="F963" s="16" t="s">
        <v>28</v>
      </c>
      <c r="G963" s="16" t="s">
        <v>24</v>
      </c>
      <c r="H963" s="16">
        <v>27</v>
      </c>
      <c r="I963" s="17">
        <v>43776</v>
      </c>
      <c r="J963" s="18">
        <v>174607</v>
      </c>
      <c r="K963" s="19">
        <v>0.28999999999999998</v>
      </c>
      <c r="L963" s="16" t="s">
        <v>19</v>
      </c>
      <c r="M963" s="16" t="s">
        <v>29</v>
      </c>
      <c r="N963" s="17" t="s">
        <v>21</v>
      </c>
      <c r="O963" s="2" t="e">
        <f>#REF!*#REF!</f>
        <v>#REF!</v>
      </c>
      <c r="P963" s="16" t="str" cm="1">
        <f t="array" ref="P963">_xlfn.IFS(H963&lt;=30,"25-30",H963&lt;=35,"30-35",H963&lt;=40,"35-40",H963&lt;=45,"40-45",H963&lt;=50,"45-50",H963&lt;=55,"50-55",H963&lt;=60,"55-60",H963&lt;=65,"60-65")</f>
        <v>25-30</v>
      </c>
      <c r="Q963" s="16">
        <f t="shared" ref="Q963:Q1001" si="15">YEAR(I963)</f>
        <v>2019</v>
      </c>
    </row>
    <row r="964" spans="1:17" x14ac:dyDescent="0.35">
      <c r="A964" s="16" t="s">
        <v>1917</v>
      </c>
      <c r="B964" s="16" t="s">
        <v>1918</v>
      </c>
      <c r="C964" s="16" t="s">
        <v>64</v>
      </c>
      <c r="D964" s="16" t="s">
        <v>65</v>
      </c>
      <c r="E964" s="16" t="s">
        <v>16</v>
      </c>
      <c r="F964" s="16" t="s">
        <v>28</v>
      </c>
      <c r="G964" s="16" t="s">
        <v>51</v>
      </c>
      <c r="H964" s="16">
        <v>58</v>
      </c>
      <c r="I964" s="17">
        <v>38819</v>
      </c>
      <c r="J964" s="18">
        <v>64202</v>
      </c>
      <c r="K964" s="19">
        <v>0</v>
      </c>
      <c r="L964" s="16" t="s">
        <v>19</v>
      </c>
      <c r="M964" s="16" t="s">
        <v>29</v>
      </c>
      <c r="N964" s="17" t="s">
        <v>21</v>
      </c>
      <c r="O964" s="2" t="e">
        <f>#REF!*#REF!</f>
        <v>#REF!</v>
      </c>
      <c r="P964" s="16" t="str" cm="1">
        <f t="array" ref="P964">_xlfn.IFS(H964&lt;=30,"25-30",H964&lt;=35,"30-35",H964&lt;=40,"35-40",H964&lt;=45,"40-45",H964&lt;=50,"45-50",H964&lt;=55,"50-55",H964&lt;=60,"55-60",H964&lt;=65,"60-65")</f>
        <v>55-60</v>
      </c>
      <c r="Q964" s="16">
        <f t="shared" si="15"/>
        <v>2006</v>
      </c>
    </row>
    <row r="965" spans="1:17" x14ac:dyDescent="0.35">
      <c r="A965" s="16" t="s">
        <v>371</v>
      </c>
      <c r="B965" s="16" t="s">
        <v>1919</v>
      </c>
      <c r="C965" s="16" t="s">
        <v>64</v>
      </c>
      <c r="D965" s="16" t="s">
        <v>65</v>
      </c>
      <c r="E965" s="16" t="s">
        <v>32</v>
      </c>
      <c r="F965" s="16" t="s">
        <v>28</v>
      </c>
      <c r="G965" s="16" t="s">
        <v>24</v>
      </c>
      <c r="H965" s="16">
        <v>49</v>
      </c>
      <c r="I965" s="17">
        <v>43671</v>
      </c>
      <c r="J965" s="18">
        <v>50883</v>
      </c>
      <c r="K965" s="19">
        <v>0</v>
      </c>
      <c r="L965" s="16" t="s">
        <v>33</v>
      </c>
      <c r="M965" s="16" t="s">
        <v>80</v>
      </c>
      <c r="N965" s="17">
        <v>44257</v>
      </c>
      <c r="O965" s="2" t="e">
        <f>#REF!*#REF!</f>
        <v>#REF!</v>
      </c>
      <c r="P965" s="16" t="str" cm="1">
        <f t="array" ref="P965">_xlfn.IFS(H965&lt;=30,"25-30",H965&lt;=35,"30-35",H965&lt;=40,"35-40",H965&lt;=45,"40-45",H965&lt;=50,"45-50",H965&lt;=55,"50-55",H965&lt;=60,"55-60",H965&lt;=65,"60-65")</f>
        <v>45-50</v>
      </c>
      <c r="Q965" s="16">
        <f t="shared" si="15"/>
        <v>2019</v>
      </c>
    </row>
    <row r="966" spans="1:17" x14ac:dyDescent="0.35">
      <c r="A966" s="16" t="s">
        <v>260</v>
      </c>
      <c r="B966" s="16" t="s">
        <v>1920</v>
      </c>
      <c r="C966" s="16" t="s">
        <v>71</v>
      </c>
      <c r="D966" s="16" t="s">
        <v>27</v>
      </c>
      <c r="E966" s="16" t="s">
        <v>44</v>
      </c>
      <c r="F966" s="16" t="s">
        <v>17</v>
      </c>
      <c r="G966" s="16" t="s">
        <v>51</v>
      </c>
      <c r="H966" s="16">
        <v>36</v>
      </c>
      <c r="I966" s="17">
        <v>42677</v>
      </c>
      <c r="J966" s="18">
        <v>94618</v>
      </c>
      <c r="K966" s="19">
        <v>0</v>
      </c>
      <c r="L966" s="16" t="s">
        <v>19</v>
      </c>
      <c r="M966" s="16" t="s">
        <v>29</v>
      </c>
      <c r="N966" s="17" t="s">
        <v>21</v>
      </c>
      <c r="O966" s="2" t="e">
        <f>#REF!*#REF!</f>
        <v>#REF!</v>
      </c>
      <c r="P966" s="16" t="str" cm="1">
        <f t="array" ref="P966">_xlfn.IFS(H966&lt;=30,"25-30",H966&lt;=35,"30-35",H966&lt;=40,"35-40",H966&lt;=45,"40-45",H966&lt;=50,"45-50",H966&lt;=55,"50-55",H966&lt;=60,"55-60",H966&lt;=65,"60-65")</f>
        <v>35-40</v>
      </c>
      <c r="Q966" s="16">
        <f t="shared" si="15"/>
        <v>2016</v>
      </c>
    </row>
    <row r="967" spans="1:17" x14ac:dyDescent="0.35">
      <c r="A967" s="16" t="s">
        <v>1921</v>
      </c>
      <c r="B967" s="16" t="s">
        <v>1922</v>
      </c>
      <c r="C967" s="16" t="s">
        <v>40</v>
      </c>
      <c r="D967" s="16" t="s">
        <v>43</v>
      </c>
      <c r="E967" s="16" t="s">
        <v>16</v>
      </c>
      <c r="F967" s="16" t="s">
        <v>28</v>
      </c>
      <c r="G967" s="16" t="s">
        <v>18</v>
      </c>
      <c r="H967" s="16">
        <v>26</v>
      </c>
      <c r="I967" s="17">
        <v>43753</v>
      </c>
      <c r="J967" s="18">
        <v>151556</v>
      </c>
      <c r="K967" s="19">
        <v>0.2</v>
      </c>
      <c r="L967" s="16" t="s">
        <v>19</v>
      </c>
      <c r="M967" s="16" t="s">
        <v>45</v>
      </c>
      <c r="N967" s="17" t="s">
        <v>21</v>
      </c>
      <c r="O967" s="2" t="e">
        <f>#REF!*#REF!</f>
        <v>#REF!</v>
      </c>
      <c r="P967" s="16" t="str" cm="1">
        <f t="array" ref="P967">_xlfn.IFS(H967&lt;=30,"25-30",H967&lt;=35,"30-35",H967&lt;=40,"35-40",H967&lt;=45,"40-45",H967&lt;=50,"45-50",H967&lt;=55,"50-55",H967&lt;=60,"55-60",H967&lt;=65,"60-65")</f>
        <v>25-30</v>
      </c>
      <c r="Q967" s="16">
        <f t="shared" si="15"/>
        <v>2019</v>
      </c>
    </row>
    <row r="968" spans="1:17" x14ac:dyDescent="0.35">
      <c r="A968" s="16" t="s">
        <v>1923</v>
      </c>
      <c r="B968" s="16" t="s">
        <v>1924</v>
      </c>
      <c r="C968" s="16" t="s">
        <v>86</v>
      </c>
      <c r="D968" s="16" t="s">
        <v>31</v>
      </c>
      <c r="E968" s="16" t="s">
        <v>16</v>
      </c>
      <c r="F968" s="16" t="s">
        <v>17</v>
      </c>
      <c r="G968" s="16" t="s">
        <v>24</v>
      </c>
      <c r="H968" s="16">
        <v>37</v>
      </c>
      <c r="I968" s="17">
        <v>43898</v>
      </c>
      <c r="J968" s="18">
        <v>80659</v>
      </c>
      <c r="K968" s="19">
        <v>0</v>
      </c>
      <c r="L968" s="16" t="s">
        <v>19</v>
      </c>
      <c r="M968" s="16" t="s">
        <v>39</v>
      </c>
      <c r="N968" s="17" t="s">
        <v>21</v>
      </c>
      <c r="O968" s="2" t="e">
        <f>#REF!*#REF!</f>
        <v>#REF!</v>
      </c>
      <c r="P968" s="16" t="str" cm="1">
        <f t="array" ref="P968">_xlfn.IFS(H968&lt;=30,"25-30",H968&lt;=35,"30-35",H968&lt;=40,"35-40",H968&lt;=45,"40-45",H968&lt;=50,"45-50",H968&lt;=55,"50-55",H968&lt;=60,"55-60",H968&lt;=65,"60-65")</f>
        <v>35-40</v>
      </c>
      <c r="Q968" s="16">
        <f t="shared" si="15"/>
        <v>2020</v>
      </c>
    </row>
    <row r="969" spans="1:17" x14ac:dyDescent="0.35">
      <c r="A969" s="16" t="s">
        <v>1925</v>
      </c>
      <c r="B969" s="16" t="s">
        <v>1926</v>
      </c>
      <c r="C969" s="16" t="s">
        <v>40</v>
      </c>
      <c r="D969" s="16" t="s">
        <v>23</v>
      </c>
      <c r="E969" s="16" t="s">
        <v>44</v>
      </c>
      <c r="F969" s="16" t="s">
        <v>28</v>
      </c>
      <c r="G969" s="16" t="s">
        <v>24</v>
      </c>
      <c r="H969" s="16">
        <v>47</v>
      </c>
      <c r="I969" s="17">
        <v>43772</v>
      </c>
      <c r="J969" s="18">
        <v>195385</v>
      </c>
      <c r="K969" s="19">
        <v>0.21</v>
      </c>
      <c r="L969" s="16" t="s">
        <v>33</v>
      </c>
      <c r="M969" s="16" t="s">
        <v>34</v>
      </c>
      <c r="N969" s="17" t="s">
        <v>21</v>
      </c>
      <c r="O969" s="2" t="e">
        <f>#REF!*#REF!</f>
        <v>#REF!</v>
      </c>
      <c r="P969" s="16" t="str" cm="1">
        <f t="array" ref="P969">_xlfn.IFS(H969&lt;=30,"25-30",H969&lt;=35,"30-35",H969&lt;=40,"35-40",H969&lt;=45,"40-45",H969&lt;=50,"45-50",H969&lt;=55,"50-55",H969&lt;=60,"55-60",H969&lt;=65,"60-65")</f>
        <v>45-50</v>
      </c>
      <c r="Q969" s="16">
        <f t="shared" si="15"/>
        <v>2019</v>
      </c>
    </row>
    <row r="970" spans="1:17" x14ac:dyDescent="0.35">
      <c r="A970" s="16" t="s">
        <v>1927</v>
      </c>
      <c r="B970" s="16" t="s">
        <v>1928</v>
      </c>
      <c r="C970" s="16" t="s">
        <v>76</v>
      </c>
      <c r="D970" s="16" t="s">
        <v>27</v>
      </c>
      <c r="E970" s="16" t="s">
        <v>44</v>
      </c>
      <c r="F970" s="16" t="s">
        <v>28</v>
      </c>
      <c r="G970" s="16" t="s">
        <v>51</v>
      </c>
      <c r="H970" s="16">
        <v>29</v>
      </c>
      <c r="I970" s="17">
        <v>42509</v>
      </c>
      <c r="J970" s="18">
        <v>52693</v>
      </c>
      <c r="K970" s="19">
        <v>0</v>
      </c>
      <c r="L970" s="16" t="s">
        <v>52</v>
      </c>
      <c r="M970" s="16" t="s">
        <v>66</v>
      </c>
      <c r="N970" s="17" t="s">
        <v>21</v>
      </c>
      <c r="O970" s="2" t="e">
        <f>#REF!*#REF!</f>
        <v>#REF!</v>
      </c>
      <c r="P970" s="16" t="str" cm="1">
        <f t="array" ref="P970">_xlfn.IFS(H970&lt;=30,"25-30",H970&lt;=35,"30-35",H970&lt;=40,"35-40",H970&lt;=45,"40-45",H970&lt;=50,"45-50",H970&lt;=55,"50-55",H970&lt;=60,"55-60",H970&lt;=65,"60-65")</f>
        <v>25-30</v>
      </c>
      <c r="Q970" s="16">
        <f t="shared" si="15"/>
        <v>2016</v>
      </c>
    </row>
    <row r="971" spans="1:17" x14ac:dyDescent="0.35">
      <c r="A971" s="16" t="s">
        <v>1929</v>
      </c>
      <c r="B971" s="16" t="s">
        <v>1930</v>
      </c>
      <c r="C971" s="16" t="s">
        <v>89</v>
      </c>
      <c r="D971" s="16" t="s">
        <v>27</v>
      </c>
      <c r="E971" s="16" t="s">
        <v>16</v>
      </c>
      <c r="F971" s="16" t="s">
        <v>17</v>
      </c>
      <c r="G971" s="16" t="s">
        <v>18</v>
      </c>
      <c r="H971" s="16">
        <v>58</v>
      </c>
      <c r="I971" s="17">
        <v>42486</v>
      </c>
      <c r="J971" s="18">
        <v>72045</v>
      </c>
      <c r="K971" s="19">
        <v>0</v>
      </c>
      <c r="L971" s="16" t="s">
        <v>19</v>
      </c>
      <c r="M971" s="16" t="s">
        <v>39</v>
      </c>
      <c r="N971" s="17" t="s">
        <v>21</v>
      </c>
      <c r="O971" s="2" t="e">
        <f>#REF!*#REF!</f>
        <v>#REF!</v>
      </c>
      <c r="P971" s="16" t="str" cm="1">
        <f t="array" ref="P971">_xlfn.IFS(H971&lt;=30,"25-30",H971&lt;=35,"30-35",H971&lt;=40,"35-40",H971&lt;=45,"40-45",H971&lt;=50,"45-50",H971&lt;=55,"50-55",H971&lt;=60,"55-60",H971&lt;=65,"60-65")</f>
        <v>55-60</v>
      </c>
      <c r="Q971" s="16">
        <f t="shared" si="15"/>
        <v>2016</v>
      </c>
    </row>
    <row r="972" spans="1:17" x14ac:dyDescent="0.35">
      <c r="A972" s="16" t="s">
        <v>1931</v>
      </c>
      <c r="B972" s="16" t="s">
        <v>1932</v>
      </c>
      <c r="C972" s="16" t="s">
        <v>64</v>
      </c>
      <c r="D972" s="16" t="s">
        <v>43</v>
      </c>
      <c r="E972" s="16" t="s">
        <v>36</v>
      </c>
      <c r="F972" s="16" t="s">
        <v>28</v>
      </c>
      <c r="G972" s="16" t="s">
        <v>51</v>
      </c>
      <c r="H972" s="16">
        <v>47</v>
      </c>
      <c r="I972" s="17">
        <v>38684</v>
      </c>
      <c r="J972" s="18">
        <v>62749</v>
      </c>
      <c r="K972" s="19">
        <v>0</v>
      </c>
      <c r="L972" s="16" t="s">
        <v>52</v>
      </c>
      <c r="M972" s="16" t="s">
        <v>81</v>
      </c>
      <c r="N972" s="17" t="s">
        <v>21</v>
      </c>
      <c r="O972" s="2" t="e">
        <f>#REF!*#REF!</f>
        <v>#REF!</v>
      </c>
      <c r="P972" s="16" t="str" cm="1">
        <f t="array" ref="P972">_xlfn.IFS(H972&lt;=30,"25-30",H972&lt;=35,"30-35",H972&lt;=40,"35-40",H972&lt;=45,"40-45",H972&lt;=50,"45-50",H972&lt;=55,"50-55",H972&lt;=60,"55-60",H972&lt;=65,"60-65")</f>
        <v>45-50</v>
      </c>
      <c r="Q972" s="16">
        <f t="shared" si="15"/>
        <v>2005</v>
      </c>
    </row>
    <row r="973" spans="1:17" x14ac:dyDescent="0.35">
      <c r="A973" s="16" t="s">
        <v>1933</v>
      </c>
      <c r="B973" s="16" t="s">
        <v>1934</v>
      </c>
      <c r="C973" s="16" t="s">
        <v>61</v>
      </c>
      <c r="D973" s="16" t="s">
        <v>43</v>
      </c>
      <c r="E973" s="16" t="s">
        <v>44</v>
      </c>
      <c r="F973" s="16" t="s">
        <v>28</v>
      </c>
      <c r="G973" s="16" t="s">
        <v>24</v>
      </c>
      <c r="H973" s="16">
        <v>52</v>
      </c>
      <c r="I973" s="17">
        <v>43255</v>
      </c>
      <c r="J973" s="18">
        <v>154884</v>
      </c>
      <c r="K973" s="19">
        <v>0.1</v>
      </c>
      <c r="L973" s="16" t="s">
        <v>33</v>
      </c>
      <c r="M973" s="16" t="s">
        <v>74</v>
      </c>
      <c r="N973" s="17" t="s">
        <v>21</v>
      </c>
      <c r="O973" s="2" t="e">
        <f>#REF!*#REF!</f>
        <v>#REF!</v>
      </c>
      <c r="P973" s="16" t="str" cm="1">
        <f t="array" ref="P973">_xlfn.IFS(H973&lt;=30,"25-30",H973&lt;=35,"30-35",H973&lt;=40,"35-40",H973&lt;=45,"40-45",H973&lt;=50,"45-50",H973&lt;=55,"50-55",H973&lt;=60,"55-60",H973&lt;=65,"60-65")</f>
        <v>50-55</v>
      </c>
      <c r="Q973" s="16">
        <f t="shared" si="15"/>
        <v>2018</v>
      </c>
    </row>
    <row r="974" spans="1:17" x14ac:dyDescent="0.35">
      <c r="A974" s="16" t="s">
        <v>1935</v>
      </c>
      <c r="B974" s="16" t="s">
        <v>1936</v>
      </c>
      <c r="C974" s="16" t="s">
        <v>71</v>
      </c>
      <c r="D974" s="16" t="s">
        <v>27</v>
      </c>
      <c r="E974" s="16" t="s">
        <v>16</v>
      </c>
      <c r="F974" s="16" t="s">
        <v>28</v>
      </c>
      <c r="G974" s="16" t="s">
        <v>18</v>
      </c>
      <c r="H974" s="16">
        <v>61</v>
      </c>
      <c r="I974" s="17">
        <v>42437</v>
      </c>
      <c r="J974" s="18">
        <v>96566</v>
      </c>
      <c r="K974" s="19">
        <v>0</v>
      </c>
      <c r="L974" s="16" t="s">
        <v>19</v>
      </c>
      <c r="M974" s="16" t="s">
        <v>29</v>
      </c>
      <c r="N974" s="17" t="s">
        <v>21</v>
      </c>
      <c r="O974" s="2" t="e">
        <f>#REF!*#REF!</f>
        <v>#REF!</v>
      </c>
      <c r="P974" s="16" t="str" cm="1">
        <f t="array" ref="P974">_xlfn.IFS(H974&lt;=30,"25-30",H974&lt;=35,"30-35",H974&lt;=40,"35-40",H974&lt;=45,"40-45",H974&lt;=50,"45-50",H974&lt;=55,"50-55",H974&lt;=60,"55-60",H974&lt;=65,"60-65")</f>
        <v>60-65</v>
      </c>
      <c r="Q974" s="16">
        <f t="shared" si="15"/>
        <v>2016</v>
      </c>
    </row>
    <row r="975" spans="1:17" x14ac:dyDescent="0.35">
      <c r="A975" s="16" t="s">
        <v>197</v>
      </c>
      <c r="B975" s="16" t="s">
        <v>1937</v>
      </c>
      <c r="C975" s="16" t="s">
        <v>76</v>
      </c>
      <c r="D975" s="16" t="s">
        <v>27</v>
      </c>
      <c r="E975" s="16" t="s">
        <v>16</v>
      </c>
      <c r="F975" s="16" t="s">
        <v>28</v>
      </c>
      <c r="G975" s="16" t="s">
        <v>51</v>
      </c>
      <c r="H975" s="16">
        <v>45</v>
      </c>
      <c r="I975" s="17">
        <v>37126</v>
      </c>
      <c r="J975" s="18">
        <v>54994</v>
      </c>
      <c r="K975" s="19">
        <v>0</v>
      </c>
      <c r="L975" s="16" t="s">
        <v>19</v>
      </c>
      <c r="M975" s="16" t="s">
        <v>29</v>
      </c>
      <c r="N975" s="17" t="s">
        <v>21</v>
      </c>
      <c r="O975" s="2" t="e">
        <f>#REF!*#REF!</f>
        <v>#REF!</v>
      </c>
      <c r="P975" s="16" t="str" cm="1">
        <f t="array" ref="P975">_xlfn.IFS(H975&lt;=30,"25-30",H975&lt;=35,"30-35",H975&lt;=40,"35-40",H975&lt;=45,"40-45",H975&lt;=50,"45-50",H975&lt;=55,"50-55",H975&lt;=60,"55-60",H975&lt;=65,"60-65")</f>
        <v>40-45</v>
      </c>
      <c r="Q975" s="16">
        <f t="shared" si="15"/>
        <v>2001</v>
      </c>
    </row>
    <row r="976" spans="1:17" x14ac:dyDescent="0.35">
      <c r="A976" s="16" t="s">
        <v>1938</v>
      </c>
      <c r="B976" s="16" t="s">
        <v>1939</v>
      </c>
      <c r="C976" s="16" t="s">
        <v>89</v>
      </c>
      <c r="D976" s="16" t="s">
        <v>27</v>
      </c>
      <c r="E976" s="16" t="s">
        <v>32</v>
      </c>
      <c r="F976" s="16" t="s">
        <v>17</v>
      </c>
      <c r="G976" s="16" t="s">
        <v>18</v>
      </c>
      <c r="H976" s="16">
        <v>40</v>
      </c>
      <c r="I976" s="17">
        <v>40944</v>
      </c>
      <c r="J976" s="18">
        <v>61523</v>
      </c>
      <c r="K976" s="19">
        <v>0</v>
      </c>
      <c r="L976" s="16" t="s">
        <v>19</v>
      </c>
      <c r="M976" s="16" t="s">
        <v>29</v>
      </c>
      <c r="N976" s="17" t="s">
        <v>21</v>
      </c>
      <c r="O976" s="2" t="e">
        <f>#REF!*#REF!</f>
        <v>#REF!</v>
      </c>
      <c r="P976" s="16" t="str" cm="1">
        <f t="array" ref="P976">_xlfn.IFS(H976&lt;=30,"25-30",H976&lt;=35,"30-35",H976&lt;=40,"35-40",H976&lt;=45,"40-45",H976&lt;=50,"45-50",H976&lt;=55,"50-55",H976&lt;=60,"55-60",H976&lt;=65,"60-65")</f>
        <v>35-40</v>
      </c>
      <c r="Q976" s="16">
        <f t="shared" si="15"/>
        <v>2012</v>
      </c>
    </row>
    <row r="977" spans="1:17" x14ac:dyDescent="0.35">
      <c r="A977" s="16" t="s">
        <v>1940</v>
      </c>
      <c r="B977" s="16" t="s">
        <v>1941</v>
      </c>
      <c r="C977" s="16" t="s">
        <v>14</v>
      </c>
      <c r="D977" s="16" t="s">
        <v>23</v>
      </c>
      <c r="E977" s="16" t="s">
        <v>32</v>
      </c>
      <c r="F977" s="16" t="s">
        <v>28</v>
      </c>
      <c r="G977" s="16" t="s">
        <v>47</v>
      </c>
      <c r="H977" s="16">
        <v>45</v>
      </c>
      <c r="I977" s="17">
        <v>40524</v>
      </c>
      <c r="J977" s="18">
        <v>190512</v>
      </c>
      <c r="K977" s="19">
        <v>0.32</v>
      </c>
      <c r="L977" s="16" t="s">
        <v>19</v>
      </c>
      <c r="M977" s="16" t="s">
        <v>29</v>
      </c>
      <c r="N977" s="17" t="s">
        <v>21</v>
      </c>
      <c r="O977" s="2" t="e">
        <f>#REF!*#REF!</f>
        <v>#REF!</v>
      </c>
      <c r="P977" s="16" t="str" cm="1">
        <f t="array" ref="P977">_xlfn.IFS(H977&lt;=30,"25-30",H977&lt;=35,"30-35",H977&lt;=40,"35-40",H977&lt;=45,"40-45",H977&lt;=50,"45-50",H977&lt;=55,"50-55",H977&lt;=60,"55-60",H977&lt;=65,"60-65")</f>
        <v>40-45</v>
      </c>
      <c r="Q977" s="16">
        <f t="shared" si="15"/>
        <v>2010</v>
      </c>
    </row>
    <row r="978" spans="1:17" x14ac:dyDescent="0.35">
      <c r="A978" s="16" t="s">
        <v>1942</v>
      </c>
      <c r="B978" s="16" t="s">
        <v>1943</v>
      </c>
      <c r="C978" s="16" t="s">
        <v>84</v>
      </c>
      <c r="D978" s="16" t="s">
        <v>31</v>
      </c>
      <c r="E978" s="16" t="s">
        <v>44</v>
      </c>
      <c r="F978" s="16" t="s">
        <v>17</v>
      </c>
      <c r="G978" s="16" t="s">
        <v>24</v>
      </c>
      <c r="H978" s="16">
        <v>37</v>
      </c>
      <c r="I978" s="17">
        <v>41318</v>
      </c>
      <c r="J978" s="18">
        <v>124827</v>
      </c>
      <c r="K978" s="19">
        <v>0</v>
      </c>
      <c r="L978" s="16" t="s">
        <v>33</v>
      </c>
      <c r="M978" s="16" t="s">
        <v>60</v>
      </c>
      <c r="N978" s="17" t="s">
        <v>21</v>
      </c>
      <c r="O978" s="2" t="e">
        <f>#REF!*#REF!</f>
        <v>#REF!</v>
      </c>
      <c r="P978" s="16" t="str" cm="1">
        <f t="array" ref="P978">_xlfn.IFS(H978&lt;=30,"25-30",H978&lt;=35,"30-35",H978&lt;=40,"35-40",H978&lt;=45,"40-45",H978&lt;=50,"45-50",H978&lt;=55,"50-55",H978&lt;=60,"55-60",H978&lt;=65,"60-65")</f>
        <v>35-40</v>
      </c>
      <c r="Q978" s="16">
        <f t="shared" si="15"/>
        <v>2013</v>
      </c>
    </row>
    <row r="979" spans="1:17" x14ac:dyDescent="0.35">
      <c r="A979" s="16" t="s">
        <v>276</v>
      </c>
      <c r="B979" s="16" t="s">
        <v>1944</v>
      </c>
      <c r="C979" s="16" t="s">
        <v>62</v>
      </c>
      <c r="D979" s="16" t="s">
        <v>65</v>
      </c>
      <c r="E979" s="16" t="s">
        <v>36</v>
      </c>
      <c r="F979" s="16" t="s">
        <v>28</v>
      </c>
      <c r="G979" s="16" t="s">
        <v>18</v>
      </c>
      <c r="H979" s="16">
        <v>57</v>
      </c>
      <c r="I979" s="17">
        <v>43484</v>
      </c>
      <c r="J979" s="18">
        <v>101577</v>
      </c>
      <c r="K979" s="19">
        <v>0.05</v>
      </c>
      <c r="L979" s="16" t="s">
        <v>19</v>
      </c>
      <c r="M979" s="16" t="s">
        <v>20</v>
      </c>
      <c r="N979" s="17" t="s">
        <v>21</v>
      </c>
      <c r="O979" s="2" t="e">
        <f>#REF!*#REF!</f>
        <v>#REF!</v>
      </c>
      <c r="P979" s="16" t="str" cm="1">
        <f t="array" ref="P979">_xlfn.IFS(H979&lt;=30,"25-30",H979&lt;=35,"30-35",H979&lt;=40,"35-40",H979&lt;=45,"40-45",H979&lt;=50,"45-50",H979&lt;=55,"50-55",H979&lt;=60,"55-60",H979&lt;=65,"60-65")</f>
        <v>55-60</v>
      </c>
      <c r="Q979" s="16">
        <f t="shared" si="15"/>
        <v>2019</v>
      </c>
    </row>
    <row r="980" spans="1:17" x14ac:dyDescent="0.35">
      <c r="A980" s="16" t="s">
        <v>1945</v>
      </c>
      <c r="B980" s="16" t="s">
        <v>1946</v>
      </c>
      <c r="C980" s="16" t="s">
        <v>62</v>
      </c>
      <c r="D980" s="16" t="s">
        <v>65</v>
      </c>
      <c r="E980" s="16" t="s">
        <v>36</v>
      </c>
      <c r="F980" s="16" t="s">
        <v>17</v>
      </c>
      <c r="G980" s="16" t="s">
        <v>51</v>
      </c>
      <c r="H980" s="16">
        <v>44</v>
      </c>
      <c r="I980" s="17">
        <v>38642</v>
      </c>
      <c r="J980" s="18">
        <v>105223</v>
      </c>
      <c r="K980" s="19">
        <v>0.1</v>
      </c>
      <c r="L980" s="16" t="s">
        <v>19</v>
      </c>
      <c r="M980" s="16" t="s">
        <v>39</v>
      </c>
      <c r="N980" s="17" t="s">
        <v>21</v>
      </c>
      <c r="O980" s="2" t="e">
        <f>#REF!*#REF!</f>
        <v>#REF!</v>
      </c>
      <c r="P980" s="16" t="str" cm="1">
        <f t="array" ref="P980">_xlfn.IFS(H980&lt;=30,"25-30",H980&lt;=35,"30-35",H980&lt;=40,"35-40",H980&lt;=45,"40-45",H980&lt;=50,"45-50",H980&lt;=55,"50-55",H980&lt;=60,"55-60",H980&lt;=65,"60-65")</f>
        <v>40-45</v>
      </c>
      <c r="Q980" s="16">
        <f t="shared" si="15"/>
        <v>2005</v>
      </c>
    </row>
    <row r="981" spans="1:17" x14ac:dyDescent="0.35">
      <c r="A981" s="16" t="s">
        <v>153</v>
      </c>
      <c r="B981" s="16" t="s">
        <v>1947</v>
      </c>
      <c r="C981" s="16" t="s">
        <v>91</v>
      </c>
      <c r="D981" s="16" t="s">
        <v>27</v>
      </c>
      <c r="E981" s="16" t="s">
        <v>32</v>
      </c>
      <c r="F981" s="16" t="s">
        <v>28</v>
      </c>
      <c r="G981" s="16" t="s">
        <v>51</v>
      </c>
      <c r="H981" s="16">
        <v>48</v>
      </c>
      <c r="I981" s="17">
        <v>39635</v>
      </c>
      <c r="J981" s="18">
        <v>94815</v>
      </c>
      <c r="K981" s="19">
        <v>0</v>
      </c>
      <c r="L981" s="16" t="s">
        <v>19</v>
      </c>
      <c r="M981" s="16" t="s">
        <v>20</v>
      </c>
      <c r="N981" s="17" t="s">
        <v>21</v>
      </c>
      <c r="O981" s="2" t="e">
        <f>#REF!*#REF!</f>
        <v>#REF!</v>
      </c>
      <c r="P981" s="16" t="str" cm="1">
        <f t="array" ref="P981">_xlfn.IFS(H981&lt;=30,"25-30",H981&lt;=35,"30-35",H981&lt;=40,"35-40",H981&lt;=45,"40-45",H981&lt;=50,"45-50",H981&lt;=55,"50-55",H981&lt;=60,"55-60",H981&lt;=65,"60-65")</f>
        <v>45-50</v>
      </c>
      <c r="Q981" s="16">
        <f t="shared" si="15"/>
        <v>2008</v>
      </c>
    </row>
    <row r="982" spans="1:17" x14ac:dyDescent="0.35">
      <c r="A982" s="16" t="s">
        <v>1948</v>
      </c>
      <c r="B982" s="16" t="s">
        <v>1949</v>
      </c>
      <c r="C982" s="16" t="s">
        <v>62</v>
      </c>
      <c r="D982" s="16" t="s">
        <v>65</v>
      </c>
      <c r="E982" s="16" t="s">
        <v>44</v>
      </c>
      <c r="F982" s="16" t="s">
        <v>17</v>
      </c>
      <c r="G982" s="16" t="s">
        <v>24</v>
      </c>
      <c r="H982" s="16">
        <v>25</v>
      </c>
      <c r="I982" s="17">
        <v>44545</v>
      </c>
      <c r="J982" s="18">
        <v>114893</v>
      </c>
      <c r="K982" s="19">
        <v>0.06</v>
      </c>
      <c r="L982" s="16" t="s">
        <v>33</v>
      </c>
      <c r="M982" s="16" t="s">
        <v>34</v>
      </c>
      <c r="N982" s="17" t="s">
        <v>21</v>
      </c>
      <c r="O982" s="2" t="e">
        <f>#REF!*#REF!</f>
        <v>#REF!</v>
      </c>
      <c r="P982" s="16" t="str" cm="1">
        <f t="array" ref="P982">_xlfn.IFS(H982&lt;=30,"25-30",H982&lt;=35,"30-35",H982&lt;=40,"35-40",H982&lt;=45,"40-45",H982&lt;=50,"45-50",H982&lt;=55,"50-55",H982&lt;=60,"55-60",H982&lt;=65,"60-65")</f>
        <v>25-30</v>
      </c>
      <c r="Q982" s="16">
        <f t="shared" si="15"/>
        <v>2021</v>
      </c>
    </row>
    <row r="983" spans="1:17" x14ac:dyDescent="0.35">
      <c r="A983" s="16" t="s">
        <v>403</v>
      </c>
      <c r="B983" s="16" t="s">
        <v>1950</v>
      </c>
      <c r="C983" s="16" t="s">
        <v>42</v>
      </c>
      <c r="D983" s="16" t="s">
        <v>43</v>
      </c>
      <c r="E983" s="16" t="s">
        <v>44</v>
      </c>
      <c r="F983" s="16" t="s">
        <v>17</v>
      </c>
      <c r="G983" s="16" t="s">
        <v>51</v>
      </c>
      <c r="H983" s="16">
        <v>35</v>
      </c>
      <c r="I983" s="17">
        <v>42745</v>
      </c>
      <c r="J983" s="18">
        <v>80622</v>
      </c>
      <c r="K983" s="19">
        <v>0</v>
      </c>
      <c r="L983" s="16" t="s">
        <v>19</v>
      </c>
      <c r="M983" s="16" t="s">
        <v>25</v>
      </c>
      <c r="N983" s="17" t="s">
        <v>21</v>
      </c>
      <c r="O983" s="2" t="e">
        <f>#REF!*#REF!</f>
        <v>#REF!</v>
      </c>
      <c r="P983" s="16" t="str" cm="1">
        <f t="array" ref="P983">_xlfn.IFS(H983&lt;=30,"25-30",H983&lt;=35,"30-35",H983&lt;=40,"35-40",H983&lt;=45,"40-45",H983&lt;=50,"45-50",H983&lt;=55,"50-55",H983&lt;=60,"55-60",H983&lt;=65,"60-65")</f>
        <v>30-35</v>
      </c>
      <c r="Q983" s="16">
        <f t="shared" si="15"/>
        <v>2017</v>
      </c>
    </row>
    <row r="984" spans="1:17" x14ac:dyDescent="0.35">
      <c r="A984" s="16" t="s">
        <v>463</v>
      </c>
      <c r="B984" s="16" t="s">
        <v>1951</v>
      </c>
      <c r="C984" s="16" t="s">
        <v>14</v>
      </c>
      <c r="D984" s="16" t="s">
        <v>27</v>
      </c>
      <c r="E984" s="16" t="s">
        <v>44</v>
      </c>
      <c r="F984" s="16" t="s">
        <v>17</v>
      </c>
      <c r="G984" s="16" t="s">
        <v>24</v>
      </c>
      <c r="H984" s="16">
        <v>57</v>
      </c>
      <c r="I984" s="17">
        <v>42685</v>
      </c>
      <c r="J984" s="18">
        <v>246589</v>
      </c>
      <c r="K984" s="19">
        <v>0.33</v>
      </c>
      <c r="L984" s="16" t="s">
        <v>19</v>
      </c>
      <c r="M984" s="16" t="s">
        <v>39</v>
      </c>
      <c r="N984" s="17">
        <v>42820</v>
      </c>
      <c r="O984" s="2" t="e">
        <f>#REF!*#REF!</f>
        <v>#REF!</v>
      </c>
      <c r="P984" s="16" t="str" cm="1">
        <f t="array" ref="P984">_xlfn.IFS(H984&lt;=30,"25-30",H984&lt;=35,"30-35",H984&lt;=40,"35-40",H984&lt;=45,"40-45",H984&lt;=50,"45-50",H984&lt;=55,"50-55",H984&lt;=60,"55-60",H984&lt;=65,"60-65")</f>
        <v>55-60</v>
      </c>
      <c r="Q984" s="16">
        <f t="shared" si="15"/>
        <v>2016</v>
      </c>
    </row>
    <row r="985" spans="1:17" x14ac:dyDescent="0.35">
      <c r="A985" s="16" t="s">
        <v>1952</v>
      </c>
      <c r="B985" s="16" t="s">
        <v>1953</v>
      </c>
      <c r="C985" s="16" t="s">
        <v>62</v>
      </c>
      <c r="D985" s="16" t="s">
        <v>43</v>
      </c>
      <c r="E985" s="16" t="s">
        <v>44</v>
      </c>
      <c r="F985" s="16" t="s">
        <v>28</v>
      </c>
      <c r="G985" s="16" t="s">
        <v>24</v>
      </c>
      <c r="H985" s="16">
        <v>49</v>
      </c>
      <c r="I985" s="17">
        <v>43240</v>
      </c>
      <c r="J985" s="18">
        <v>119397</v>
      </c>
      <c r="K985" s="19">
        <v>0.09</v>
      </c>
      <c r="L985" s="16" t="s">
        <v>33</v>
      </c>
      <c r="M985" s="16" t="s">
        <v>60</v>
      </c>
      <c r="N985" s="17">
        <v>43538</v>
      </c>
      <c r="O985" s="2" t="e">
        <f>#REF!*#REF!</f>
        <v>#REF!</v>
      </c>
      <c r="P985" s="16" t="str" cm="1">
        <f t="array" ref="P985">_xlfn.IFS(H985&lt;=30,"25-30",H985&lt;=35,"30-35",H985&lt;=40,"35-40",H985&lt;=45,"40-45",H985&lt;=50,"45-50",H985&lt;=55,"50-55",H985&lt;=60,"55-60",H985&lt;=65,"60-65")</f>
        <v>45-50</v>
      </c>
      <c r="Q985" s="16">
        <f t="shared" si="15"/>
        <v>2018</v>
      </c>
    </row>
    <row r="986" spans="1:17" x14ac:dyDescent="0.35">
      <c r="A986" s="16" t="s">
        <v>1954</v>
      </c>
      <c r="B986" s="16" t="s">
        <v>1955</v>
      </c>
      <c r="C986" s="16" t="s">
        <v>40</v>
      </c>
      <c r="D986" s="16" t="s">
        <v>50</v>
      </c>
      <c r="E986" s="16" t="s">
        <v>32</v>
      </c>
      <c r="F986" s="16" t="s">
        <v>17</v>
      </c>
      <c r="G986" s="16" t="s">
        <v>24</v>
      </c>
      <c r="H986" s="16">
        <v>25</v>
      </c>
      <c r="I986" s="17">
        <v>44549</v>
      </c>
      <c r="J986" s="18">
        <v>150666</v>
      </c>
      <c r="K986" s="19">
        <v>0.23</v>
      </c>
      <c r="L986" s="16" t="s">
        <v>33</v>
      </c>
      <c r="M986" s="16" t="s">
        <v>34</v>
      </c>
      <c r="N986" s="17" t="s">
        <v>21</v>
      </c>
      <c r="O986" s="2" t="e">
        <f>#REF!*#REF!</f>
        <v>#REF!</v>
      </c>
      <c r="P986" s="16" t="str" cm="1">
        <f t="array" ref="P986">_xlfn.IFS(H986&lt;=30,"25-30",H986&lt;=35,"30-35",H986&lt;=40,"35-40",H986&lt;=45,"40-45",H986&lt;=50,"45-50",H986&lt;=55,"50-55",H986&lt;=60,"55-60",H986&lt;=65,"60-65")</f>
        <v>25-30</v>
      </c>
      <c r="Q986" s="16">
        <f t="shared" si="15"/>
        <v>2021</v>
      </c>
    </row>
    <row r="987" spans="1:17" x14ac:dyDescent="0.35">
      <c r="A987" s="16" t="s">
        <v>1956</v>
      </c>
      <c r="B987" s="16" t="s">
        <v>1957</v>
      </c>
      <c r="C987" s="16" t="s">
        <v>61</v>
      </c>
      <c r="D987" s="16" t="s">
        <v>27</v>
      </c>
      <c r="E987" s="16" t="s">
        <v>16</v>
      </c>
      <c r="F987" s="16" t="s">
        <v>17</v>
      </c>
      <c r="G987" s="16" t="s">
        <v>18</v>
      </c>
      <c r="H987" s="16">
        <v>46</v>
      </c>
      <c r="I987" s="17">
        <v>37265</v>
      </c>
      <c r="J987" s="18">
        <v>148035</v>
      </c>
      <c r="K987" s="19">
        <v>0.14000000000000001</v>
      </c>
      <c r="L987" s="16" t="s">
        <v>19</v>
      </c>
      <c r="M987" s="16" t="s">
        <v>39</v>
      </c>
      <c r="N987" s="17" t="s">
        <v>21</v>
      </c>
      <c r="O987" s="2" t="e">
        <f>#REF!*#REF!</f>
        <v>#REF!</v>
      </c>
      <c r="P987" s="16" t="str" cm="1">
        <f t="array" ref="P987">_xlfn.IFS(H987&lt;=30,"25-30",H987&lt;=35,"30-35",H987&lt;=40,"35-40",H987&lt;=45,"40-45",H987&lt;=50,"45-50",H987&lt;=55,"50-55",H987&lt;=60,"55-60",H987&lt;=65,"60-65")</f>
        <v>45-50</v>
      </c>
      <c r="Q987" s="16">
        <f t="shared" si="15"/>
        <v>2002</v>
      </c>
    </row>
    <row r="988" spans="1:17" x14ac:dyDescent="0.35">
      <c r="A988" s="16" t="s">
        <v>519</v>
      </c>
      <c r="B988" s="16" t="s">
        <v>1958</v>
      </c>
      <c r="C988" s="16" t="s">
        <v>40</v>
      </c>
      <c r="D988" s="16" t="s">
        <v>15</v>
      </c>
      <c r="E988" s="16" t="s">
        <v>32</v>
      </c>
      <c r="F988" s="16" t="s">
        <v>28</v>
      </c>
      <c r="G988" s="16" t="s">
        <v>24</v>
      </c>
      <c r="H988" s="16">
        <v>60</v>
      </c>
      <c r="I988" s="17">
        <v>42891</v>
      </c>
      <c r="J988" s="18">
        <v>158898</v>
      </c>
      <c r="K988" s="19">
        <v>0.18</v>
      </c>
      <c r="L988" s="16" t="s">
        <v>19</v>
      </c>
      <c r="M988" s="16" t="s">
        <v>45</v>
      </c>
      <c r="N988" s="17" t="s">
        <v>21</v>
      </c>
      <c r="O988" s="2" t="e">
        <f>#REF!*#REF!</f>
        <v>#REF!</v>
      </c>
      <c r="P988" s="16" t="str" cm="1">
        <f t="array" ref="P988">_xlfn.IFS(H988&lt;=30,"25-30",H988&lt;=35,"30-35",H988&lt;=40,"35-40",H988&lt;=45,"40-45",H988&lt;=50,"45-50",H988&lt;=55,"50-55",H988&lt;=60,"55-60",H988&lt;=65,"60-65")</f>
        <v>55-60</v>
      </c>
      <c r="Q988" s="16">
        <f t="shared" si="15"/>
        <v>2017</v>
      </c>
    </row>
    <row r="989" spans="1:17" x14ac:dyDescent="0.35">
      <c r="A989" s="16" t="s">
        <v>1959</v>
      </c>
      <c r="B989" s="16" t="s">
        <v>1960</v>
      </c>
      <c r="C989" s="16" t="s">
        <v>129</v>
      </c>
      <c r="D989" s="16" t="s">
        <v>31</v>
      </c>
      <c r="E989" s="16" t="s">
        <v>32</v>
      </c>
      <c r="F989" s="16" t="s">
        <v>17</v>
      </c>
      <c r="G989" s="16" t="s">
        <v>24</v>
      </c>
      <c r="H989" s="16">
        <v>45</v>
      </c>
      <c r="I989" s="17">
        <v>40967</v>
      </c>
      <c r="J989" s="18">
        <v>89659</v>
      </c>
      <c r="K989" s="19">
        <v>0</v>
      </c>
      <c r="L989" s="16" t="s">
        <v>33</v>
      </c>
      <c r="M989" s="16" t="s">
        <v>60</v>
      </c>
      <c r="N989" s="17" t="s">
        <v>21</v>
      </c>
      <c r="O989" s="2" t="e">
        <f>#REF!*#REF!</f>
        <v>#REF!</v>
      </c>
      <c r="P989" s="16" t="str" cm="1">
        <f t="array" ref="P989">_xlfn.IFS(H989&lt;=30,"25-30",H989&lt;=35,"30-35",H989&lt;=40,"35-40",H989&lt;=45,"40-45",H989&lt;=50,"45-50",H989&lt;=55,"50-55",H989&lt;=60,"55-60",H989&lt;=65,"60-65")</f>
        <v>40-45</v>
      </c>
      <c r="Q989" s="16">
        <f t="shared" si="15"/>
        <v>2012</v>
      </c>
    </row>
    <row r="990" spans="1:17" x14ac:dyDescent="0.35">
      <c r="A990" s="16" t="s">
        <v>1961</v>
      </c>
      <c r="B990" s="16" t="s">
        <v>1962</v>
      </c>
      <c r="C990" s="16" t="s">
        <v>40</v>
      </c>
      <c r="D990" s="16" t="s">
        <v>50</v>
      </c>
      <c r="E990" s="16" t="s">
        <v>44</v>
      </c>
      <c r="F990" s="16" t="s">
        <v>17</v>
      </c>
      <c r="G990" s="16" t="s">
        <v>18</v>
      </c>
      <c r="H990" s="16">
        <v>39</v>
      </c>
      <c r="I990" s="17">
        <v>39201</v>
      </c>
      <c r="J990" s="18">
        <v>171487</v>
      </c>
      <c r="K990" s="19">
        <v>0.23</v>
      </c>
      <c r="L990" s="16" t="s">
        <v>19</v>
      </c>
      <c r="M990" s="16" t="s">
        <v>39</v>
      </c>
      <c r="N990" s="17" t="s">
        <v>21</v>
      </c>
      <c r="O990" s="2" t="e">
        <f>#REF!*#REF!</f>
        <v>#REF!</v>
      </c>
      <c r="P990" s="16" t="str" cm="1">
        <f t="array" ref="P990">_xlfn.IFS(H990&lt;=30,"25-30",H990&lt;=35,"30-35",H990&lt;=40,"35-40",H990&lt;=45,"40-45",H990&lt;=50,"45-50",H990&lt;=55,"50-55",H990&lt;=60,"55-60",H990&lt;=65,"60-65")</f>
        <v>35-40</v>
      </c>
      <c r="Q990" s="16">
        <f t="shared" si="15"/>
        <v>2007</v>
      </c>
    </row>
    <row r="991" spans="1:17" x14ac:dyDescent="0.35">
      <c r="A991" s="16" t="s">
        <v>1963</v>
      </c>
      <c r="B991" s="16" t="s">
        <v>1964</v>
      </c>
      <c r="C991" s="16" t="s">
        <v>14</v>
      </c>
      <c r="D991" s="16" t="s">
        <v>50</v>
      </c>
      <c r="E991" s="16" t="s">
        <v>36</v>
      </c>
      <c r="F991" s="16" t="s">
        <v>17</v>
      </c>
      <c r="G991" s="16" t="s">
        <v>51</v>
      </c>
      <c r="H991" s="16">
        <v>43</v>
      </c>
      <c r="I991" s="17">
        <v>42603</v>
      </c>
      <c r="J991" s="18">
        <v>258498</v>
      </c>
      <c r="K991" s="19">
        <v>0.35</v>
      </c>
      <c r="L991" s="16" t="s">
        <v>19</v>
      </c>
      <c r="M991" s="16" t="s">
        <v>29</v>
      </c>
      <c r="N991" s="17" t="s">
        <v>21</v>
      </c>
      <c r="O991" s="2" t="e">
        <f>#REF!*#REF!</f>
        <v>#REF!</v>
      </c>
      <c r="P991" s="16" t="str" cm="1">
        <f t="array" ref="P991">_xlfn.IFS(H991&lt;=30,"25-30",H991&lt;=35,"30-35",H991&lt;=40,"35-40",H991&lt;=45,"40-45",H991&lt;=50,"45-50",H991&lt;=55,"50-55",H991&lt;=60,"55-60",H991&lt;=65,"60-65")</f>
        <v>40-45</v>
      </c>
      <c r="Q991" s="16">
        <f t="shared" si="15"/>
        <v>2016</v>
      </c>
    </row>
    <row r="992" spans="1:17" x14ac:dyDescent="0.35">
      <c r="A992" s="16" t="s">
        <v>313</v>
      </c>
      <c r="B992" s="16" t="s">
        <v>1965</v>
      </c>
      <c r="C992" s="16" t="s">
        <v>61</v>
      </c>
      <c r="D992" s="16" t="s">
        <v>27</v>
      </c>
      <c r="E992" s="16" t="s">
        <v>16</v>
      </c>
      <c r="F992" s="16" t="s">
        <v>28</v>
      </c>
      <c r="G992" s="16" t="s">
        <v>24</v>
      </c>
      <c r="H992" s="16">
        <v>37</v>
      </c>
      <c r="I992" s="17">
        <v>40511</v>
      </c>
      <c r="J992" s="18">
        <v>146961</v>
      </c>
      <c r="K992" s="19">
        <v>0.11</v>
      </c>
      <c r="L992" s="16" t="s">
        <v>19</v>
      </c>
      <c r="M992" s="16" t="s">
        <v>29</v>
      </c>
      <c r="N992" s="17" t="s">
        <v>21</v>
      </c>
      <c r="O992" s="2" t="e">
        <f>#REF!*#REF!</f>
        <v>#REF!</v>
      </c>
      <c r="P992" s="16" t="str" cm="1">
        <f t="array" ref="P992">_xlfn.IFS(H992&lt;=30,"25-30",H992&lt;=35,"30-35",H992&lt;=40,"35-40",H992&lt;=45,"40-45",H992&lt;=50,"45-50",H992&lt;=55,"50-55",H992&lt;=60,"55-60",H992&lt;=65,"60-65")</f>
        <v>35-40</v>
      </c>
      <c r="Q992" s="16">
        <f t="shared" si="15"/>
        <v>2010</v>
      </c>
    </row>
    <row r="993" spans="1:17" x14ac:dyDescent="0.35">
      <c r="A993" s="16" t="s">
        <v>1966</v>
      </c>
      <c r="B993" s="16" t="s">
        <v>1967</v>
      </c>
      <c r="C993" s="16" t="s">
        <v>77</v>
      </c>
      <c r="D993" s="16" t="s">
        <v>23</v>
      </c>
      <c r="E993" s="16" t="s">
        <v>16</v>
      </c>
      <c r="F993" s="16" t="s">
        <v>28</v>
      </c>
      <c r="G993" s="16" t="s">
        <v>51</v>
      </c>
      <c r="H993" s="16">
        <v>48</v>
      </c>
      <c r="I993" s="17">
        <v>35907</v>
      </c>
      <c r="J993" s="18">
        <v>85369</v>
      </c>
      <c r="K993" s="19">
        <v>0</v>
      </c>
      <c r="L993" s="16" t="s">
        <v>52</v>
      </c>
      <c r="M993" s="16" t="s">
        <v>81</v>
      </c>
      <c r="N993" s="17">
        <v>38318</v>
      </c>
      <c r="O993" s="2" t="e">
        <f>#REF!*#REF!</f>
        <v>#REF!</v>
      </c>
      <c r="P993" s="16" t="str" cm="1">
        <f t="array" ref="P993">_xlfn.IFS(H993&lt;=30,"25-30",H993&lt;=35,"30-35",H993&lt;=40,"35-40",H993&lt;=45,"40-45",H993&lt;=50,"45-50",H993&lt;=55,"50-55",H993&lt;=60,"55-60",H993&lt;=65,"60-65")</f>
        <v>45-50</v>
      </c>
      <c r="Q993" s="16">
        <f t="shared" si="15"/>
        <v>1998</v>
      </c>
    </row>
    <row r="994" spans="1:17" x14ac:dyDescent="0.35">
      <c r="A994" s="16" t="s">
        <v>1117</v>
      </c>
      <c r="B994" s="16" t="s">
        <v>1968</v>
      </c>
      <c r="C994" s="16" t="s">
        <v>55</v>
      </c>
      <c r="D994" s="16" t="s">
        <v>27</v>
      </c>
      <c r="E994" s="16" t="s">
        <v>36</v>
      </c>
      <c r="F994" s="16" t="s">
        <v>28</v>
      </c>
      <c r="G994" s="16" t="s">
        <v>18</v>
      </c>
      <c r="H994" s="16">
        <v>30</v>
      </c>
      <c r="I994" s="17">
        <v>42169</v>
      </c>
      <c r="J994" s="18">
        <v>67489</v>
      </c>
      <c r="K994" s="19">
        <v>0</v>
      </c>
      <c r="L994" s="16" t="s">
        <v>19</v>
      </c>
      <c r="M994" s="16" t="s">
        <v>20</v>
      </c>
      <c r="N994" s="17" t="s">
        <v>21</v>
      </c>
      <c r="O994" s="2" t="e">
        <f>#REF!*#REF!</f>
        <v>#REF!</v>
      </c>
      <c r="P994" s="16" t="str" cm="1">
        <f t="array" ref="P994">_xlfn.IFS(H994&lt;=30,"25-30",H994&lt;=35,"30-35",H994&lt;=40,"35-40",H994&lt;=45,"40-45",H994&lt;=50,"45-50",H994&lt;=55,"50-55",H994&lt;=60,"55-60",H994&lt;=65,"60-65")</f>
        <v>25-30</v>
      </c>
      <c r="Q994" s="16">
        <f t="shared" si="15"/>
        <v>2015</v>
      </c>
    </row>
    <row r="995" spans="1:17" x14ac:dyDescent="0.35">
      <c r="A995" s="16" t="s">
        <v>1969</v>
      </c>
      <c r="B995" s="16" t="s">
        <v>1970</v>
      </c>
      <c r="C995" s="16" t="s">
        <v>40</v>
      </c>
      <c r="D995" s="16" t="s">
        <v>27</v>
      </c>
      <c r="E995" s="16" t="s">
        <v>36</v>
      </c>
      <c r="F995" s="16" t="s">
        <v>17</v>
      </c>
      <c r="G995" s="16" t="s">
        <v>18</v>
      </c>
      <c r="H995" s="16">
        <v>46</v>
      </c>
      <c r="I995" s="17">
        <v>43379</v>
      </c>
      <c r="J995" s="18">
        <v>166259</v>
      </c>
      <c r="K995" s="19">
        <v>0.17</v>
      </c>
      <c r="L995" s="16" t="s">
        <v>19</v>
      </c>
      <c r="M995" s="16" t="s">
        <v>20</v>
      </c>
      <c r="N995" s="17" t="s">
        <v>21</v>
      </c>
      <c r="O995" s="2" t="e">
        <f>#REF!*#REF!</f>
        <v>#REF!</v>
      </c>
      <c r="P995" s="16" t="str" cm="1">
        <f t="array" ref="P995">_xlfn.IFS(H995&lt;=30,"25-30",H995&lt;=35,"30-35",H995&lt;=40,"35-40",H995&lt;=45,"40-45",H995&lt;=50,"45-50",H995&lt;=55,"50-55",H995&lt;=60,"55-60",H995&lt;=65,"60-65")</f>
        <v>45-50</v>
      </c>
      <c r="Q995" s="16">
        <f t="shared" si="15"/>
        <v>2018</v>
      </c>
    </row>
    <row r="996" spans="1:17" x14ac:dyDescent="0.35">
      <c r="A996" s="16" t="s">
        <v>1971</v>
      </c>
      <c r="B996" s="16" t="s">
        <v>1972</v>
      </c>
      <c r="C996" s="16" t="s">
        <v>76</v>
      </c>
      <c r="D996" s="16" t="s">
        <v>27</v>
      </c>
      <c r="E996" s="16" t="s">
        <v>32</v>
      </c>
      <c r="F996" s="16" t="s">
        <v>17</v>
      </c>
      <c r="G996" s="16" t="s">
        <v>24</v>
      </c>
      <c r="H996" s="16">
        <v>55</v>
      </c>
      <c r="I996" s="17">
        <v>39820</v>
      </c>
      <c r="J996" s="18">
        <v>47032</v>
      </c>
      <c r="K996" s="19">
        <v>0</v>
      </c>
      <c r="L996" s="16" t="s">
        <v>19</v>
      </c>
      <c r="M996" s="16" t="s">
        <v>29</v>
      </c>
      <c r="N996" s="17" t="s">
        <v>21</v>
      </c>
      <c r="O996" s="2" t="e">
        <f>#REF!*#REF!</f>
        <v>#REF!</v>
      </c>
      <c r="P996" s="16" t="str" cm="1">
        <f t="array" ref="P996">_xlfn.IFS(H996&lt;=30,"25-30",H996&lt;=35,"30-35",H996&lt;=40,"35-40",H996&lt;=45,"40-45",H996&lt;=50,"45-50",H996&lt;=55,"50-55",H996&lt;=60,"55-60",H996&lt;=65,"60-65")</f>
        <v>50-55</v>
      </c>
      <c r="Q996" s="16">
        <f t="shared" si="15"/>
        <v>2009</v>
      </c>
    </row>
    <row r="997" spans="1:17" x14ac:dyDescent="0.35">
      <c r="A997" s="16" t="s">
        <v>1973</v>
      </c>
      <c r="B997" s="16" t="s">
        <v>1974</v>
      </c>
      <c r="C997" s="16" t="s">
        <v>42</v>
      </c>
      <c r="D997" s="16" t="s">
        <v>43</v>
      </c>
      <c r="E997" s="16" t="s">
        <v>44</v>
      </c>
      <c r="F997" s="16" t="s">
        <v>28</v>
      </c>
      <c r="G997" s="16" t="s">
        <v>18</v>
      </c>
      <c r="H997" s="16">
        <v>33</v>
      </c>
      <c r="I997" s="17">
        <v>42631</v>
      </c>
      <c r="J997" s="18">
        <v>98427</v>
      </c>
      <c r="K997" s="19">
        <v>0</v>
      </c>
      <c r="L997" s="16" t="s">
        <v>19</v>
      </c>
      <c r="M997" s="16" t="s">
        <v>29</v>
      </c>
      <c r="N997" s="17" t="s">
        <v>21</v>
      </c>
      <c r="O997" s="2" t="e">
        <f>#REF!*#REF!</f>
        <v>#REF!</v>
      </c>
      <c r="P997" s="16" t="str" cm="1">
        <f t="array" ref="P997">_xlfn.IFS(H997&lt;=30,"25-30",H997&lt;=35,"30-35",H997&lt;=40,"35-40",H997&lt;=45,"40-45",H997&lt;=50,"45-50",H997&lt;=55,"50-55",H997&lt;=60,"55-60",H997&lt;=65,"60-65")</f>
        <v>30-35</v>
      </c>
      <c r="Q997" s="16">
        <f t="shared" si="15"/>
        <v>2016</v>
      </c>
    </row>
    <row r="998" spans="1:17" x14ac:dyDescent="0.35">
      <c r="A998" s="16" t="s">
        <v>1975</v>
      </c>
      <c r="B998" s="16" t="s">
        <v>1976</v>
      </c>
      <c r="C998" s="16" t="s">
        <v>68</v>
      </c>
      <c r="D998" s="16" t="s">
        <v>15</v>
      </c>
      <c r="E998" s="16" t="s">
        <v>44</v>
      </c>
      <c r="F998" s="16" t="s">
        <v>17</v>
      </c>
      <c r="G998" s="16" t="s">
        <v>24</v>
      </c>
      <c r="H998" s="16">
        <v>44</v>
      </c>
      <c r="I998" s="17">
        <v>40329</v>
      </c>
      <c r="J998" s="18">
        <v>47387</v>
      </c>
      <c r="K998" s="19">
        <v>0</v>
      </c>
      <c r="L998" s="16" t="s">
        <v>33</v>
      </c>
      <c r="M998" s="16" t="s">
        <v>34</v>
      </c>
      <c r="N998" s="17">
        <v>43108</v>
      </c>
      <c r="O998" s="2" t="e">
        <f>#REF!*#REF!</f>
        <v>#REF!</v>
      </c>
      <c r="P998" s="16" t="str" cm="1">
        <f t="array" ref="P998">_xlfn.IFS(H998&lt;=30,"25-30",H998&lt;=35,"30-35",H998&lt;=40,"35-40",H998&lt;=45,"40-45",H998&lt;=50,"45-50",H998&lt;=55,"50-55",H998&lt;=60,"55-60",H998&lt;=65,"60-65")</f>
        <v>40-45</v>
      </c>
      <c r="Q998" s="16">
        <f t="shared" si="15"/>
        <v>2010</v>
      </c>
    </row>
    <row r="999" spans="1:17" x14ac:dyDescent="0.35">
      <c r="A999" s="16" t="s">
        <v>1977</v>
      </c>
      <c r="B999" s="16" t="s">
        <v>1978</v>
      </c>
      <c r="C999" s="16" t="s">
        <v>40</v>
      </c>
      <c r="D999" s="16" t="s">
        <v>43</v>
      </c>
      <c r="E999" s="16" t="s">
        <v>44</v>
      </c>
      <c r="F999" s="16" t="s">
        <v>28</v>
      </c>
      <c r="G999" s="16" t="s">
        <v>24</v>
      </c>
      <c r="H999" s="16">
        <v>31</v>
      </c>
      <c r="I999" s="17">
        <v>43626</v>
      </c>
      <c r="J999" s="18">
        <v>176710</v>
      </c>
      <c r="K999" s="19">
        <v>0.15</v>
      </c>
      <c r="L999" s="16" t="s">
        <v>19</v>
      </c>
      <c r="M999" s="16" t="s">
        <v>45</v>
      </c>
      <c r="N999" s="17" t="s">
        <v>21</v>
      </c>
      <c r="O999" s="2" t="e">
        <f>#REF!*#REF!</f>
        <v>#REF!</v>
      </c>
      <c r="P999" s="16" t="str" cm="1">
        <f t="array" ref="P999">_xlfn.IFS(H999&lt;=30,"25-30",H999&lt;=35,"30-35",H999&lt;=40,"35-40",H999&lt;=45,"40-45",H999&lt;=50,"45-50",H999&lt;=55,"50-55",H999&lt;=60,"55-60",H999&lt;=65,"60-65")</f>
        <v>30-35</v>
      </c>
      <c r="Q999" s="16">
        <f t="shared" si="15"/>
        <v>2019</v>
      </c>
    </row>
    <row r="1000" spans="1:17" x14ac:dyDescent="0.35">
      <c r="A1000" s="16" t="s">
        <v>1979</v>
      </c>
      <c r="B1000" s="16" t="s">
        <v>1980</v>
      </c>
      <c r="C1000" s="16" t="s">
        <v>42</v>
      </c>
      <c r="D1000" s="16" t="s">
        <v>15</v>
      </c>
      <c r="E1000" s="16" t="s">
        <v>44</v>
      </c>
      <c r="F1000" s="16" t="s">
        <v>17</v>
      </c>
      <c r="G1000" s="16" t="s">
        <v>24</v>
      </c>
      <c r="H1000" s="16">
        <v>33</v>
      </c>
      <c r="I1000" s="17">
        <v>40936</v>
      </c>
      <c r="J1000" s="18">
        <v>95960</v>
      </c>
      <c r="K1000" s="19">
        <v>0</v>
      </c>
      <c r="L1000" s="16" t="s">
        <v>33</v>
      </c>
      <c r="M1000" s="16" t="s">
        <v>34</v>
      </c>
      <c r="N1000" s="17" t="s">
        <v>21</v>
      </c>
      <c r="O1000" s="2" t="e">
        <f>#REF!*#REF!</f>
        <v>#REF!</v>
      </c>
      <c r="P1000" s="16" t="str" cm="1">
        <f t="array" ref="P1000">_xlfn.IFS(H1000&lt;=30,"25-30",H1000&lt;=35,"30-35",H1000&lt;=40,"35-40",H1000&lt;=45,"40-45",H1000&lt;=50,"45-50",H1000&lt;=55,"50-55",H1000&lt;=60,"55-60",H1000&lt;=65,"60-65")</f>
        <v>30-35</v>
      </c>
      <c r="Q1000" s="16">
        <f t="shared" si="15"/>
        <v>2012</v>
      </c>
    </row>
    <row r="1001" spans="1:17" x14ac:dyDescent="0.35">
      <c r="A1001" s="16" t="s">
        <v>1981</v>
      </c>
      <c r="B1001" s="16" t="s">
        <v>1982</v>
      </c>
      <c r="C1001" s="16" t="s">
        <v>14</v>
      </c>
      <c r="D1001" s="16" t="s">
        <v>65</v>
      </c>
      <c r="E1001" s="16" t="s">
        <v>32</v>
      </c>
      <c r="F1001" s="16" t="s">
        <v>17</v>
      </c>
      <c r="G1001" s="16" t="s">
        <v>24</v>
      </c>
      <c r="H1001" s="16">
        <v>63</v>
      </c>
      <c r="I1001" s="17">
        <v>44038</v>
      </c>
      <c r="J1001" s="18">
        <v>216195</v>
      </c>
      <c r="K1001" s="19">
        <v>0.31</v>
      </c>
      <c r="L1001" s="16" t="s">
        <v>19</v>
      </c>
      <c r="M1001" s="16" t="s">
        <v>45</v>
      </c>
      <c r="N1001" s="17" t="s">
        <v>21</v>
      </c>
      <c r="O1001" s="3" t="e">
        <f>#REF!*#REF!</f>
        <v>#REF!</v>
      </c>
      <c r="P1001" s="16" t="str" cm="1">
        <f t="array" ref="P1001">_xlfn.IFS(H1001&lt;=30,"25-30",H1001&lt;=35,"30-35",H1001&lt;=40,"35-40",H1001&lt;=45,"40-45",H1001&lt;=50,"45-50",H1001&lt;=55,"50-55",H1001&lt;=60,"55-60",H1001&lt;=65,"60-65")</f>
        <v>60-65</v>
      </c>
      <c r="Q1001" s="16">
        <f t="shared" si="15"/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OG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Tarun Teja</cp:lastModifiedBy>
  <dcterms:created xsi:type="dcterms:W3CDTF">2022-08-29T14:02:56Z</dcterms:created>
  <dcterms:modified xsi:type="dcterms:W3CDTF">2024-03-29T06:12:07Z</dcterms:modified>
</cp:coreProperties>
</file>