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ni\IdeaProjects\Project 1 for ProbsAnsStats\"/>
    </mc:Choice>
  </mc:AlternateContent>
  <xr:revisionPtr revIDLastSave="0" documentId="8_{59B0F98F-6B85-4E42-9E57-D830B932C07F}" xr6:coauthVersionLast="47" xr6:coauthVersionMax="47" xr10:uidLastSave="{00000000-0000-0000-0000-000000000000}"/>
  <bookViews>
    <workbookView xWindow="-108" yWindow="-108" windowWidth="23256" windowHeight="14856" activeTab="3" xr2:uid="{BC6CF1F7-B2D1-4D13-81FB-7A1D5C8974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C28" i="4" s="1"/>
  <c r="F6" i="4"/>
  <c r="F7" i="4"/>
  <c r="F8" i="4"/>
  <c r="F9" i="4"/>
  <c r="F10" i="4"/>
  <c r="F11" i="4"/>
  <c r="F12" i="4"/>
  <c r="F13" i="4"/>
  <c r="F14" i="4"/>
  <c r="F15" i="4"/>
  <c r="C27" i="4"/>
  <c r="F16" i="4"/>
  <c r="F17" i="4"/>
  <c r="F18" i="4"/>
  <c r="F19" i="4"/>
  <c r="F20" i="4"/>
  <c r="F21" i="4"/>
  <c r="F2" i="4"/>
  <c r="D13" i="3"/>
  <c r="E4" i="3"/>
  <c r="E3" i="3"/>
  <c r="E5" i="3"/>
  <c r="E6" i="3"/>
  <c r="E7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2" i="2"/>
  <c r="K5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</calcChain>
</file>

<file path=xl/sharedStrings.xml><?xml version="1.0" encoding="utf-8"?>
<sst xmlns="http://schemas.openxmlformats.org/spreadsheetml/2006/main" count="16" uniqueCount="15">
  <si>
    <t>Trials</t>
  </si>
  <si>
    <t>Probability of Success</t>
  </si>
  <si>
    <t>P(10fails)</t>
  </si>
  <si>
    <t>b)</t>
  </si>
  <si>
    <t>Number of Calls made</t>
  </si>
  <si>
    <t>Probability  of lack of confidence</t>
  </si>
  <si>
    <t>Number of People</t>
  </si>
  <si>
    <t>Favorable Rates</t>
  </si>
  <si>
    <t>a.</t>
  </si>
  <si>
    <t>b.</t>
  </si>
  <si>
    <t>N People</t>
  </si>
  <si>
    <t>P( N  tasters)</t>
  </si>
  <si>
    <t xml:space="preserve"> </t>
  </si>
  <si>
    <t>P(At least 17)</t>
  </si>
  <si>
    <t>P(fewer than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</si>
</sst>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Probability of Success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Sheet1!$E$4:$E$28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Sheet1!$F$4:$F$28</c:f>
              <c:numCache>
                <c:formatCode>General</c:formatCode>
                <c:ptCount val="25"/>
                <c:pt idx="0">
                  <c:v>0.2</c:v>
                </c:pt>
                <c:pt idx="1">
                  <c:v>0.16000000000000003</c:v>
                </c:pt>
                <c:pt idx="2">
                  <c:v>0.12800000000000003</c:v>
                </c:pt>
                <c:pt idx="3">
                  <c:v>0.10240000000000003</c:v>
                </c:pt>
                <c:pt idx="4">
                  <c:v>8.1920000000000048E-2</c:v>
                </c:pt>
                <c:pt idx="5">
                  <c:v>6.5536000000000039E-2</c:v>
                </c:pt>
                <c:pt idx="6">
                  <c:v>5.2428800000000032E-2</c:v>
                </c:pt>
                <c:pt idx="7">
                  <c:v>4.1943040000000036E-2</c:v>
                </c:pt>
                <c:pt idx="8">
                  <c:v>3.355443200000003E-2</c:v>
                </c:pt>
                <c:pt idx="9">
                  <c:v>2.6843545600000025E-2</c:v>
                </c:pt>
                <c:pt idx="10">
                  <c:v>2.1474836480000023E-2</c:v>
                </c:pt>
                <c:pt idx="11">
                  <c:v>1.717986918400002E-2</c:v>
                </c:pt>
                <c:pt idx="12">
                  <c:v>1.3743895347200019E-2</c:v>
                </c:pt>
                <c:pt idx="13">
                  <c:v>1.0995116277760016E-2</c:v>
                </c:pt>
                <c:pt idx="14">
                  <c:v>8.7960930222080128E-3</c:v>
                </c:pt>
                <c:pt idx="15">
                  <c:v>7.036874417766412E-3</c:v>
                </c:pt>
                <c:pt idx="16">
                  <c:v>5.6294995342131299E-3</c:v>
                </c:pt>
                <c:pt idx="17">
                  <c:v>4.5035996273705041E-3</c:v>
                </c:pt>
                <c:pt idx="18">
                  <c:v>3.6028797018964036E-3</c:v>
                </c:pt>
                <c:pt idx="19">
                  <c:v>2.8823037615171229E-3</c:v>
                </c:pt>
                <c:pt idx="20">
                  <c:v>2.3058430092136989E-3</c:v>
                </c:pt>
                <c:pt idx="21">
                  <c:v>1.8446744073709596E-3</c:v>
                </c:pt>
                <c:pt idx="22">
                  <c:v>1.4757395258967675E-3</c:v>
                </c:pt>
                <c:pt idx="23">
                  <c:v>1.1805916207174142E-3</c:v>
                </c:pt>
                <c:pt idx="24">
                  <c:v>9.4447329657393146E-4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47-4D77-9E82-298ED0C13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408416"/>
        <c:axId val="499397376"/>
      </c:barChart>
      <c:catAx>
        <c:axId val="49940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397376"/>
        <c:crosses val="autoZero"/>
        <c:auto val="1"/>
        <c:lblAlgn val="ctr"/>
        <c:lblOffset val="100"/>
        <c:noMultiLvlLbl val="0"/>
      </c:catAx>
      <c:valAx>
        <c:axId val="49939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40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 of lack of confidence vs. number of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91440034124572E-2"/>
          <c:y val="0.2068829174782226"/>
          <c:w val="0.87695284429124254"/>
          <c:h val="0.68608800804940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Probability  of lack of confidence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Sheet2!$F$2:$F$31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Sheet2!$G$2:$G$31</c:f>
              <c:numCache>
                <c:formatCode>General</c:formatCode>
                <c:ptCount val="30"/>
                <c:pt idx="0">
                  <c:v>0.59</c:v>
                </c:pt>
                <c:pt idx="1">
                  <c:v>0.24189999999999998</c:v>
                </c:pt>
                <c:pt idx="2">
                  <c:v>9.9178999999999976E-2</c:v>
                </c:pt>
                <c:pt idx="3">
                  <c:v>4.0663389999999987E-2</c:v>
                </c:pt>
                <c:pt idx="4">
                  <c:v>1.6671989899999993E-2</c:v>
                </c:pt>
                <c:pt idx="5">
                  <c:v>6.8355158589999973E-3</c:v>
                </c:pt>
                <c:pt idx="6">
                  <c:v>2.8025615021899982E-3</c:v>
                </c:pt>
                <c:pt idx="7">
                  <c:v>1.1490502158978994E-3</c:v>
                </c:pt>
                <c:pt idx="8">
                  <c:v>4.7111058851813869E-4</c:v>
                </c:pt>
                <c:pt idx="9">
                  <c:v>1.9315534129243683E-4</c:v>
                </c:pt>
                <c:pt idx="10">
                  <c:v>7.9193689929899099E-5</c:v>
                </c:pt>
                <c:pt idx="11">
                  <c:v>3.2469412871258629E-5</c:v>
                </c:pt>
                <c:pt idx="12">
                  <c:v>1.3312459277216036E-5</c:v>
                </c:pt>
                <c:pt idx="13">
                  <c:v>5.4581083036585745E-6</c:v>
                </c:pt>
                <c:pt idx="14">
                  <c:v>2.2378244045000154E-6</c:v>
                </c:pt>
                <c:pt idx="15">
                  <c:v>9.1750800584500624E-7</c:v>
                </c:pt>
                <c:pt idx="16">
                  <c:v>3.7617828239645254E-7</c:v>
                </c:pt>
                <c:pt idx="17">
                  <c:v>1.5423309578254553E-7</c:v>
                </c:pt>
                <c:pt idx="18">
                  <c:v>6.3235569270843665E-8</c:v>
                </c:pt>
                <c:pt idx="19">
                  <c:v>2.5926583401045898E-8</c:v>
                </c:pt>
                <c:pt idx="20">
                  <c:v>1.0629899194428817E-8</c:v>
                </c:pt>
                <c:pt idx="21">
                  <c:v>4.3582586697158149E-9</c:v>
                </c:pt>
                <c:pt idx="22">
                  <c:v>1.7868860545834839E-9</c:v>
                </c:pt>
                <c:pt idx="23">
                  <c:v>7.3262328237922831E-10</c:v>
                </c:pt>
                <c:pt idx="24">
                  <c:v>3.0037554577548364E-10</c:v>
                </c:pt>
                <c:pt idx="25">
                  <c:v>1.2315397376794827E-10</c:v>
                </c:pt>
                <c:pt idx="26">
                  <c:v>5.0493129244858782E-11</c:v>
                </c:pt>
                <c:pt idx="27">
                  <c:v>2.07021829903921E-11</c:v>
                </c:pt>
                <c:pt idx="28">
                  <c:v>8.4878950260607608E-12</c:v>
                </c:pt>
                <c:pt idx="29">
                  <c:v>3.4800369606849117E-12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D0-4C4B-90A8-23FB1534A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659503"/>
        <c:axId val="2028669103"/>
      </c:barChart>
      <c:catAx>
        <c:axId val="2028659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Calls made for survey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69103"/>
        <c:crosses val="autoZero"/>
        <c:auto val="1"/>
        <c:lblAlgn val="ctr"/>
        <c:lblOffset val="100"/>
        <c:noMultiLvlLbl val="0"/>
      </c:catAx>
      <c:valAx>
        <c:axId val="202866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P(lack of confidence)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5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Favorable Rates Vs. No. of People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Sheet3!$E$2</c:f>
              <c:strCache>
                <c:ptCount val="1"/>
                <c:pt idx="0">
                  <c:v>Favorable Rates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Sheet3!$D$3:$D$7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Sheet3!$E$3:$E$7</c:f>
              <c:numCache>
                <c:formatCode>General</c:formatCode>
                <c:ptCount val="5"/>
                <c:pt idx="0">
                  <c:v>2.835E-2</c:v>
                </c:pt>
                <c:pt idx="1">
                  <c:v>0.13229999999999997</c:v>
                </c:pt>
                <c:pt idx="2">
                  <c:v>0.30869999999999992</c:v>
                </c:pt>
                <c:pt idx="3">
                  <c:v>0.36014999999999991</c:v>
                </c:pt>
                <c:pt idx="4">
                  <c:v>0.16806999999999994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8-42DB-AC43-C63B29D66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33240800"/>
        <c:axId val="1233237440"/>
      </c:barChart>
      <c:catAx>
        <c:axId val="1233240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237440"/>
        <c:crosses val="autoZero"/>
        <c:auto val="1"/>
        <c:lblAlgn val="ctr"/>
        <c:lblOffset val="100"/>
        <c:noMultiLvlLbl val="0"/>
      </c:catAx>
      <c:valAx>
        <c:axId val="123323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Favorable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24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 N  tasters) VS. Number</a:t>
            </a:r>
            <a:r>
              <a:rPr lang="en-US" baseline="0"/>
              <a:t> of people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Sheet4!$F$1</c:f>
              <c:strCache>
                <c:ptCount val="1"/>
                <c:pt idx="0">
                  <c:v>P( N  tasters)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Sheet4!$E$2:$E$21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Sheet4!$F$2:$F$21</c:f>
              <c:numCache>
                <c:formatCode>General</c:formatCode>
                <c:ptCount val="20"/>
                <c:pt idx="0">
                  <c:v>1.6271660537999993E-9</c:v>
                </c:pt>
                <c:pt idx="1">
                  <c:v>3.6068847525899984E-8</c:v>
                </c:pt>
                <c:pt idx="2">
                  <c:v>5.049638653625997E-7</c:v>
                </c:pt>
                <c:pt idx="3">
                  <c:v>5.0075583315124463E-6</c:v>
                </c:pt>
                <c:pt idx="4">
                  <c:v>3.7389768875292933E-5</c:v>
                </c:pt>
                <c:pt idx="5">
                  <c:v>2.1810698510587546E-4</c:v>
                </c:pt>
                <c:pt idx="6">
                  <c:v>1.017832597160752E-3</c:v>
                </c:pt>
                <c:pt idx="7">
                  <c:v>3.8592819309011847E-3</c:v>
                </c:pt>
                <c:pt idx="8">
                  <c:v>1.2006654896137019E-2</c:v>
                </c:pt>
                <c:pt idx="9">
                  <c:v>3.0817080900085014E-2</c:v>
                </c:pt>
                <c:pt idx="10">
                  <c:v>6.5369565545634875E-2</c:v>
                </c:pt>
                <c:pt idx="11">
                  <c:v>0.11439673970486101</c:v>
                </c:pt>
                <c:pt idx="12">
                  <c:v>0.16426198521723631</c:v>
                </c:pt>
                <c:pt idx="13">
                  <c:v>0.19163898275344235</c:v>
                </c:pt>
                <c:pt idx="14">
                  <c:v>0.1788630505698795</c:v>
                </c:pt>
                <c:pt idx="15">
                  <c:v>0.13042097437387049</c:v>
                </c:pt>
                <c:pt idx="16">
                  <c:v>7.1603672205262217E-2</c:v>
                </c:pt>
                <c:pt idx="17">
                  <c:v>2.784587252426864E-2</c:v>
                </c:pt>
                <c:pt idx="18">
                  <c:v>6.8393371112238765E-3</c:v>
                </c:pt>
                <c:pt idx="19">
                  <c:v>7.9792266297611884E-4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7-4EE3-B0A1-B4684F448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914608"/>
        <c:axId val="573915088"/>
      </c:barChart>
      <c:catAx>
        <c:axId val="57391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15088"/>
        <c:crosses val="autoZero"/>
        <c:auto val="1"/>
        <c:lblAlgn val="ctr"/>
        <c:lblOffset val="100"/>
        <c:noMultiLvlLbl val="0"/>
      </c:catAx>
      <c:valAx>
        <c:axId val="57391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tasters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91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472440</xdr:colOff>
      <xdr:row>10</xdr:row>
      <xdr:rowOff>72390</xdr:rowOff>
    </xdr:from>
    <xdr:to>
      <xdr:col>14</xdr:col>
      <xdr:colOff>167640</xdr:colOff>
      <xdr:row>25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C897A-C2F1-9FD7-C387-DF7F5E2EC8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525780</xdr:colOff>
      <xdr:row>8</xdr:row>
      <xdr:rowOff>156210</xdr:rowOff>
    </xdr:from>
    <xdr:to>
      <xdr:col>17</xdr:col>
      <xdr:colOff>243840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052187-3B45-FA87-F8F2-E6BAD5840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3</xdr:row>
      <xdr:rowOff>102870</xdr:rowOff>
    </xdr:from>
    <xdr:to>
      <xdr:col>14</xdr:col>
      <xdr:colOff>198120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9098C-84BA-3B75-39CF-7641BE2AF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205740</xdr:colOff>
      <xdr:row>10</xdr:row>
      <xdr:rowOff>72390</xdr:rowOff>
    </xdr:from>
    <xdr:to>
      <xdr:col>15</xdr:col>
      <xdr:colOff>411480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C3F12-106B-CF67-95E9-1CF3DA95A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644-BB89-49B5-853D-7BFBAD409A3F}">
  <sheetPr>
    <pageSetUpPr fitToPage="1"/>
  </sheetPr>
  <dimension ref="B1:K28"/>
  <sheetViews>
    <sheetView topLeftCell="A16" workbookViewId="0">
      <selection activeCell="A27" sqref="A27"/>
    </sheetView>
  </sheetViews>
  <sheetFormatPr defaultRowHeight="14.4" x14ac:dyDescent="0.3"/>
  <cols>
    <col min="2" max="2" width="15.6640625" bestFit="1" customWidth="1"/>
    <col min="4" max="4" width="15.6640625" bestFit="1" customWidth="1"/>
    <col min="6" max="6" width="18.6640625" bestFit="1" customWidth="1"/>
  </cols>
  <sheetData>
    <row r="1" spans="2:11" x14ac:dyDescent="0.3">
      <c r="B1">
        <v>3.7</v>
      </c>
    </row>
    <row r="3" spans="2:11" x14ac:dyDescent="0.3">
      <c r="E3" t="s">
        <v>0</v>
      </c>
      <c r="F3" t="s">
        <v>1</v>
      </c>
    </row>
    <row r="4" spans="2:11" x14ac:dyDescent="0.3">
      <c r="E4">
        <v>1</v>
      </c>
      <c r="F4">
        <f>(0.8)^(E4-1)*0.2</f>
        <v>0.2</v>
      </c>
    </row>
    <row r="5" spans="2:11" x14ac:dyDescent="0.3">
      <c r="E5">
        <v>2</v>
      </c>
      <c r="F5">
        <f t="shared" ref="F5:F28" si="0">(0.8)^(E5-1)*0.2</f>
        <v>0.16000000000000003</v>
      </c>
      <c r="I5" t="s">
        <v>3</v>
      </c>
      <c r="J5" t="s">
        <v>2</v>
      </c>
      <c r="K5">
        <f>1-F14</f>
        <v>0.97852516351999996</v>
      </c>
    </row>
    <row r="6" spans="2:11" x14ac:dyDescent="0.3">
      <c r="E6">
        <v>3</v>
      </c>
      <c r="F6">
        <f t="shared" si="0"/>
        <v>0.12800000000000003</v>
      </c>
    </row>
    <row r="7" spans="2:11" x14ac:dyDescent="0.3">
      <c r="E7">
        <v>4</v>
      </c>
      <c r="F7">
        <f t="shared" si="0"/>
        <v>0.10240000000000003</v>
      </c>
    </row>
    <row r="8" spans="2:11" x14ac:dyDescent="0.3">
      <c r="E8">
        <v>5</v>
      </c>
      <c r="F8">
        <f t="shared" si="0"/>
        <v>8.1920000000000048E-2</v>
      </c>
    </row>
    <row r="9" spans="2:11" x14ac:dyDescent="0.3">
      <c r="E9">
        <v>6</v>
      </c>
      <c r="F9">
        <f t="shared" si="0"/>
        <v>6.5536000000000039E-2</v>
      </c>
    </row>
    <row r="10" spans="2:11" x14ac:dyDescent="0.3">
      <c r="E10">
        <v>7</v>
      </c>
      <c r="F10">
        <f t="shared" si="0"/>
        <v>5.2428800000000032E-2</v>
      </c>
    </row>
    <row r="11" spans="2:11" x14ac:dyDescent="0.3">
      <c r="E11">
        <v>8</v>
      </c>
      <c r="F11">
        <f t="shared" si="0"/>
        <v>4.1943040000000036E-2</v>
      </c>
    </row>
    <row r="12" spans="2:11" x14ac:dyDescent="0.3">
      <c r="E12">
        <v>9</v>
      </c>
      <c r="F12">
        <f t="shared" si="0"/>
        <v>3.355443200000003E-2</v>
      </c>
    </row>
    <row r="13" spans="2:11" x14ac:dyDescent="0.3">
      <c r="E13">
        <v>10</v>
      </c>
      <c r="F13">
        <f t="shared" si="0"/>
        <v>2.6843545600000025E-2</v>
      </c>
    </row>
    <row r="14" spans="2:11" x14ac:dyDescent="0.3">
      <c r="E14">
        <v>11</v>
      </c>
      <c r="F14">
        <f t="shared" si="0"/>
        <v>2.1474836480000023E-2</v>
      </c>
    </row>
    <row r="15" spans="2:11" x14ac:dyDescent="0.3">
      <c r="E15">
        <v>12</v>
      </c>
      <c r="F15">
        <f t="shared" si="0"/>
        <v>1.717986918400002E-2</v>
      </c>
    </row>
    <row r="16" spans="2:11" x14ac:dyDescent="0.3">
      <c r="E16">
        <v>13</v>
      </c>
      <c r="F16">
        <f t="shared" si="0"/>
        <v>1.3743895347200019E-2</v>
      </c>
    </row>
    <row r="17" spans="5:6" x14ac:dyDescent="0.3">
      <c r="E17">
        <v>14</v>
      </c>
      <c r="F17">
        <f t="shared" si="0"/>
        <v>1.0995116277760016E-2</v>
      </c>
    </row>
    <row r="18" spans="5:6" x14ac:dyDescent="0.3">
      <c r="E18">
        <v>15</v>
      </c>
      <c r="F18">
        <f t="shared" si="0"/>
        <v>8.7960930222080128E-3</v>
      </c>
    </row>
    <row r="19" spans="5:6" x14ac:dyDescent="0.3">
      <c r="E19">
        <v>16</v>
      </c>
      <c r="F19">
        <f t="shared" si="0"/>
        <v>7.036874417766412E-3</v>
      </c>
    </row>
    <row r="20" spans="5:6" x14ac:dyDescent="0.3">
      <c r="E20">
        <v>17</v>
      </c>
      <c r="F20">
        <f t="shared" si="0"/>
        <v>5.6294995342131299E-3</v>
      </c>
    </row>
    <row r="21" spans="5:6" x14ac:dyDescent="0.3">
      <c r="E21">
        <v>18</v>
      </c>
      <c r="F21">
        <f t="shared" si="0"/>
        <v>4.5035996273705041E-3</v>
      </c>
    </row>
    <row r="22" spans="5:6" x14ac:dyDescent="0.3">
      <c r="E22">
        <v>19</v>
      </c>
      <c r="F22">
        <f t="shared" si="0"/>
        <v>3.6028797018964036E-3</v>
      </c>
    </row>
    <row r="23" spans="5:6" x14ac:dyDescent="0.3">
      <c r="E23">
        <v>20</v>
      </c>
      <c r="F23">
        <f t="shared" si="0"/>
        <v>2.8823037615171229E-3</v>
      </c>
    </row>
    <row r="24" spans="5:6" x14ac:dyDescent="0.3">
      <c r="E24">
        <v>21</v>
      </c>
      <c r="F24">
        <f t="shared" si="0"/>
        <v>2.3058430092136989E-3</v>
      </c>
    </row>
    <row r="25" spans="5:6" x14ac:dyDescent="0.3">
      <c r="E25">
        <v>22</v>
      </c>
      <c r="F25">
        <f t="shared" si="0"/>
        <v>1.8446744073709596E-3</v>
      </c>
    </row>
    <row r="26" spans="5:6" x14ac:dyDescent="0.3">
      <c r="E26">
        <v>23</v>
      </c>
      <c r="F26">
        <f t="shared" si="0"/>
        <v>1.4757395258967675E-3</v>
      </c>
    </row>
    <row r="27" spans="5:6" x14ac:dyDescent="0.3">
      <c r="E27">
        <v>24</v>
      </c>
      <c r="F27">
        <f t="shared" si="0"/>
        <v>1.1805916207174142E-3</v>
      </c>
    </row>
    <row r="28" spans="5:6" x14ac:dyDescent="0.3">
      <c r="E28">
        <v>25</v>
      </c>
      <c r="F28">
        <f t="shared" si="0"/>
        <v>9.4447329657393146E-4</v>
      </c>
    </row>
  </sheetData>
  <pageMargins left="0.7" right="0.7" top="0.75" bottom="0.75" header="0.3" footer="0.3"/>
  <pageSetup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BD17-FD58-44EF-AAEF-23102BB3342C}">
  <dimension ref="D1:G31"/>
  <sheetViews>
    <sheetView workbookViewId="0">
      <selection activeCell="K5" sqref="K5"/>
    </sheetView>
  </sheetViews>
  <sheetFormatPr defaultRowHeight="14.4" x14ac:dyDescent="0.3"/>
  <cols>
    <col min="6" max="6" width="18.88671875" bestFit="1" customWidth="1"/>
    <col min="7" max="7" width="27" bestFit="1" customWidth="1"/>
  </cols>
  <sheetData>
    <row r="1" spans="4:7" x14ac:dyDescent="0.3">
      <c r="F1" t="s">
        <v>4</v>
      </c>
      <c r="G1" t="s">
        <v>5</v>
      </c>
    </row>
    <row r="2" spans="4:7" x14ac:dyDescent="0.3">
      <c r="F2">
        <v>1</v>
      </c>
      <c r="G2">
        <f>(0.59)*(0.41)^(F2-1)</f>
        <v>0.59</v>
      </c>
    </row>
    <row r="3" spans="4:7" x14ac:dyDescent="0.3">
      <c r="F3">
        <v>2</v>
      </c>
      <c r="G3">
        <f t="shared" ref="G3:G31" si="0">(0.59)*(0.41)^(F3-1)</f>
        <v>0.24189999999999998</v>
      </c>
    </row>
    <row r="4" spans="4:7" x14ac:dyDescent="0.3">
      <c r="F4">
        <v>3</v>
      </c>
      <c r="G4">
        <f t="shared" si="0"/>
        <v>9.9178999999999976E-2</v>
      </c>
    </row>
    <row r="5" spans="4:7" x14ac:dyDescent="0.3">
      <c r="D5">
        <v>3.69</v>
      </c>
      <c r="F5">
        <v>4</v>
      </c>
      <c r="G5">
        <f t="shared" si="0"/>
        <v>4.0663389999999987E-2</v>
      </c>
    </row>
    <row r="6" spans="4:7" x14ac:dyDescent="0.3">
      <c r="F6">
        <v>5</v>
      </c>
      <c r="G6">
        <f t="shared" si="0"/>
        <v>1.6671989899999993E-2</v>
      </c>
    </row>
    <row r="7" spans="4:7" x14ac:dyDescent="0.3">
      <c r="F7">
        <v>6</v>
      </c>
      <c r="G7">
        <f t="shared" si="0"/>
        <v>6.8355158589999973E-3</v>
      </c>
    </row>
    <row r="8" spans="4:7" x14ac:dyDescent="0.3">
      <c r="F8">
        <v>7</v>
      </c>
      <c r="G8">
        <f t="shared" si="0"/>
        <v>2.8025615021899982E-3</v>
      </c>
    </row>
    <row r="9" spans="4:7" x14ac:dyDescent="0.3">
      <c r="F9">
        <v>8</v>
      </c>
      <c r="G9">
        <f t="shared" si="0"/>
        <v>1.1490502158978994E-3</v>
      </c>
    </row>
    <row r="10" spans="4:7" x14ac:dyDescent="0.3">
      <c r="F10">
        <v>9</v>
      </c>
      <c r="G10">
        <f t="shared" si="0"/>
        <v>4.7111058851813869E-4</v>
      </c>
    </row>
    <row r="11" spans="4:7" x14ac:dyDescent="0.3">
      <c r="F11">
        <v>10</v>
      </c>
      <c r="G11">
        <f t="shared" si="0"/>
        <v>1.9315534129243683E-4</v>
      </c>
    </row>
    <row r="12" spans="4:7" x14ac:dyDescent="0.3">
      <c r="F12">
        <v>11</v>
      </c>
      <c r="G12">
        <f t="shared" si="0"/>
        <v>7.9193689929899099E-5</v>
      </c>
    </row>
    <row r="13" spans="4:7" x14ac:dyDescent="0.3">
      <c r="F13">
        <v>12</v>
      </c>
      <c r="G13">
        <f t="shared" si="0"/>
        <v>3.2469412871258629E-5</v>
      </c>
    </row>
    <row r="14" spans="4:7" x14ac:dyDescent="0.3">
      <c r="F14">
        <v>13</v>
      </c>
      <c r="G14">
        <f t="shared" si="0"/>
        <v>1.3312459277216036E-5</v>
      </c>
    </row>
    <row r="15" spans="4:7" x14ac:dyDescent="0.3">
      <c r="F15">
        <v>14</v>
      </c>
      <c r="G15">
        <f t="shared" si="0"/>
        <v>5.4581083036585745E-6</v>
      </c>
    </row>
    <row r="16" spans="4:7" x14ac:dyDescent="0.3">
      <c r="F16">
        <v>15</v>
      </c>
      <c r="G16">
        <f t="shared" si="0"/>
        <v>2.2378244045000154E-6</v>
      </c>
    </row>
    <row r="17" spans="6:7" x14ac:dyDescent="0.3">
      <c r="F17">
        <v>16</v>
      </c>
      <c r="G17">
        <f t="shared" si="0"/>
        <v>9.1750800584500624E-7</v>
      </c>
    </row>
    <row r="18" spans="6:7" x14ac:dyDescent="0.3">
      <c r="F18">
        <v>17</v>
      </c>
      <c r="G18">
        <f t="shared" si="0"/>
        <v>3.7617828239645254E-7</v>
      </c>
    </row>
    <row r="19" spans="6:7" x14ac:dyDescent="0.3">
      <c r="F19">
        <v>18</v>
      </c>
      <c r="G19">
        <f t="shared" si="0"/>
        <v>1.5423309578254553E-7</v>
      </c>
    </row>
    <row r="20" spans="6:7" x14ac:dyDescent="0.3">
      <c r="F20">
        <v>19</v>
      </c>
      <c r="G20">
        <f t="shared" si="0"/>
        <v>6.3235569270843665E-8</v>
      </c>
    </row>
    <row r="21" spans="6:7" x14ac:dyDescent="0.3">
      <c r="F21">
        <v>20</v>
      </c>
      <c r="G21">
        <f t="shared" si="0"/>
        <v>2.5926583401045898E-8</v>
      </c>
    </row>
    <row r="22" spans="6:7" x14ac:dyDescent="0.3">
      <c r="F22">
        <v>21</v>
      </c>
      <c r="G22">
        <f t="shared" si="0"/>
        <v>1.0629899194428817E-8</v>
      </c>
    </row>
    <row r="23" spans="6:7" x14ac:dyDescent="0.3">
      <c r="F23">
        <v>22</v>
      </c>
      <c r="G23">
        <f t="shared" si="0"/>
        <v>4.3582586697158149E-9</v>
      </c>
    </row>
    <row r="24" spans="6:7" x14ac:dyDescent="0.3">
      <c r="F24">
        <v>23</v>
      </c>
      <c r="G24">
        <f t="shared" si="0"/>
        <v>1.7868860545834839E-9</v>
      </c>
    </row>
    <row r="25" spans="6:7" x14ac:dyDescent="0.3">
      <c r="F25">
        <v>24</v>
      </c>
      <c r="G25">
        <f t="shared" si="0"/>
        <v>7.3262328237922831E-10</v>
      </c>
    </row>
    <row r="26" spans="6:7" x14ac:dyDescent="0.3">
      <c r="F26">
        <v>25</v>
      </c>
      <c r="G26">
        <f t="shared" si="0"/>
        <v>3.0037554577548364E-10</v>
      </c>
    </row>
    <row r="27" spans="6:7" x14ac:dyDescent="0.3">
      <c r="F27">
        <v>26</v>
      </c>
      <c r="G27">
        <f t="shared" si="0"/>
        <v>1.2315397376794827E-10</v>
      </c>
    </row>
    <row r="28" spans="6:7" x14ac:dyDescent="0.3">
      <c r="F28">
        <v>27</v>
      </c>
      <c r="G28">
        <f t="shared" si="0"/>
        <v>5.0493129244858782E-11</v>
      </c>
    </row>
    <row r="29" spans="6:7" x14ac:dyDescent="0.3">
      <c r="F29">
        <v>28</v>
      </c>
      <c r="G29">
        <f t="shared" si="0"/>
        <v>2.07021829903921E-11</v>
      </c>
    </row>
    <row r="30" spans="6:7" x14ac:dyDescent="0.3">
      <c r="F30">
        <v>29</v>
      </c>
      <c r="G30">
        <f t="shared" si="0"/>
        <v>8.4878950260607608E-12</v>
      </c>
    </row>
    <row r="31" spans="6:7" x14ac:dyDescent="0.3">
      <c r="F31">
        <v>30</v>
      </c>
      <c r="G31">
        <f t="shared" si="0"/>
        <v>3.4800369606849117E-12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89E0-F3EE-4B36-95AE-74548436BFE9}">
  <dimension ref="B2:E13"/>
  <sheetViews>
    <sheetView workbookViewId="0">
      <selection activeCell="D6" sqref="D6:E7"/>
    </sheetView>
  </sheetViews>
  <sheetFormatPr defaultRowHeight="14.4" x14ac:dyDescent="0.3"/>
  <cols>
    <col min="4" max="4" width="15.44140625" bestFit="1" customWidth="1"/>
    <col min="5" max="5" width="13.88671875" bestFit="1" customWidth="1"/>
  </cols>
  <sheetData>
    <row r="2" spans="2:5" x14ac:dyDescent="0.3">
      <c r="D2" t="s">
        <v>6</v>
      </c>
      <c r="E2" t="s">
        <v>7</v>
      </c>
    </row>
    <row r="3" spans="2:5" x14ac:dyDescent="0.3">
      <c r="D3">
        <v>1</v>
      </c>
      <c r="E3">
        <f t="shared" ref="E3:E7" si="0">COMBIN(5, D3) * 0.7^D3 * 0.3^(5-D3)</f>
        <v>2.835E-2</v>
      </c>
    </row>
    <row r="4" spans="2:5" x14ac:dyDescent="0.3">
      <c r="B4">
        <v>3.43</v>
      </c>
      <c r="D4">
        <v>2</v>
      </c>
      <c r="E4">
        <f>COMBIN(5, D4) * 0.7^D4 * 0.3^(5-D4)</f>
        <v>0.13229999999999997</v>
      </c>
    </row>
    <row r="5" spans="2:5" x14ac:dyDescent="0.3">
      <c r="D5">
        <v>3</v>
      </c>
      <c r="E5">
        <f t="shared" si="0"/>
        <v>0.30869999999999992</v>
      </c>
    </row>
    <row r="6" spans="2:5" x14ac:dyDescent="0.3">
      <c r="D6">
        <v>4</v>
      </c>
      <c r="E6">
        <f t="shared" si="0"/>
        <v>0.36014999999999991</v>
      </c>
    </row>
    <row r="7" spans="2:5" x14ac:dyDescent="0.3">
      <c r="C7" t="s">
        <v>8</v>
      </c>
      <c r="D7">
        <v>5</v>
      </c>
      <c r="E7">
        <f t="shared" si="0"/>
        <v>0.16806999999999994</v>
      </c>
    </row>
    <row r="13" spans="2:5" x14ac:dyDescent="0.3">
      <c r="C13" t="s">
        <v>9</v>
      </c>
      <c r="D13">
        <f>E6+E7</f>
        <v>0.52821999999999991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C7D-8391-4830-A428-7801C9148AD0}">
  <dimension ref="A1:P31"/>
  <sheetViews>
    <sheetView tabSelected="1" workbookViewId="0">
      <selection activeCell="F2" sqref="F2:F15"/>
    </sheetView>
  </sheetViews>
  <sheetFormatPr defaultRowHeight="14.4" x14ac:dyDescent="0.3"/>
  <cols>
    <col min="2" max="2" width="14.109375" bestFit="1" customWidth="1"/>
    <col min="4" max="4" width="8.6640625" customWidth="1"/>
    <col min="5" max="5" width="16.33203125" bestFit="1" customWidth="1"/>
    <col min="6" max="6" width="18.109375" bestFit="1" customWidth="1"/>
  </cols>
  <sheetData>
    <row r="1" spans="3:6" x14ac:dyDescent="0.3">
      <c r="E1" t="s">
        <v>10</v>
      </c>
      <c r="F1" t="s">
        <v>11</v>
      </c>
    </row>
    <row r="2" spans="3:6" x14ac:dyDescent="0.3">
      <c r="E2">
        <v>1</v>
      </c>
      <c r="F2">
        <f>COMBIN(20, E2) * (0.7^E2) * (0.3^(20 - E2))</f>
        <v>1.6271660537999993E-9</v>
      </c>
    </row>
    <row r="3" spans="3:6" x14ac:dyDescent="0.3">
      <c r="E3">
        <v>2</v>
      </c>
      <c r="F3">
        <f t="shared" ref="F3:F15" si="0">COMBIN(20, E3) * (0.7^E3) * (0.3^(20 - E3))</f>
        <v>3.6068847525899984E-8</v>
      </c>
    </row>
    <row r="4" spans="3:6" x14ac:dyDescent="0.3">
      <c r="C4">
        <v>3.51</v>
      </c>
      <c r="E4">
        <v>3</v>
      </c>
      <c r="F4">
        <f t="shared" si="0"/>
        <v>5.049638653625997E-7</v>
      </c>
    </row>
    <row r="5" spans="3:6" x14ac:dyDescent="0.3">
      <c r="E5">
        <v>4</v>
      </c>
      <c r="F5">
        <f t="shared" si="0"/>
        <v>5.0075583315124463E-6</v>
      </c>
    </row>
    <row r="6" spans="3:6" x14ac:dyDescent="0.3">
      <c r="E6">
        <v>5</v>
      </c>
      <c r="F6">
        <f t="shared" si="0"/>
        <v>3.7389768875292933E-5</v>
      </c>
    </row>
    <row r="7" spans="3:6" x14ac:dyDescent="0.3">
      <c r="E7">
        <v>6</v>
      </c>
      <c r="F7">
        <f t="shared" si="0"/>
        <v>2.1810698510587546E-4</v>
      </c>
    </row>
    <row r="8" spans="3:6" x14ac:dyDescent="0.3">
      <c r="E8">
        <v>7</v>
      </c>
      <c r="F8">
        <f t="shared" si="0"/>
        <v>1.017832597160752E-3</v>
      </c>
    </row>
    <row r="9" spans="3:6" x14ac:dyDescent="0.3">
      <c r="E9">
        <v>8</v>
      </c>
      <c r="F9">
        <f t="shared" si="0"/>
        <v>3.8592819309011847E-3</v>
      </c>
    </row>
    <row r="10" spans="3:6" x14ac:dyDescent="0.3">
      <c r="E10">
        <v>9</v>
      </c>
      <c r="F10">
        <f t="shared" si="0"/>
        <v>1.2006654896137019E-2</v>
      </c>
    </row>
    <row r="11" spans="3:6" x14ac:dyDescent="0.3">
      <c r="E11">
        <v>10</v>
      </c>
      <c r="F11">
        <f t="shared" si="0"/>
        <v>3.0817080900085014E-2</v>
      </c>
    </row>
    <row r="12" spans="3:6" x14ac:dyDescent="0.3">
      <c r="E12">
        <v>11</v>
      </c>
      <c r="F12">
        <f t="shared" si="0"/>
        <v>6.5369565545634875E-2</v>
      </c>
    </row>
    <row r="13" spans="3:6" x14ac:dyDescent="0.3">
      <c r="E13">
        <v>12</v>
      </c>
      <c r="F13">
        <f t="shared" si="0"/>
        <v>0.11439673970486101</v>
      </c>
    </row>
    <row r="14" spans="3:6" x14ac:dyDescent="0.3">
      <c r="E14">
        <v>13</v>
      </c>
      <c r="F14">
        <f t="shared" si="0"/>
        <v>0.16426198521723631</v>
      </c>
    </row>
    <row r="15" spans="3:6" x14ac:dyDescent="0.3">
      <c r="E15">
        <v>14</v>
      </c>
      <c r="F15">
        <f t="shared" si="0"/>
        <v>0.19163898275344235</v>
      </c>
    </row>
    <row r="16" spans="3:6" x14ac:dyDescent="0.3">
      <c r="E16">
        <v>15</v>
      </c>
      <c r="F16">
        <f t="shared" ref="F16:F21" si="1">COMBIN(20, E16) * (0.7^E16) * (0.3^(20 - E16))</f>
        <v>0.1788630505698795</v>
      </c>
    </row>
    <row r="17" spans="1:16" x14ac:dyDescent="0.3">
      <c r="E17">
        <v>16</v>
      </c>
      <c r="F17">
        <f t="shared" si="1"/>
        <v>0.13042097437387049</v>
      </c>
    </row>
    <row r="18" spans="1:16" x14ac:dyDescent="0.3">
      <c r="E18">
        <v>17</v>
      </c>
      <c r="F18">
        <f t="shared" si="1"/>
        <v>7.1603672205262217E-2</v>
      </c>
    </row>
    <row r="19" spans="1:16" x14ac:dyDescent="0.3">
      <c r="E19">
        <v>18</v>
      </c>
      <c r="F19">
        <f t="shared" si="1"/>
        <v>2.784587252426864E-2</v>
      </c>
    </row>
    <row r="20" spans="1:16" x14ac:dyDescent="0.3">
      <c r="E20">
        <v>19</v>
      </c>
      <c r="F20">
        <f t="shared" si="1"/>
        <v>6.8393371112238765E-3</v>
      </c>
    </row>
    <row r="21" spans="1:16" x14ac:dyDescent="0.3">
      <c r="E21">
        <v>20</v>
      </c>
      <c r="F21">
        <f t="shared" si="1"/>
        <v>7.9792266297611884E-4</v>
      </c>
    </row>
    <row r="27" spans="1:16" x14ac:dyDescent="0.3">
      <c r="A27" t="s">
        <v>8</v>
      </c>
      <c r="B27" t="s">
        <v>13</v>
      </c>
      <c r="C27">
        <f>SUM(F18:F21)</f>
        <v>0.10708680450373086</v>
      </c>
    </row>
    <row r="28" spans="1:16" x14ac:dyDescent="0.3">
      <c r="B28" t="s">
        <v>14</v>
      </c>
      <c r="C28">
        <f>SUM(F2:F15)</f>
        <v>0.58362917051765018</v>
      </c>
    </row>
    <row r="31" spans="1:16" x14ac:dyDescent="0.3">
      <c r="P3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 Raisa</dc:creator>
  <cp:lastModifiedBy>Tasnim A Raisa</cp:lastModifiedBy>
  <cp:lastPrinted>2025-02-28T00:41:40Z</cp:lastPrinted>
  <dcterms:created xsi:type="dcterms:W3CDTF">2025-02-27T23:56:57Z</dcterms:created>
  <dcterms:modified xsi:type="dcterms:W3CDTF">2025-03-15T18:08:30Z</dcterms:modified>
</cp:coreProperties>
</file>