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Manual tesing\Manual-Testing-Practice-main\"/>
    </mc:Choice>
  </mc:AlternateContent>
  <xr:revisionPtr revIDLastSave="0" documentId="13_ncr:1_{550C6C32-EFFB-453E-B15B-EC532CAE448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Case" sheetId="1" r:id="rId1"/>
    <sheet name="Test Report" sheetId="2" r:id="rId2"/>
    <sheet name="Bug Reporting" sheetId="6" r:id="rId3"/>
    <sheet name="Test Metrics" sheetId="4" r:id="rId4"/>
    <sheet name="Mind Ma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E6" i="4"/>
  <c r="E5" i="4"/>
  <c r="F12" i="2"/>
  <c r="C24" i="2" s="1"/>
  <c r="E12" i="2"/>
  <c r="C23" i="2" s="1"/>
  <c r="C22" i="2"/>
  <c r="C21" i="2"/>
  <c r="M6" i="1" l="1"/>
  <c r="G12" i="2" s="1"/>
</calcChain>
</file>

<file path=xl/sharedStrings.xml><?xml version="1.0" encoding="utf-8"?>
<sst xmlns="http://schemas.openxmlformats.org/spreadsheetml/2006/main" count="447" uniqueCount="251">
  <si>
    <t>PASS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</si>
  <si>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</si>
  <si>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</si>
  <si>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</si>
  <si>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</si>
  <si>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</si>
  <si>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</si>
  <si>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</si>
  <si>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</si>
  <si>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 Description</t>
  </si>
  <si>
    <t>Test Data</t>
  </si>
  <si>
    <t>Test Steps</t>
  </si>
  <si>
    <t>Exepected  Result</t>
  </si>
  <si>
    <t>Actual Result</t>
  </si>
  <si>
    <t xml:space="preserve">Bug Screen Shot </t>
  </si>
  <si>
    <t>Dev Comments</t>
  </si>
  <si>
    <t>Final Status</t>
  </si>
  <si>
    <t>Remarks</t>
  </si>
  <si>
    <t>TC-001</t>
  </si>
  <si>
    <t>Passed</t>
  </si>
  <si>
    <t>TC-002</t>
  </si>
  <si>
    <t>Test Case Report</t>
  </si>
  <si>
    <t xml:space="preserve">Project Name  - </t>
  </si>
  <si>
    <t xml:space="preserve">Total No. </t>
  </si>
  <si>
    <t>Status</t>
  </si>
  <si>
    <t>-</t>
  </si>
  <si>
    <t>Written By</t>
  </si>
  <si>
    <t>Executed By</t>
  </si>
  <si>
    <t>Reviewed By</t>
  </si>
  <si>
    <t>TEST EXECUTION REPORT</t>
  </si>
  <si>
    <t>Out Of Scope</t>
  </si>
  <si>
    <t>Total TC</t>
  </si>
  <si>
    <t>Description</t>
  </si>
  <si>
    <t>TC-003</t>
  </si>
  <si>
    <t>TC-004</t>
  </si>
  <si>
    <t>TC-005</t>
  </si>
  <si>
    <t>Manual</t>
  </si>
  <si>
    <t>TC-007</t>
  </si>
  <si>
    <t>TC-008</t>
  </si>
  <si>
    <t>Verify Deals &amp; Offer</t>
  </si>
  <si>
    <t>Deals &amp; Offer</t>
  </si>
  <si>
    <t>2. Click on "Deals &amp; Offers"</t>
  </si>
  <si>
    <t>3. Select Deal &amp; Input required data</t>
  </si>
  <si>
    <t>4. Click "Search Buses"</t>
  </si>
  <si>
    <t>Show results of buses &amp; ticket prices with offer/deals</t>
  </si>
  <si>
    <t>Showing all results with offer/deals on top</t>
  </si>
  <si>
    <t>Verify Insurace claim section</t>
  </si>
  <si>
    <t xml:space="preserve"> Insurace claim </t>
  </si>
  <si>
    <t>1. Go to website</t>
  </si>
  <si>
    <t>2. Click on "Insurance claim"</t>
  </si>
  <si>
    <t>3. Click "Visit Sunlife Insurance"</t>
  </si>
  <si>
    <t>Open insurace details &amp; redirect to Sunlife Insurace webpage</t>
  </si>
  <si>
    <t>As expected</t>
  </si>
  <si>
    <t>Verify Bus Reservation section</t>
  </si>
  <si>
    <t>Bus Reservation</t>
  </si>
  <si>
    <t>1.  Click on "Bus reservation"</t>
  </si>
  <si>
    <t>2. Fill up (*) marked fields with valid data</t>
  </si>
  <si>
    <t>3. Click " Send Reservation Request"</t>
  </si>
  <si>
    <t>Request sent successfully</t>
  </si>
  <si>
    <t>2. Fill up (*) marked fields with invalid data (Origin, Destination, Name, Contact No.)</t>
  </si>
  <si>
    <t>Show error message according to the invalid data entered (Origin, Destination, Name, Contact No.)</t>
  </si>
  <si>
    <t>Verify Ticket Cancelling</t>
  </si>
  <si>
    <t>Ticket Cancellation</t>
  </si>
  <si>
    <t>1. Enter valid PNR &amp; Mobile No.</t>
  </si>
  <si>
    <t>2. Click "Get Ticket Details"</t>
  </si>
  <si>
    <t>1. Enter invalid PNR &amp; Mobile No.</t>
  </si>
  <si>
    <t>Show error message</t>
  </si>
  <si>
    <t>Contact Us</t>
  </si>
  <si>
    <t>2. Click "Send"</t>
  </si>
  <si>
    <t>Contact 2</t>
  </si>
  <si>
    <t>1. Enter Invalid number</t>
  </si>
  <si>
    <t>Show error message for invalid Number</t>
  </si>
  <si>
    <t>Showed error message for invalid number. "SPACE" missing between "Contact" &amp; "Number"</t>
  </si>
  <si>
    <t>1. Enter Invalid email</t>
  </si>
  <si>
    <t>Show error message for invalid email</t>
  </si>
  <si>
    <t>No error showed</t>
  </si>
  <si>
    <t>Contact 3</t>
  </si>
  <si>
    <t>1. Enter valid datas</t>
  </si>
  <si>
    <t>Show message for successly received feedback/opinion</t>
  </si>
  <si>
    <t>Ticket Booking</t>
  </si>
  <si>
    <t>Test "From" &amp; "To" field</t>
  </si>
  <si>
    <t>Show error message "Cities not found"</t>
  </si>
  <si>
    <t>TC-009</t>
  </si>
  <si>
    <t>Test "Journey Date"</t>
  </si>
  <si>
    <t>1. Enter invalid or past date in "Journey Date" section</t>
  </si>
  <si>
    <t>Should not be able to input invalid date or select past dates.</t>
  </si>
  <si>
    <t>TC-010</t>
  </si>
  <si>
    <t>Test "Return Date"</t>
  </si>
  <si>
    <t>1. Enter an invalid date/ date before "Journey Date".</t>
  </si>
  <si>
    <t>1. Enter return date same as journey date / after journey date.</t>
  </si>
  <si>
    <t>Show search results</t>
  </si>
  <si>
    <t>TC-011</t>
  </si>
  <si>
    <t>TC-012</t>
  </si>
  <si>
    <t>Searh Results</t>
  </si>
  <si>
    <t>TC-013</t>
  </si>
  <si>
    <t>Test validity of results</t>
  </si>
  <si>
    <t>1. Check if any results showing with journey date and time which has already passed.</t>
  </si>
  <si>
    <t>No invalid result found.</t>
  </si>
  <si>
    <t>TC-014</t>
  </si>
  <si>
    <t>1. Click on "cancellation Policy" on a search result</t>
  </si>
  <si>
    <t>Show the ticket cancellation policy.</t>
  </si>
  <si>
    <t>As expected.</t>
  </si>
  <si>
    <t>1. Click on "Boarding point" on a search result</t>
  </si>
  <si>
    <t>Boarding points showing blank.</t>
  </si>
  <si>
    <t>1. Click on "Dropping Point" on a search result</t>
  </si>
  <si>
    <t>Dropping points showing blank.</t>
  </si>
  <si>
    <t>Failed</t>
  </si>
  <si>
    <t>Check "Facilities"</t>
  </si>
  <si>
    <t>1. Click on "Facilities" on a search result</t>
  </si>
  <si>
    <t>Show available boarding points</t>
  </si>
  <si>
    <t>Show available dropping points</t>
  </si>
  <si>
    <t>Show available facilities points</t>
  </si>
  <si>
    <t>Check "Cancellation Policy"</t>
  </si>
  <si>
    <t>Check "Dropping Point"</t>
  </si>
  <si>
    <t>Check "Boarding Point"</t>
  </si>
  <si>
    <t>TC-015</t>
  </si>
  <si>
    <t>TC-016</t>
  </si>
  <si>
    <t>TC-017</t>
  </si>
  <si>
    <t>TC-018</t>
  </si>
  <si>
    <t>TC-019</t>
  </si>
  <si>
    <t>TC-020</t>
  </si>
  <si>
    <t>TC-021</t>
  </si>
  <si>
    <t>Selecting already booked seats</t>
  </si>
  <si>
    <t>1. Click on a seat that is already booked.</t>
  </si>
  <si>
    <t>2. Select boaring point.</t>
  </si>
  <si>
    <t>3. Click next.</t>
  </si>
  <si>
    <t>Unable to select the already booked seat.</t>
  </si>
  <si>
    <t>1. Select more than 4 seats at once to buy.</t>
  </si>
  <si>
    <t>Show error message that more than 4 tickets can not be bought at once.</t>
  </si>
  <si>
    <t>Mass buying tickets</t>
  </si>
  <si>
    <t>Seat Selection</t>
  </si>
  <si>
    <t>Ticket Confirmation</t>
  </si>
  <si>
    <t>1. Select available seats from search results.</t>
  </si>
  <si>
    <t>2. Select boarding point.</t>
  </si>
  <si>
    <t>4. Put invalid name in "Passenger name"</t>
  </si>
  <si>
    <t>Verify "Passenger Name"</t>
  </si>
  <si>
    <t>Should not allow numbers or special characters in Name field.</t>
  </si>
  <si>
    <t>Verify "Passenger phone"</t>
  </si>
  <si>
    <t>1. Follow same steps as before to passenger details.</t>
  </si>
  <si>
    <t>2. put invalid phone number</t>
  </si>
  <si>
    <t>TC-022</t>
  </si>
  <si>
    <t>Verify "Email"</t>
  </si>
  <si>
    <t>2. put invalid email</t>
  </si>
  <si>
    <t>3. Click "Proceed"</t>
  </si>
  <si>
    <t>Show error message invalid phone number</t>
  </si>
  <si>
    <t>Show error message invalid email</t>
  </si>
  <si>
    <t>Footer</t>
  </si>
  <si>
    <t>Check Social Links</t>
  </si>
  <si>
    <t>1. Click the links to the social sites (Facebook, Instagram, LinkedIn)</t>
  </si>
  <si>
    <t>All links redirecting to designated social pages</t>
  </si>
  <si>
    <t>Bus Reservation 1</t>
  </si>
  <si>
    <t>Proceed to ticket cancellation</t>
  </si>
  <si>
    <t>No response. Stays at same page.</t>
  </si>
  <si>
    <t>Contact 4</t>
  </si>
  <si>
    <t>Boarding Points</t>
  </si>
  <si>
    <t>Dropping Points</t>
  </si>
  <si>
    <t>No error showed. Redirects to payment site.</t>
  </si>
  <si>
    <t>Email</t>
  </si>
  <si>
    <t>Payment site</t>
  </si>
  <si>
    <t>TC-023</t>
  </si>
  <si>
    <t>TC-006</t>
  </si>
  <si>
    <t>TC-024</t>
  </si>
  <si>
    <t>Test Results</t>
  </si>
  <si>
    <t>Count</t>
  </si>
  <si>
    <t>Shohoz Bus</t>
  </si>
  <si>
    <t>SL#</t>
  </si>
  <si>
    <t>Metrics</t>
  </si>
  <si>
    <t>Results (%)</t>
  </si>
  <si>
    <t>Percentage of Test Cases Passed</t>
  </si>
  <si>
    <t>Percentage of Test Cases Executed</t>
  </si>
  <si>
    <t>Percentage of Test Cases Not Executed</t>
  </si>
  <si>
    <t>Percentage of Test Cases Failed</t>
  </si>
  <si>
    <t>Defect Density</t>
  </si>
  <si>
    <t>Defect Removal Efficicency (DRE)</t>
  </si>
  <si>
    <t>Defect Leakage</t>
  </si>
  <si>
    <t>Defect Rejection Ratio</t>
  </si>
  <si>
    <t>Defect Age</t>
  </si>
  <si>
    <t>Customer Satisfaction</t>
  </si>
  <si>
    <t>(No. of test cases executed / no. of test cases written) * 100</t>
  </si>
  <si>
    <t>(No. of test cases not executed / no. of test cases written) * 100</t>
  </si>
  <si>
    <t>(No. of test cases passed / no. of test cases executed) * 100</t>
  </si>
  <si>
    <t>(No. of test cases failed / no. of test cases executed) * 100</t>
  </si>
  <si>
    <t>(No. of defects found / Size(no. requirements) * 100</t>
  </si>
  <si>
    <t>(Fixed defect / (Fixed defect + Missed defect) * 100</t>
  </si>
  <si>
    <t>(No. of defect found in UAT / No. of defect found in testing) *100</t>
  </si>
  <si>
    <t>(No. of defects rejected / Total number of defect raised) * 100</t>
  </si>
  <si>
    <t>Fixed date - Reporting date</t>
  </si>
  <si>
    <t>No. of complaints per period time</t>
  </si>
  <si>
    <t>N/A</t>
  </si>
  <si>
    <t>Testing Environment</t>
  </si>
  <si>
    <t>Ticket Booking &amp; Cancellation</t>
  </si>
  <si>
    <t>Search Buses from "Deals &amp; Offers"</t>
  </si>
  <si>
    <t>Request for Reservation</t>
  </si>
  <si>
    <t>Send queries in Email</t>
  </si>
  <si>
    <t>Check Contact Us Section with invalid number</t>
  </si>
  <si>
    <t>Check Contact Us Section with invalid email</t>
  </si>
  <si>
    <t>Check Contact Us Section with valid phone &amp; email</t>
  </si>
  <si>
    <t>1. Enter a invalid city name In "from &amp; "To" field</t>
  </si>
  <si>
    <t>Bug Reporting</t>
  </si>
  <si>
    <t>Issue:</t>
  </si>
  <si>
    <t>Reproducing Steps</t>
  </si>
  <si>
    <t>Go to the url.</t>
  </si>
  <si>
    <t>Click on "Bus reservation"</t>
  </si>
  <si>
    <t>Click " Send Reservation Request"</t>
  </si>
  <si>
    <t>Production</t>
  </si>
  <si>
    <t>Module:</t>
  </si>
  <si>
    <t>Env:</t>
  </si>
  <si>
    <t>Severity:</t>
  </si>
  <si>
    <t>Screenshot:</t>
  </si>
  <si>
    <t>Responsible QA:</t>
  </si>
  <si>
    <t>Accepting invalid datas for bus reservation</t>
  </si>
  <si>
    <t>P1</t>
  </si>
  <si>
    <t>Taufique</t>
  </si>
  <si>
    <t>Typing mistake in error message</t>
  </si>
  <si>
    <t>Click on "Contact us"</t>
  </si>
  <si>
    <t>Enter Invalid number</t>
  </si>
  <si>
    <t>Click "Send"</t>
  </si>
  <si>
    <t>P4</t>
  </si>
  <si>
    <t>Fill up (*) marked fields with invalid data</t>
  </si>
  <si>
    <t>Accepting invalid email for contact</t>
  </si>
  <si>
    <t>Enter Invalid email</t>
  </si>
  <si>
    <t>P2</t>
  </si>
  <si>
    <t>Page unresponsive after inputing data</t>
  </si>
  <si>
    <t>Enter valid datas.</t>
  </si>
  <si>
    <t>Not showing error message when invalid data given &amp; redirecting to payment website</t>
  </si>
  <si>
    <t>Boarding points not showing</t>
  </si>
  <si>
    <t>Fill up "To" &amp; "From" fields</t>
  </si>
  <si>
    <t>Enter journey date</t>
  </si>
  <si>
    <t>Click "View Seats" of desired operator</t>
  </si>
  <si>
    <t>Select available seat &amp; boarding point</t>
  </si>
  <si>
    <t>Enter passenger Name, mobile</t>
  </si>
  <si>
    <t>Enter invalid passenger email</t>
  </si>
  <si>
    <t>Click "Confirm Reservation"</t>
  </si>
  <si>
    <t>Click "Search Buses"</t>
  </si>
  <si>
    <t>Click on "Boarding Points" of desired operator</t>
  </si>
  <si>
    <t>Dropping points not showing</t>
  </si>
  <si>
    <t>Click on Dropping Points" of desired operator</t>
  </si>
  <si>
    <t>Tasfia Israt</t>
  </si>
  <si>
    <t>Product Name</t>
  </si>
  <si>
    <t>Ajkerdeal</t>
  </si>
  <si>
    <t>TEST CASES</t>
  </si>
  <si>
    <t>Module Name</t>
  </si>
  <si>
    <t>User Management</t>
  </si>
  <si>
    <t>Pass=53</t>
  </si>
  <si>
    <t>Test Case Developed By</t>
  </si>
  <si>
    <t>Fail=11</t>
  </si>
  <si>
    <t>Test Case Reviewed By</t>
  </si>
  <si>
    <t>Not Executed=0</t>
  </si>
  <si>
    <t>Test Executed By</t>
  </si>
  <si>
    <t>Tasfia</t>
  </si>
  <si>
    <t>Tasfa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</si>
</sst>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0"/>
      <color rgb="FF000000"/>
      <name val="Verdana"/>
    </font>
    <font>
      <b/>
      <sz val="10"/>
      <color theme="1"/>
      <name val="Verdana"/>
    </font>
    <font>
      <sz val="10"/>
      <name val="Arial"/>
    </font>
    <font>
      <sz val="10"/>
      <color theme="1"/>
      <name val="Verdana"/>
    </font>
    <font>
      <sz val="10"/>
      <color theme="1"/>
      <name val="Arial"/>
    </font>
    <font>
      <sz val="10"/>
      <color rgb="FF000000"/>
      <name val="Arial"/>
    </font>
    <font>
      <b/>
      <sz val="24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b/>
      <sz val="11"/>
      <color theme="1"/>
      <name val="Comfortaa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1"/>
      <color theme="1"/>
      <name val="Calibri"/>
      <family val="2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Verdana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u/>
      <sz val="10"/>
      <color rgb="FF00B0F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2" fillId="7" borderId="4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8" borderId="5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14" fillId="8" borderId="5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/>
    </xf>
    <xf numFmtId="0" fontId="19" fillId="0" borderId="5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5" xfId="0" applyFont="1" applyBorder="1"/>
    <xf numFmtId="0" fontId="15" fillId="0" borderId="5" xfId="0" applyFont="1" applyBorder="1" applyAlignment="1">
      <alignment vertical="center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8" fillId="9" borderId="5" xfId="0" applyFont="1" applyFill="1" applyBorder="1" applyAlignment="1">
      <alignment horizontal="right"/>
    </xf>
    <xf numFmtId="0" fontId="11" fillId="11" borderId="5" xfId="0" applyFont="1" applyFill="1" applyBorder="1" applyAlignment="1">
      <alignment horizontal="center" vertical="top" wrapText="1"/>
    </xf>
    <xf numFmtId="0" fontId="20" fillId="12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22" fillId="15" borderId="5" xfId="0" applyFont="1" applyFill="1" applyBorder="1" applyAlignment="1">
      <alignment horizontal="center" vertical="center"/>
    </xf>
    <xf numFmtId="0" fontId="22" fillId="15" borderId="5" xfId="0" applyFont="1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20" fillId="9" borderId="5" xfId="0" applyFont="1" applyFill="1" applyBorder="1" applyAlignment="1">
      <alignment horizontal="right"/>
    </xf>
    <xf numFmtId="9" fontId="23" fillId="0" borderId="5" xfId="2" applyFont="1" applyBorder="1" applyAlignment="1">
      <alignment vertical="center"/>
    </xf>
    <xf numFmtId="0" fontId="23" fillId="0" borderId="5" xfId="0" applyFont="1" applyBorder="1" applyAlignment="1">
      <alignment horizontal="right" vertical="center"/>
    </xf>
    <xf numFmtId="0" fontId="23" fillId="0" borderId="5" xfId="0" applyFont="1" applyBorder="1" applyAlignment="1">
      <alignment vertical="center"/>
    </xf>
    <xf numFmtId="0" fontId="19" fillId="0" borderId="5" xfId="1" applyBorder="1" applyAlignment="1">
      <alignment horizontal="center" vertical="center" wrapText="1"/>
    </xf>
    <xf numFmtId="0" fontId="0" fillId="16" borderId="14" xfId="0" applyFill="1" applyBorder="1"/>
    <xf numFmtId="0" fontId="0" fillId="16" borderId="15" xfId="0" applyFill="1" applyBorder="1"/>
    <xf numFmtId="0" fontId="22" fillId="16" borderId="14" xfId="0" applyFont="1" applyFill="1" applyBorder="1"/>
    <xf numFmtId="0" fontId="4" fillId="0" borderId="5" xfId="0" applyFont="1" applyBorder="1" applyAlignment="1">
      <alignment vertical="center"/>
    </xf>
    <xf numFmtId="0" fontId="25" fillId="16" borderId="12" xfId="0" applyFont="1" applyFill="1" applyBorder="1" applyAlignment="1">
      <alignment vertical="center"/>
    </xf>
    <xf numFmtId="0" fontId="0" fillId="16" borderId="13" xfId="0" applyFill="1" applyBorder="1" applyAlignment="1">
      <alignment vertical="center"/>
    </xf>
    <xf numFmtId="0" fontId="23" fillId="16" borderId="15" xfId="0" applyFont="1" applyFill="1" applyBorder="1"/>
    <xf numFmtId="0" fontId="0" fillId="16" borderId="14" xfId="0" applyFill="1" applyBorder="1" applyAlignment="1">
      <alignment horizontal="right"/>
    </xf>
    <xf numFmtId="0" fontId="27" fillId="16" borderId="15" xfId="0" applyFont="1" applyFill="1" applyBorder="1"/>
    <xf numFmtId="0" fontId="22" fillId="16" borderId="16" xfId="0" applyFont="1" applyFill="1" applyBorder="1"/>
    <xf numFmtId="0" fontId="23" fillId="16" borderId="17" xfId="0" applyFont="1" applyFill="1" applyBorder="1"/>
    <xf numFmtId="0" fontId="23" fillId="16" borderId="15" xfId="0" applyFont="1" applyFill="1" applyBorder="1" applyAlignment="1">
      <alignment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9" fillId="0" borderId="6" xfId="1" applyBorder="1" applyAlignment="1">
      <alignment horizontal="center" vertical="center"/>
    </xf>
    <xf numFmtId="0" fontId="19" fillId="0" borderId="7" xfId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9" fillId="0" borderId="5" xfId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5" xfId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9" fillId="0" borderId="6" xfId="1" applyBorder="1" applyAlignment="1">
      <alignment horizontal="center" vertical="center" wrapText="1"/>
    </xf>
    <xf numFmtId="0" fontId="19" fillId="0" borderId="8" xfId="1" applyBorder="1" applyAlignment="1">
      <alignment horizontal="center" vertical="center" wrapText="1"/>
    </xf>
    <xf numFmtId="0" fontId="19" fillId="0" borderId="7" xfId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3" fillId="0" borderId="5" xfId="0" applyFont="1" applyBorder="1"/>
    <xf numFmtId="0" fontId="20" fillId="10" borderId="5" xfId="0" applyFont="1" applyFill="1" applyBorder="1" applyAlignment="1">
      <alignment horizontal="left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26" fillId="17" borderId="18" xfId="0" applyFont="1" applyFill="1" applyBorder="1" applyAlignment="1">
      <alignment horizontal="left" vertical="center"/>
    </xf>
    <xf numFmtId="0" fontId="26" fillId="17" borderId="19" xfId="0" applyFont="1" applyFill="1" applyBorder="1" applyAlignment="1">
      <alignment horizontal="left" vertical="center"/>
    </xf>
    <xf numFmtId="0" fontId="0" fillId="16" borderId="14" xfId="0" applyFill="1" applyBorder="1" applyAlignment="1">
      <alignment horizontal="right" vertical="center"/>
    </xf>
    <xf numFmtId="0" fontId="23" fillId="16" borderId="15" xfId="0" applyFont="1" applyFill="1" applyBorder="1" applyAlignment="1">
      <alignment horizontal="left" vertical="center" wrapText="1"/>
    </xf>
    <xf numFmtId="0" fontId="23" fillId="16" borderId="15" xfId="0" applyFont="1" applyFill="1" applyBorder="1" applyAlignment="1">
      <alignment horizontal="left" wrapText="1"/>
    </xf>
    <xf numFmtId="0" fontId="29" fillId="19" borderId="9" xfId="0" applyFont="1" applyFill="1" applyBorder="1" applyAlignment="1">
      <alignment horizontal="left"/>
    </xf>
    <xf numFmtId="0" fontId="29" fillId="19" borderId="10" xfId="0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19" fillId="0" borderId="5" xfId="1" applyBorder="1" applyAlignment="1">
      <alignment wrapText="1"/>
    </xf>
    <xf numFmtId="0" fontId="30" fillId="19" borderId="11" xfId="0" applyFont="1" applyFill="1" applyBorder="1" applyAlignment="1">
      <alignment horizontal="center" vertical="center"/>
    </xf>
    <xf numFmtId="14" fontId="30" fillId="0" borderId="5" xfId="0" applyNumberFormat="1" applyFont="1" applyBorder="1" applyAlignment="1">
      <alignment horizontal="left"/>
    </xf>
    <xf numFmtId="0" fontId="30" fillId="0" borderId="5" xfId="0" applyFont="1" applyBorder="1"/>
    <xf numFmtId="0" fontId="31" fillId="20" borderId="20" xfId="0" applyFont="1" applyFill="1" applyBorder="1" applyAlignment="1">
      <alignment horizontal="center" wrapText="1"/>
    </xf>
    <xf numFmtId="0" fontId="31" fillId="20" borderId="21" xfId="0" applyFont="1" applyFill="1" applyBorder="1" applyAlignment="1">
      <alignment horizontal="center" wrapText="1"/>
    </xf>
    <xf numFmtId="0" fontId="30" fillId="16" borderId="9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0" borderId="0" xfId="0" applyFont="1"/>
    <xf numFmtId="0" fontId="30" fillId="19" borderId="9" xfId="0" applyFont="1" applyFill="1" applyBorder="1" applyAlignment="1">
      <alignment horizontal="left" wrapText="1"/>
    </xf>
    <xf numFmtId="0" fontId="30" fillId="19" borderId="10" xfId="0" applyFont="1" applyFill="1" applyBorder="1" applyAlignment="1">
      <alignment horizontal="left" wrapText="1"/>
    </xf>
    <xf numFmtId="0" fontId="30" fillId="19" borderId="11" xfId="0" applyFont="1" applyFill="1" applyBorder="1" applyAlignment="1">
      <alignment horizontal="left" wrapText="1"/>
    </xf>
    <xf numFmtId="0" fontId="30" fillId="0" borderId="5" xfId="0" applyFont="1" applyBorder="1" applyAlignment="1">
      <alignment wrapText="1"/>
    </xf>
    <xf numFmtId="0" fontId="30" fillId="21" borderId="11" xfId="0" applyFont="1" applyFill="1" applyBorder="1" applyAlignment="1">
      <alignment horizontal="center"/>
    </xf>
    <xf numFmtId="0" fontId="28" fillId="0" borderId="5" xfId="0" applyFont="1" applyBorder="1" applyAlignment="1">
      <alignment horizontal="left"/>
    </xf>
    <xf numFmtId="0" fontId="32" fillId="22" borderId="1" xfId="0" applyFont="1" applyFill="1" applyBorder="1" applyAlignment="1">
      <alignment horizontal="center" vertical="center" wrapText="1"/>
    </xf>
    <xf numFmtId="0" fontId="29" fillId="23" borderId="22" xfId="0" applyFont="1" applyFill="1" applyBorder="1" applyAlignment="1">
      <alignment horizontal="center" wrapText="1"/>
    </xf>
    <xf numFmtId="0" fontId="30" fillId="19" borderId="5" xfId="0" applyFont="1" applyFill="1" applyBorder="1" applyAlignment="1">
      <alignment horizontal="left" wrapText="1"/>
    </xf>
    <xf numFmtId="0" fontId="30" fillId="18" borderId="11" xfId="0" applyFont="1" applyFill="1" applyBorder="1" applyAlignment="1">
      <alignment horizontal="center"/>
    </xf>
    <xf numFmtId="0" fontId="30" fillId="0" borderId="5" xfId="0" applyFont="1" applyBorder="1" applyAlignment="1">
      <alignment horizontal="left"/>
    </xf>
    <xf numFmtId="0" fontId="33" fillId="24" borderId="1" xfId="0" applyFont="1" applyFill="1" applyBorder="1" applyAlignment="1">
      <alignment horizontal="center" vertical="center" wrapText="1"/>
    </xf>
    <xf numFmtId="0" fontId="30" fillId="19" borderId="5" xfId="0" applyFont="1" applyFill="1" applyBorder="1" applyAlignment="1">
      <alignment horizontal="left"/>
    </xf>
    <xf numFmtId="0" fontId="30" fillId="19" borderId="9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1" fillId="26" borderId="1" xfId="0" applyFont="1" applyFill="1" applyBorder="1" applyAlignment="1">
      <alignment horizontal="center" vertical="center" wrapText="1"/>
    </xf>
    <xf numFmtId="0" fontId="29" fillId="23" borderId="0" xfId="0" applyFont="1" applyFill="1" applyAlignment="1">
      <alignment horizontal="center" wrapText="1"/>
    </xf>
    <xf numFmtId="0" fontId="30" fillId="16" borderId="5" xfId="0" applyFont="1" applyFill="1" applyBorder="1" applyAlignment="1">
      <alignment horizontal="center"/>
    </xf>
    <xf numFmtId="0" fontId="30" fillId="27" borderId="9" xfId="0" applyFont="1" applyFill="1" applyBorder="1"/>
    <xf numFmtId="0" fontId="30" fillId="27" borderId="10" xfId="0" applyFont="1" applyFill="1" applyBorder="1"/>
    <xf numFmtId="0" fontId="30" fillId="27" borderId="11" xfId="0" applyFont="1" applyFill="1" applyBorder="1"/>
    <xf numFmtId="0" fontId="30" fillId="27" borderId="0" xfId="0" applyFont="1" applyFill="1"/>
    <xf numFmtId="0" fontId="30" fillId="27" borderId="9" xfId="0" applyFont="1" applyFill="1" applyBorder="1"/>
    <xf numFmtId="0" fontId="30" fillId="0" borderId="5" xfId="0" applyFont="1" applyBorder="1" applyAlignment="1">
      <alignment horizontal="center"/>
    </xf>
    <xf numFmtId="0" fontId="30" fillId="27" borderId="5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1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B75-4D97-8D22-8D65D5E5A62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B75-4D97-8D22-8D65D5E5A62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B75-4D97-8D22-8D65D5E5A62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8B75-4D97-8D22-8D65D5E5A62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Report'!$D$21:$D$24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Report'!$C$21:$C$24</c:f>
              <c:numCache>
                <c:formatCode>General</c:formatCode>
                <c:ptCount val="4"/>
                <c:pt idx="0">
                  <c:v>53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75-4D97-8D22-8D65D5E5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15</xdr:row>
      <xdr:rowOff>0</xdr:rowOff>
    </xdr:from>
    <xdr:ext cx="5829300" cy="3200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114300</xdr:rowOff>
    </xdr:from>
    <xdr:to>
      <xdr:col>15</xdr:col>
      <xdr:colOff>533400</xdr:colOff>
      <xdr:row>39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C9431-258B-094A-DE16-83616949C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83" t="5053" r="2186" b="154"/>
        <a:stretch/>
      </xdr:blipFill>
      <xdr:spPr>
        <a:xfrm>
          <a:off x="657225" y="438150"/>
          <a:ext cx="9020175" cy="589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GaSHnrtWzm-xGrEXd5bner30ZhgsCzFq/view?usp=share_link" TargetMode="External"/><Relationship Id="rId2" Type="http://schemas.openxmlformats.org/officeDocument/2006/relationships/hyperlink" Target="https://drive.google.com/file/d/1RU9AHiRcW-1rdzLueKnT2Tj224iALSFU/view?usp=share_link" TargetMode="External"/><Relationship Id="rId1" Type="http://schemas.openxmlformats.org/officeDocument/2006/relationships/hyperlink" Target="https://drive.google.com/file/d/1vGu6eCG5ni5LNa3HTbCpv25IYAfBPT-V/view?usp=share_link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jkerdeal.com/e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U9AHiRcW-1rdzLueKnT2Tj224iALSFU/view?usp=share_link" TargetMode="External"/><Relationship Id="rId3" Type="http://schemas.openxmlformats.org/officeDocument/2006/relationships/hyperlink" Target="https://drive.google.com/file/d/1-zNE6RYVGOb-frROC12wgjidzb2XUEkB/view?usp=share_link" TargetMode="External"/><Relationship Id="rId7" Type="http://schemas.openxmlformats.org/officeDocument/2006/relationships/hyperlink" Target="https://drive.google.com/file/d/1vGu6eCG5ni5LNa3HTbCpv25IYAfBPT-V/view?usp=share_link" TargetMode="External"/><Relationship Id="rId2" Type="http://schemas.openxmlformats.org/officeDocument/2006/relationships/hyperlink" Target="https://drive.google.com/file/d/1R28fipJzIimTD7pBBmFpOB0Py-VFiHOt/view?usp=share_link" TargetMode="External"/><Relationship Id="rId1" Type="http://schemas.openxmlformats.org/officeDocument/2006/relationships/hyperlink" Target="https://drive.google.com/file/d/1G_fhe0eocsO2kzX6NX9SBQn0K7aWyfzK/view?usp=sharing" TargetMode="External"/><Relationship Id="rId6" Type="http://schemas.openxmlformats.org/officeDocument/2006/relationships/hyperlink" Target="https://drive.google.com/file/d/1V6TAieRw45fqFTFpnBjq_XGFOMmunyhf/view?usp=share_link" TargetMode="External"/><Relationship Id="rId5" Type="http://schemas.openxmlformats.org/officeDocument/2006/relationships/hyperlink" Target="https://drive.google.com/file/d/1GaSHnrtWzm-xGrEXd5bner30ZhgsCzFq/view?usp=share_link" TargetMode="External"/><Relationship Id="rId4" Type="http://schemas.openxmlformats.org/officeDocument/2006/relationships/hyperlink" Target="https://drive.google.com/file/d/1q3gqGNd1ZNxyaDS7AW2w34GcYP03drEJ/view?usp=share_link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679"/>
  <sheetViews>
    <sheetView zoomScaleNormal="100" workbookViewId="0">
      <pane ySplit="7" topLeftCell="A8" activePane="bottomLeft" state="frozen"/>
      <selection pane="bottomLeft" activeCell="C21" sqref="C21:C22"/>
    </sheetView>
  </sheetViews>
  <sheetFormatPr defaultColWidth="12.5703125" defaultRowHeight="15" customHeight="1"/>
  <cols>
    <col min="1" max="1" width="13.5703125" customWidth="1"/>
    <col min="2" max="2" width="8.85546875" style="42" customWidth="1"/>
    <col min="3" max="3" width="17.140625" style="42" bestFit="1" customWidth="1"/>
    <col min="4" max="4" width="12.7109375" customWidth="1"/>
    <col min="5" max="5" width="27" style="27" customWidth="1"/>
    <col min="6" max="6" width="22" hidden="1" customWidth="1"/>
    <col min="7" max="7" width="41.28515625" customWidth="1"/>
    <col min="8" max="8" width="23.42578125" style="26" customWidth="1"/>
    <col min="9" max="9" width="22.85546875" customWidth="1"/>
    <col min="10" max="10" width="15" style="39" customWidth="1"/>
    <col min="11" max="11" width="14.85546875" customWidth="1"/>
    <col min="12" max="12" width="19.28515625" customWidth="1"/>
    <col min="13" max="13" width="29.42578125" customWidth="1"/>
    <col min="14" max="14" width="67.5703125" customWidth="1"/>
    <col min="15" max="29" width="12.5703125" customWidth="1"/>
  </cols>
  <sheetData>
    <row r="1" spans="1:29" s="145" customFormat="1" ht="15" customHeight="1">
      <c r="A1" s="133" t="s">
        <v>238</v>
      </c>
      <c r="B1" s="134"/>
      <c r="C1" s="135"/>
      <c r="D1" s="136" t="s">
        <v>239</v>
      </c>
      <c r="E1" s="137" t="s">
        <v>240</v>
      </c>
      <c r="F1" s="138"/>
      <c r="G1" s="139"/>
      <c r="H1" s="138"/>
      <c r="I1" s="140"/>
      <c r="J1" s="141"/>
      <c r="K1" s="142"/>
      <c r="L1" s="143"/>
      <c r="M1" s="144"/>
    </row>
    <row r="2" spans="1:29" s="145" customFormat="1" ht="15.75" customHeight="1">
      <c r="A2" s="146" t="s">
        <v>241</v>
      </c>
      <c r="B2" s="147"/>
      <c r="C2" s="148"/>
      <c r="D2" s="149" t="s">
        <v>242</v>
      </c>
      <c r="E2" s="150" t="s">
        <v>243</v>
      </c>
      <c r="F2" s="138"/>
      <c r="G2" s="151"/>
      <c r="H2" s="138"/>
      <c r="I2" s="152"/>
      <c r="J2" s="153"/>
      <c r="K2" s="142"/>
      <c r="L2" s="143"/>
      <c r="M2" s="144"/>
    </row>
    <row r="3" spans="1:29" s="145" customFormat="1" ht="15.75" customHeight="1">
      <c r="A3" s="154" t="s">
        <v>244</v>
      </c>
      <c r="B3" s="154"/>
      <c r="C3" s="146"/>
      <c r="D3" s="32" t="s">
        <v>237</v>
      </c>
      <c r="E3" s="155" t="s">
        <v>245</v>
      </c>
      <c r="F3" s="139"/>
      <c r="G3" s="151"/>
      <c r="H3" s="156"/>
      <c r="I3" s="157"/>
      <c r="J3" s="153"/>
      <c r="K3" s="142"/>
      <c r="L3" s="143"/>
      <c r="M3" s="144"/>
    </row>
    <row r="4" spans="1:29" s="145" customFormat="1" ht="15.75" customHeight="1">
      <c r="A4" s="158" t="s">
        <v>246</v>
      </c>
      <c r="B4" s="158"/>
      <c r="C4" s="159"/>
      <c r="D4" s="149" t="s">
        <v>188</v>
      </c>
      <c r="E4" s="160" t="s">
        <v>247</v>
      </c>
      <c r="F4" s="139"/>
      <c r="G4" s="156"/>
      <c r="H4" s="156"/>
      <c r="I4" s="161"/>
      <c r="J4" s="162"/>
      <c r="K4" s="163"/>
      <c r="L4" s="163"/>
      <c r="M4" s="163"/>
    </row>
    <row r="5" spans="1:29" s="170" customFormat="1" ht="15.75" customHeight="1">
      <c r="A5" s="164" t="s">
        <v>248</v>
      </c>
      <c r="B5" s="165"/>
      <c r="C5" s="166"/>
      <c r="D5" s="164" t="s">
        <v>237</v>
      </c>
      <c r="E5" s="165"/>
      <c r="F5" s="165"/>
      <c r="G5" s="165"/>
      <c r="H5" s="166"/>
      <c r="I5" s="167"/>
      <c r="J5" s="168"/>
      <c r="K5" s="169"/>
      <c r="L5" s="169"/>
      <c r="M5" s="169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</row>
    <row r="6" spans="1:29" ht="15.75" customHeight="1">
      <c r="A6" s="2"/>
      <c r="B6" s="41"/>
      <c r="C6" s="43"/>
      <c r="D6" s="2"/>
      <c r="E6" s="34"/>
      <c r="F6" s="1"/>
      <c r="G6" s="1"/>
      <c r="H6" s="3"/>
      <c r="I6" s="1"/>
      <c r="J6" s="2"/>
      <c r="K6" s="3"/>
      <c r="L6" s="5" t="s">
        <v>4</v>
      </c>
      <c r="M6" s="6">
        <f>SUM(M2:M5)</f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25" customHeight="1">
      <c r="A7" s="13" t="s">
        <v>6</v>
      </c>
      <c r="B7" s="14" t="s">
        <v>5</v>
      </c>
      <c r="C7" s="14" t="s">
        <v>7</v>
      </c>
      <c r="D7" s="14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3" t="s">
        <v>13</v>
      </c>
      <c r="J7" s="23" t="s">
        <v>14</v>
      </c>
      <c r="K7" s="22" t="s">
        <v>15</v>
      </c>
      <c r="L7" s="14" t="s">
        <v>16</v>
      </c>
      <c r="M7" s="21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s="93" t="s">
        <v>40</v>
      </c>
      <c r="B8" s="81" t="s">
        <v>18</v>
      </c>
      <c r="C8" s="80" t="s">
        <v>36</v>
      </c>
      <c r="D8" s="80" t="s">
        <v>191</v>
      </c>
      <c r="E8" s="92" t="s">
        <v>39</v>
      </c>
      <c r="F8" s="93" t="s">
        <v>40</v>
      </c>
      <c r="G8" s="15" t="s">
        <v>48</v>
      </c>
      <c r="H8" s="94" t="s">
        <v>44</v>
      </c>
      <c r="I8" s="94" t="s">
        <v>45</v>
      </c>
      <c r="J8" s="95"/>
      <c r="K8" s="80"/>
      <c r="L8" s="84" t="s">
        <v>19</v>
      </c>
      <c r="M8" s="80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>
      <c r="A9" s="93"/>
      <c r="B9" s="81"/>
      <c r="C9" s="91"/>
      <c r="D9" s="80"/>
      <c r="E9" s="92"/>
      <c r="F9" s="93"/>
      <c r="G9" s="19" t="s">
        <v>41</v>
      </c>
      <c r="H9" s="94"/>
      <c r="I9" s="94"/>
      <c r="J9" s="95"/>
      <c r="K9" s="80"/>
      <c r="L9" s="84"/>
      <c r="M9" s="80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>
      <c r="A10" s="93"/>
      <c r="B10" s="81"/>
      <c r="C10" s="91"/>
      <c r="D10" s="80"/>
      <c r="E10" s="92"/>
      <c r="F10" s="93"/>
      <c r="G10" s="19" t="s">
        <v>42</v>
      </c>
      <c r="H10" s="94"/>
      <c r="I10" s="94"/>
      <c r="J10" s="95"/>
      <c r="K10" s="80"/>
      <c r="L10" s="84"/>
      <c r="M10" s="8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>
      <c r="A11" s="93"/>
      <c r="B11" s="81"/>
      <c r="C11" s="91"/>
      <c r="D11" s="80"/>
      <c r="E11" s="92"/>
      <c r="F11" s="93"/>
      <c r="G11" s="17" t="s">
        <v>43</v>
      </c>
      <c r="H11" s="94"/>
      <c r="I11" s="94"/>
      <c r="J11" s="95"/>
      <c r="K11" s="80"/>
      <c r="L11" s="84"/>
      <c r="M11" s="80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>
      <c r="A12" s="93" t="s">
        <v>47</v>
      </c>
      <c r="B12" s="81" t="s">
        <v>20</v>
      </c>
      <c r="C12" s="80" t="s">
        <v>36</v>
      </c>
      <c r="D12" s="93" t="s">
        <v>47</v>
      </c>
      <c r="E12" s="92" t="s">
        <v>46</v>
      </c>
      <c r="F12" s="93" t="s">
        <v>47</v>
      </c>
      <c r="G12" s="15" t="s">
        <v>48</v>
      </c>
      <c r="H12" s="94" t="s">
        <v>51</v>
      </c>
      <c r="I12" s="94" t="s">
        <v>52</v>
      </c>
      <c r="J12" s="95"/>
      <c r="K12" s="80"/>
      <c r="L12" s="84" t="s">
        <v>19</v>
      </c>
      <c r="M12" s="8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93"/>
      <c r="B13" s="81"/>
      <c r="C13" s="91"/>
      <c r="D13" s="93"/>
      <c r="E13" s="92"/>
      <c r="F13" s="93"/>
      <c r="G13" s="19" t="s">
        <v>49</v>
      </c>
      <c r="H13" s="94"/>
      <c r="I13" s="94"/>
      <c r="J13" s="95"/>
      <c r="K13" s="80"/>
      <c r="L13" s="84"/>
      <c r="M13" s="8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>
      <c r="A14" s="93"/>
      <c r="B14" s="81"/>
      <c r="C14" s="91"/>
      <c r="D14" s="93"/>
      <c r="E14" s="92"/>
      <c r="F14" s="93"/>
      <c r="G14" s="17" t="s">
        <v>50</v>
      </c>
      <c r="H14" s="94"/>
      <c r="I14" s="94"/>
      <c r="J14" s="95"/>
      <c r="K14" s="80"/>
      <c r="L14" s="84"/>
      <c r="M14" s="8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" customHeight="1">
      <c r="A15" s="104" t="s">
        <v>54</v>
      </c>
      <c r="B15" s="81" t="s">
        <v>33</v>
      </c>
      <c r="C15" s="91" t="s">
        <v>36</v>
      </c>
      <c r="D15" s="107" t="s">
        <v>192</v>
      </c>
      <c r="E15" s="92" t="s">
        <v>53</v>
      </c>
      <c r="F15" s="93" t="s">
        <v>54</v>
      </c>
      <c r="G15" s="17" t="s">
        <v>55</v>
      </c>
      <c r="H15" s="94" t="s">
        <v>58</v>
      </c>
      <c r="I15" s="94" t="s">
        <v>52</v>
      </c>
      <c r="J15" s="97"/>
      <c r="K15" s="96"/>
      <c r="L15" s="84" t="s">
        <v>19</v>
      </c>
      <c r="M15" s="9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>
      <c r="A16" s="105"/>
      <c r="B16" s="81"/>
      <c r="C16" s="91"/>
      <c r="D16" s="108"/>
      <c r="E16" s="92"/>
      <c r="F16" s="93"/>
      <c r="G16" s="17" t="s">
        <v>56</v>
      </c>
      <c r="H16" s="94"/>
      <c r="I16" s="94"/>
      <c r="J16" s="97"/>
      <c r="K16" s="96"/>
      <c r="L16" s="84"/>
      <c r="M16" s="9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>
      <c r="A17" s="105"/>
      <c r="B17" s="81"/>
      <c r="C17" s="91"/>
      <c r="D17" s="108"/>
      <c r="E17" s="92"/>
      <c r="F17" s="93"/>
      <c r="G17" s="17" t="s">
        <v>57</v>
      </c>
      <c r="H17" s="94"/>
      <c r="I17" s="94"/>
      <c r="J17" s="97"/>
      <c r="K17" s="96"/>
      <c r="L17" s="84"/>
      <c r="M17" s="9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" customHeight="1">
      <c r="A18" s="105"/>
      <c r="B18" s="93" t="s">
        <v>34</v>
      </c>
      <c r="C18" s="93" t="s">
        <v>36</v>
      </c>
      <c r="D18" s="108"/>
      <c r="E18" s="92" t="s">
        <v>53</v>
      </c>
      <c r="F18" s="93" t="s">
        <v>54</v>
      </c>
      <c r="G18" s="17" t="s">
        <v>55</v>
      </c>
      <c r="H18" s="94" t="s">
        <v>60</v>
      </c>
      <c r="I18" s="94" t="s">
        <v>58</v>
      </c>
      <c r="J18" s="101" t="s">
        <v>150</v>
      </c>
      <c r="K18" s="80"/>
      <c r="L18" s="84" t="s">
        <v>106</v>
      </c>
      <c r="M18" s="1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30">
      <c r="A19" s="105"/>
      <c r="B19" s="93"/>
      <c r="C19" s="93"/>
      <c r="D19" s="108"/>
      <c r="E19" s="92"/>
      <c r="F19" s="93"/>
      <c r="G19" s="17" t="s">
        <v>59</v>
      </c>
      <c r="H19" s="94"/>
      <c r="I19" s="94"/>
      <c r="J19" s="102"/>
      <c r="K19" s="80"/>
      <c r="L19" s="84"/>
      <c r="M19" s="1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>
      <c r="A20" s="106"/>
      <c r="B20" s="93"/>
      <c r="C20" s="93"/>
      <c r="D20" s="109"/>
      <c r="E20" s="92"/>
      <c r="F20" s="93"/>
      <c r="G20" s="17" t="s">
        <v>57</v>
      </c>
      <c r="H20" s="94"/>
      <c r="I20" s="94"/>
      <c r="J20" s="103"/>
      <c r="K20" s="80"/>
      <c r="L20" s="84"/>
      <c r="M20" s="1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36.75" customHeight="1">
      <c r="A21" s="110" t="s">
        <v>67</v>
      </c>
      <c r="B21" s="81" t="s">
        <v>35</v>
      </c>
      <c r="C21" s="91" t="s">
        <v>36</v>
      </c>
      <c r="D21" s="107" t="s">
        <v>193</v>
      </c>
      <c r="E21" s="92" t="s">
        <v>194</v>
      </c>
      <c r="F21" s="93" t="s">
        <v>67</v>
      </c>
      <c r="G21" s="18" t="s">
        <v>70</v>
      </c>
      <c r="H21" s="98" t="s">
        <v>71</v>
      </c>
      <c r="I21" s="98" t="s">
        <v>72</v>
      </c>
      <c r="J21" s="101" t="s">
        <v>69</v>
      </c>
      <c r="K21" s="96"/>
      <c r="L21" s="84" t="s">
        <v>106</v>
      </c>
      <c r="M21" s="9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36.75" customHeight="1">
      <c r="A22" s="111"/>
      <c r="B22" s="81"/>
      <c r="C22" s="91"/>
      <c r="D22" s="108"/>
      <c r="E22" s="92"/>
      <c r="F22" s="93"/>
      <c r="G22" s="20" t="s">
        <v>68</v>
      </c>
      <c r="H22" s="98"/>
      <c r="I22" s="98"/>
      <c r="J22" s="103"/>
      <c r="K22" s="96"/>
      <c r="L22" s="84"/>
      <c r="M22" s="9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>
      <c r="A23" s="111"/>
      <c r="B23" s="81" t="s">
        <v>160</v>
      </c>
      <c r="C23" s="91" t="s">
        <v>36</v>
      </c>
      <c r="D23" s="108"/>
      <c r="E23" s="92" t="s">
        <v>195</v>
      </c>
      <c r="F23" s="93" t="s">
        <v>67</v>
      </c>
      <c r="G23" s="18" t="s">
        <v>73</v>
      </c>
      <c r="H23" s="98" t="s">
        <v>74</v>
      </c>
      <c r="I23" s="98" t="s">
        <v>75</v>
      </c>
      <c r="J23" s="101" t="s">
        <v>76</v>
      </c>
      <c r="K23" s="96"/>
      <c r="L23" s="84" t="s">
        <v>106</v>
      </c>
      <c r="M23" s="1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>
      <c r="A24" s="111"/>
      <c r="B24" s="81"/>
      <c r="C24" s="91"/>
      <c r="D24" s="108"/>
      <c r="E24" s="92"/>
      <c r="F24" s="93"/>
      <c r="G24" s="20" t="s">
        <v>68</v>
      </c>
      <c r="H24" s="98"/>
      <c r="I24" s="98"/>
      <c r="J24" s="103"/>
      <c r="K24" s="96"/>
      <c r="L24" s="84"/>
      <c r="M24" s="3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>
      <c r="A25" s="111"/>
      <c r="B25" s="81" t="s">
        <v>37</v>
      </c>
      <c r="C25" s="91" t="s">
        <v>36</v>
      </c>
      <c r="D25" s="108"/>
      <c r="E25" s="92" t="s">
        <v>196</v>
      </c>
      <c r="F25" s="93" t="s">
        <v>67</v>
      </c>
      <c r="G25" s="18" t="s">
        <v>77</v>
      </c>
      <c r="H25" s="98" t="s">
        <v>78</v>
      </c>
      <c r="I25" s="98" t="s">
        <v>152</v>
      </c>
      <c r="J25" s="89" t="s">
        <v>153</v>
      </c>
      <c r="K25" s="96"/>
      <c r="L25" s="84" t="s">
        <v>106</v>
      </c>
      <c r="M25" s="9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>
      <c r="A26" s="112"/>
      <c r="B26" s="81"/>
      <c r="C26" s="91"/>
      <c r="D26" s="109"/>
      <c r="E26" s="92"/>
      <c r="F26" s="93"/>
      <c r="G26" s="20" t="s">
        <v>68</v>
      </c>
      <c r="H26" s="98"/>
      <c r="I26" s="98"/>
      <c r="J26" s="90"/>
      <c r="K26" s="96"/>
      <c r="L26" s="84"/>
      <c r="M26" s="9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30" customHeight="1">
      <c r="A27" s="113" t="s">
        <v>190</v>
      </c>
      <c r="B27" s="24" t="s">
        <v>38</v>
      </c>
      <c r="C27" s="16" t="s">
        <v>36</v>
      </c>
      <c r="D27" s="113" t="s">
        <v>79</v>
      </c>
      <c r="E27" s="15" t="s">
        <v>80</v>
      </c>
      <c r="F27" s="15"/>
      <c r="G27" s="17" t="s">
        <v>197</v>
      </c>
      <c r="H27" s="17" t="s">
        <v>81</v>
      </c>
      <c r="I27" s="17" t="s">
        <v>52</v>
      </c>
      <c r="J27" s="38"/>
      <c r="K27" s="37"/>
      <c r="L27" s="29" t="s">
        <v>19</v>
      </c>
      <c r="M27" s="3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5">
      <c r="A28" s="116"/>
      <c r="B28" s="24" t="s">
        <v>82</v>
      </c>
      <c r="C28" s="16" t="s">
        <v>36</v>
      </c>
      <c r="D28" s="114"/>
      <c r="E28" s="15" t="s">
        <v>83</v>
      </c>
      <c r="F28" s="15"/>
      <c r="G28" s="18" t="s">
        <v>84</v>
      </c>
      <c r="H28" s="17" t="s">
        <v>85</v>
      </c>
      <c r="I28" s="17" t="s">
        <v>52</v>
      </c>
      <c r="J28" s="38"/>
      <c r="K28" s="37"/>
      <c r="L28" s="29" t="s">
        <v>19</v>
      </c>
      <c r="M28" s="3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45">
      <c r="A29" s="116"/>
      <c r="B29" s="24" t="s">
        <v>86</v>
      </c>
      <c r="C29" s="16" t="s">
        <v>36</v>
      </c>
      <c r="D29" s="114"/>
      <c r="E29" s="15" t="s">
        <v>87</v>
      </c>
      <c r="F29" s="15"/>
      <c r="G29" s="17" t="s">
        <v>88</v>
      </c>
      <c r="H29" s="17" t="s">
        <v>85</v>
      </c>
      <c r="I29" s="17" t="s">
        <v>52</v>
      </c>
      <c r="J29" s="38"/>
      <c r="K29" s="37"/>
      <c r="L29" s="29" t="s">
        <v>19</v>
      </c>
      <c r="M29" s="3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30">
      <c r="A30" s="116"/>
      <c r="B30" s="24" t="s">
        <v>91</v>
      </c>
      <c r="C30" s="16" t="s">
        <v>36</v>
      </c>
      <c r="D30" s="115"/>
      <c r="E30" s="15" t="s">
        <v>87</v>
      </c>
      <c r="F30" s="15"/>
      <c r="G30" s="18" t="s">
        <v>89</v>
      </c>
      <c r="H30" s="17" t="s">
        <v>90</v>
      </c>
      <c r="I30" s="17" t="s">
        <v>52</v>
      </c>
      <c r="J30" s="38"/>
      <c r="K30" s="37"/>
      <c r="L30" s="29" t="s">
        <v>19</v>
      </c>
      <c r="M30" s="3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25.5" customHeight="1">
      <c r="A31" s="116"/>
      <c r="B31" s="99" t="s">
        <v>92</v>
      </c>
      <c r="C31" s="80" t="s">
        <v>36</v>
      </c>
      <c r="D31" s="116" t="s">
        <v>62</v>
      </c>
      <c r="E31" s="92" t="s">
        <v>61</v>
      </c>
      <c r="F31" s="93" t="s">
        <v>62</v>
      </c>
      <c r="G31" s="17" t="s">
        <v>63</v>
      </c>
      <c r="H31" s="94" t="s">
        <v>151</v>
      </c>
      <c r="I31" s="94" t="s">
        <v>52</v>
      </c>
      <c r="J31" s="97"/>
      <c r="K31" s="96"/>
      <c r="L31" s="84" t="s">
        <v>19</v>
      </c>
      <c r="M31" s="1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>
      <c r="A32" s="116"/>
      <c r="B32" s="100"/>
      <c r="C32" s="80"/>
      <c r="D32" s="116"/>
      <c r="E32" s="92"/>
      <c r="F32" s="93"/>
      <c r="G32" s="18" t="s">
        <v>64</v>
      </c>
      <c r="H32" s="94"/>
      <c r="I32" s="94"/>
      <c r="J32" s="97"/>
      <c r="K32" s="96"/>
      <c r="L32" s="84"/>
      <c r="M32" s="1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>
      <c r="A33" s="116"/>
      <c r="B33" s="99" t="s">
        <v>94</v>
      </c>
      <c r="C33" s="80" t="s">
        <v>36</v>
      </c>
      <c r="D33" s="116"/>
      <c r="E33" s="92" t="s">
        <v>61</v>
      </c>
      <c r="F33" s="93" t="s">
        <v>62</v>
      </c>
      <c r="G33" s="17" t="s">
        <v>65</v>
      </c>
      <c r="H33" s="94" t="s">
        <v>66</v>
      </c>
      <c r="I33" s="94" t="s">
        <v>52</v>
      </c>
      <c r="J33" s="76"/>
      <c r="K33" s="96"/>
      <c r="L33" s="84" t="s">
        <v>19</v>
      </c>
      <c r="M33" s="9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116"/>
      <c r="B34" s="100"/>
      <c r="C34" s="80"/>
      <c r="D34" s="117"/>
      <c r="E34" s="92"/>
      <c r="F34" s="93"/>
      <c r="G34" s="18" t="s">
        <v>64</v>
      </c>
      <c r="H34" s="94"/>
      <c r="I34" s="94"/>
      <c r="J34" s="76"/>
      <c r="K34" s="96"/>
      <c r="L34" s="84"/>
      <c r="M34" s="9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>
      <c r="A35" s="116"/>
      <c r="B35" s="81" t="s">
        <v>98</v>
      </c>
      <c r="C35" s="80" t="s">
        <v>36</v>
      </c>
      <c r="D35" s="86" t="s">
        <v>130</v>
      </c>
      <c r="E35" s="79" t="s">
        <v>122</v>
      </c>
      <c r="F35" s="76"/>
      <c r="G35" s="30" t="s">
        <v>123</v>
      </c>
      <c r="H35" s="78" t="s">
        <v>126</v>
      </c>
      <c r="I35" s="78" t="s">
        <v>101</v>
      </c>
      <c r="J35" s="76"/>
      <c r="K35" s="76"/>
      <c r="L35" s="77" t="s">
        <v>19</v>
      </c>
      <c r="M35" s="76"/>
    </row>
    <row r="36" spans="1:29" ht="15.75" customHeight="1">
      <c r="A36" s="116"/>
      <c r="B36" s="81"/>
      <c r="C36" s="80"/>
      <c r="D36" s="87"/>
      <c r="E36" s="79"/>
      <c r="F36" s="76"/>
      <c r="G36" s="30" t="s">
        <v>124</v>
      </c>
      <c r="H36" s="78"/>
      <c r="I36" s="78"/>
      <c r="J36" s="76"/>
      <c r="K36" s="76"/>
      <c r="L36" s="77"/>
      <c r="M36" s="76"/>
    </row>
    <row r="37" spans="1:29" ht="15.75" customHeight="1">
      <c r="A37" s="116"/>
      <c r="B37" s="81"/>
      <c r="C37" s="80"/>
      <c r="D37" s="87"/>
      <c r="E37" s="79"/>
      <c r="F37" s="76"/>
      <c r="G37" s="30" t="s">
        <v>125</v>
      </c>
      <c r="H37" s="78"/>
      <c r="I37" s="78"/>
      <c r="J37" s="76"/>
      <c r="K37" s="76"/>
      <c r="L37" s="77"/>
      <c r="M37" s="76"/>
    </row>
    <row r="38" spans="1:29" ht="38.25" customHeight="1">
      <c r="A38" s="116"/>
      <c r="B38" s="24" t="s">
        <v>115</v>
      </c>
      <c r="C38" s="16" t="s">
        <v>36</v>
      </c>
      <c r="D38" s="88"/>
      <c r="E38" s="33" t="s">
        <v>129</v>
      </c>
      <c r="F38" s="38"/>
      <c r="G38" s="31" t="s">
        <v>127</v>
      </c>
      <c r="H38" s="35" t="s">
        <v>128</v>
      </c>
      <c r="I38" s="35" t="s">
        <v>101</v>
      </c>
      <c r="J38" s="38"/>
      <c r="K38" s="38"/>
      <c r="L38" s="65" t="s">
        <v>19</v>
      </c>
      <c r="M38" s="32"/>
    </row>
    <row r="39" spans="1:29" s="39" customFormat="1" ht="20.25" customHeight="1">
      <c r="A39" s="116"/>
      <c r="B39" s="81" t="s">
        <v>116</v>
      </c>
      <c r="C39" s="80" t="s">
        <v>36</v>
      </c>
      <c r="D39" s="118" t="s">
        <v>131</v>
      </c>
      <c r="E39" s="79" t="s">
        <v>135</v>
      </c>
      <c r="F39" s="83"/>
      <c r="G39" s="38" t="s">
        <v>132</v>
      </c>
      <c r="H39" s="82" t="s">
        <v>136</v>
      </c>
      <c r="I39" s="82" t="s">
        <v>52</v>
      </c>
      <c r="J39" s="83"/>
      <c r="K39" s="83"/>
      <c r="L39" s="77" t="s">
        <v>19</v>
      </c>
      <c r="M39" s="83"/>
    </row>
    <row r="40" spans="1:29" s="39" customFormat="1" ht="20.25" customHeight="1">
      <c r="A40" s="116"/>
      <c r="B40" s="81"/>
      <c r="C40" s="80"/>
      <c r="D40" s="119"/>
      <c r="E40" s="79"/>
      <c r="F40" s="83"/>
      <c r="G40" s="31" t="s">
        <v>133</v>
      </c>
      <c r="H40" s="82"/>
      <c r="I40" s="82"/>
      <c r="J40" s="83"/>
      <c r="K40" s="83"/>
      <c r="L40" s="77"/>
      <c r="M40" s="83"/>
    </row>
    <row r="41" spans="1:29" s="39" customFormat="1" ht="20.25" customHeight="1">
      <c r="A41" s="116"/>
      <c r="B41" s="81"/>
      <c r="C41" s="80"/>
      <c r="D41" s="119"/>
      <c r="E41" s="79"/>
      <c r="F41" s="83"/>
      <c r="G41" s="31" t="s">
        <v>143</v>
      </c>
      <c r="H41" s="82"/>
      <c r="I41" s="82"/>
      <c r="J41" s="83"/>
      <c r="K41" s="83"/>
      <c r="L41" s="77"/>
      <c r="M41" s="83"/>
    </row>
    <row r="42" spans="1:29" s="39" customFormat="1" ht="20.25" customHeight="1">
      <c r="A42" s="116"/>
      <c r="B42" s="81"/>
      <c r="C42" s="80"/>
      <c r="D42" s="119"/>
      <c r="E42" s="79"/>
      <c r="F42" s="83"/>
      <c r="G42" s="31" t="s">
        <v>134</v>
      </c>
      <c r="H42" s="82"/>
      <c r="I42" s="82"/>
      <c r="J42" s="83"/>
      <c r="K42" s="83"/>
      <c r="L42" s="77"/>
      <c r="M42" s="83"/>
    </row>
    <row r="43" spans="1:29" s="39" customFormat="1" ht="25.5">
      <c r="A43" s="116"/>
      <c r="B43" s="81" t="s">
        <v>117</v>
      </c>
      <c r="C43" s="81" t="s">
        <v>36</v>
      </c>
      <c r="D43" s="119"/>
      <c r="E43" s="84" t="s">
        <v>137</v>
      </c>
      <c r="F43" s="81"/>
      <c r="G43" s="35" t="s">
        <v>138</v>
      </c>
      <c r="H43" s="85" t="s">
        <v>144</v>
      </c>
      <c r="I43" s="85" t="s">
        <v>52</v>
      </c>
      <c r="J43" s="81"/>
      <c r="K43" s="81"/>
      <c r="L43" s="77" t="s">
        <v>19</v>
      </c>
      <c r="M43" s="81"/>
    </row>
    <row r="44" spans="1:29" s="39" customFormat="1" ht="20.25" customHeight="1">
      <c r="A44" s="116"/>
      <c r="B44" s="81"/>
      <c r="C44" s="81"/>
      <c r="D44" s="119"/>
      <c r="E44" s="84"/>
      <c r="F44" s="81"/>
      <c r="G44" s="31" t="s">
        <v>139</v>
      </c>
      <c r="H44" s="85"/>
      <c r="I44" s="85"/>
      <c r="J44" s="81"/>
      <c r="K44" s="81"/>
      <c r="L44" s="77"/>
      <c r="M44" s="81"/>
    </row>
    <row r="45" spans="1:29" s="39" customFormat="1" ht="20.25" customHeight="1">
      <c r="A45" s="116"/>
      <c r="B45" s="81"/>
      <c r="C45" s="81"/>
      <c r="D45" s="119"/>
      <c r="E45" s="84"/>
      <c r="F45" s="81"/>
      <c r="G45" s="31" t="s">
        <v>143</v>
      </c>
      <c r="H45" s="85"/>
      <c r="I45" s="85"/>
      <c r="J45" s="81"/>
      <c r="K45" s="81"/>
      <c r="L45" s="77"/>
      <c r="M45" s="81"/>
    </row>
    <row r="46" spans="1:29" s="39" customFormat="1" ht="25.5">
      <c r="A46" s="116"/>
      <c r="B46" s="81" t="s">
        <v>118</v>
      </c>
      <c r="C46" s="81" t="s">
        <v>36</v>
      </c>
      <c r="D46" s="119"/>
      <c r="E46" s="84" t="s">
        <v>141</v>
      </c>
      <c r="F46" s="81"/>
      <c r="G46" s="35" t="s">
        <v>138</v>
      </c>
      <c r="H46" s="85" t="s">
        <v>145</v>
      </c>
      <c r="I46" s="85" t="s">
        <v>156</v>
      </c>
      <c r="J46" s="25" t="s">
        <v>157</v>
      </c>
      <c r="K46" s="81"/>
      <c r="L46" s="84" t="s">
        <v>106</v>
      </c>
      <c r="M46" s="81"/>
    </row>
    <row r="47" spans="1:29" s="39" customFormat="1" ht="20.25" customHeight="1">
      <c r="A47" s="116"/>
      <c r="B47" s="81"/>
      <c r="C47" s="81"/>
      <c r="D47" s="119"/>
      <c r="E47" s="84"/>
      <c r="F47" s="81"/>
      <c r="G47" s="31" t="s">
        <v>142</v>
      </c>
      <c r="H47" s="85"/>
      <c r="I47" s="85"/>
      <c r="J47" s="89" t="s">
        <v>158</v>
      </c>
      <c r="K47" s="81"/>
      <c r="L47" s="84"/>
      <c r="M47" s="81"/>
    </row>
    <row r="48" spans="1:29" s="39" customFormat="1" ht="20.25" customHeight="1">
      <c r="A48" s="117"/>
      <c r="B48" s="81"/>
      <c r="C48" s="81"/>
      <c r="D48" s="120"/>
      <c r="E48" s="84"/>
      <c r="F48" s="81"/>
      <c r="G48" s="31" t="s">
        <v>143</v>
      </c>
      <c r="H48" s="85"/>
      <c r="I48" s="85"/>
      <c r="J48" s="90"/>
      <c r="K48" s="81"/>
      <c r="L48" s="84"/>
      <c r="M48" s="81"/>
    </row>
    <row r="49" spans="1:29" ht="38.25">
      <c r="A49" s="75" t="s">
        <v>93</v>
      </c>
      <c r="B49" s="24" t="s">
        <v>119</v>
      </c>
      <c r="C49" s="16" t="s">
        <v>36</v>
      </c>
      <c r="D49" s="28"/>
      <c r="E49" s="31" t="s">
        <v>95</v>
      </c>
      <c r="F49" s="28"/>
      <c r="G49" s="30" t="s">
        <v>96</v>
      </c>
      <c r="H49" s="35" t="s">
        <v>97</v>
      </c>
      <c r="I49" s="35" t="s">
        <v>52</v>
      </c>
      <c r="J49" s="31"/>
      <c r="K49" s="28"/>
      <c r="L49" s="29" t="s">
        <v>19</v>
      </c>
      <c r="M49" s="28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25.5">
      <c r="A50" s="75"/>
      <c r="B50" s="24" t="s">
        <v>120</v>
      </c>
      <c r="C50" s="16" t="s">
        <v>36</v>
      </c>
      <c r="D50" s="28"/>
      <c r="E50" s="31" t="s">
        <v>112</v>
      </c>
      <c r="F50" s="28"/>
      <c r="G50" s="31" t="s">
        <v>99</v>
      </c>
      <c r="H50" s="35" t="s">
        <v>100</v>
      </c>
      <c r="I50" s="35" t="s">
        <v>101</v>
      </c>
      <c r="J50" s="31"/>
      <c r="K50" s="28"/>
      <c r="L50" s="29" t="s">
        <v>19</v>
      </c>
      <c r="M50" s="28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25.5">
      <c r="A51" s="75"/>
      <c r="B51" s="24" t="s">
        <v>121</v>
      </c>
      <c r="C51" s="16" t="s">
        <v>36</v>
      </c>
      <c r="D51" s="28"/>
      <c r="E51" s="31" t="s">
        <v>113</v>
      </c>
      <c r="F51" s="28"/>
      <c r="G51" s="31" t="s">
        <v>102</v>
      </c>
      <c r="H51" s="35" t="s">
        <v>109</v>
      </c>
      <c r="I51" s="35" t="s">
        <v>103</v>
      </c>
      <c r="J51" s="61" t="s">
        <v>154</v>
      </c>
      <c r="K51" s="74"/>
      <c r="L51" s="29" t="s">
        <v>106</v>
      </c>
      <c r="M51" s="28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25.5">
      <c r="A52" s="75"/>
      <c r="B52" s="24" t="s">
        <v>140</v>
      </c>
      <c r="C52" s="16" t="s">
        <v>36</v>
      </c>
      <c r="D52" s="28"/>
      <c r="E52" s="31" t="s">
        <v>114</v>
      </c>
      <c r="F52" s="28"/>
      <c r="G52" s="31" t="s">
        <v>104</v>
      </c>
      <c r="H52" s="35" t="s">
        <v>110</v>
      </c>
      <c r="I52" s="35" t="s">
        <v>105</v>
      </c>
      <c r="J52" s="61" t="s">
        <v>155</v>
      </c>
      <c r="K52" s="74"/>
      <c r="L52" s="29" t="s">
        <v>106</v>
      </c>
      <c r="M52" s="28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25.5">
      <c r="A53" s="75"/>
      <c r="B53" s="24" t="s">
        <v>159</v>
      </c>
      <c r="C53" s="16" t="s">
        <v>36</v>
      </c>
      <c r="D53" s="32"/>
      <c r="E53" s="31" t="s">
        <v>107</v>
      </c>
      <c r="F53" s="32"/>
      <c r="G53" s="31" t="s">
        <v>108</v>
      </c>
      <c r="H53" s="35" t="s">
        <v>111</v>
      </c>
      <c r="I53" s="35" t="s">
        <v>101</v>
      </c>
      <c r="J53" s="38"/>
      <c r="K53" s="32"/>
      <c r="L53" s="29" t="s">
        <v>19</v>
      </c>
      <c r="M53" s="32"/>
    </row>
    <row r="54" spans="1:29" s="39" customFormat="1" ht="25.5">
      <c r="A54" s="60" t="s">
        <v>146</v>
      </c>
      <c r="B54" s="24" t="s">
        <v>161</v>
      </c>
      <c r="C54" s="24" t="s">
        <v>36</v>
      </c>
      <c r="D54" s="38"/>
      <c r="E54" s="33" t="s">
        <v>147</v>
      </c>
      <c r="F54" s="38"/>
      <c r="G54" s="31" t="s">
        <v>148</v>
      </c>
      <c r="H54" s="33" t="s">
        <v>149</v>
      </c>
      <c r="I54" s="38" t="s">
        <v>101</v>
      </c>
      <c r="J54" s="38"/>
      <c r="K54" s="38"/>
      <c r="L54" s="29" t="s">
        <v>19</v>
      </c>
      <c r="M54" s="38"/>
    </row>
    <row r="55" spans="1:29" ht="15.75" customHeight="1"/>
    <row r="56" spans="1:29" ht="15.75" customHeight="1"/>
    <row r="57" spans="1:29" ht="15.75" customHeight="1"/>
    <row r="58" spans="1:29" ht="15.75" customHeight="1"/>
    <row r="59" spans="1:29" ht="15.75" customHeight="1"/>
    <row r="60" spans="1:29" ht="15.75" customHeight="1"/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</sheetData>
  <mergeCells count="153">
    <mergeCell ref="I1:J1"/>
    <mergeCell ref="K1:M1"/>
    <mergeCell ref="A2:C2"/>
    <mergeCell ref="K2:M2"/>
    <mergeCell ref="A3:C3"/>
    <mergeCell ref="K3:M3"/>
    <mergeCell ref="A4:C4"/>
    <mergeCell ref="K4:M4"/>
    <mergeCell ref="A5:C5"/>
    <mergeCell ref="D5:H5"/>
    <mergeCell ref="K5:M5"/>
    <mergeCell ref="D39:D48"/>
    <mergeCell ref="A27:A48"/>
    <mergeCell ref="K39:K42"/>
    <mergeCell ref="L39:L42"/>
    <mergeCell ref="M39:M42"/>
    <mergeCell ref="B43:B45"/>
    <mergeCell ref="C43:C45"/>
    <mergeCell ref="E43:E45"/>
    <mergeCell ref="F43:F45"/>
    <mergeCell ref="H43:H45"/>
    <mergeCell ref="I43:I45"/>
    <mergeCell ref="J43:J45"/>
    <mergeCell ref="K43:K45"/>
    <mergeCell ref="L43:L45"/>
    <mergeCell ref="M43:M45"/>
    <mergeCell ref="B39:B42"/>
    <mergeCell ref="C39:C42"/>
    <mergeCell ref="E39:E42"/>
    <mergeCell ref="F39:F42"/>
    <mergeCell ref="H39:H42"/>
    <mergeCell ref="J33:J34"/>
    <mergeCell ref="F31:F32"/>
    <mergeCell ref="H31:H32"/>
    <mergeCell ref="I31:I32"/>
    <mergeCell ref="A8:A11"/>
    <mergeCell ref="A12:A14"/>
    <mergeCell ref="A15:A20"/>
    <mergeCell ref="D15:D20"/>
    <mergeCell ref="A21:A26"/>
    <mergeCell ref="D21:D26"/>
    <mergeCell ref="D27:D30"/>
    <mergeCell ref="D31:D34"/>
    <mergeCell ref="B25:B26"/>
    <mergeCell ref="C25:C26"/>
    <mergeCell ref="C33:C34"/>
    <mergeCell ref="M25:M26"/>
    <mergeCell ref="C23:C24"/>
    <mergeCell ref="E23:E24"/>
    <mergeCell ref="F23:F24"/>
    <mergeCell ref="H23:H24"/>
    <mergeCell ref="I23:I24"/>
    <mergeCell ref="L23:L24"/>
    <mergeCell ref="J23:J24"/>
    <mergeCell ref="K23:K24"/>
    <mergeCell ref="E25:E26"/>
    <mergeCell ref="F25:F26"/>
    <mergeCell ref="H25:H26"/>
    <mergeCell ref="I25:I26"/>
    <mergeCell ref="J25:J26"/>
    <mergeCell ref="K31:K32"/>
    <mergeCell ref="B23:B24"/>
    <mergeCell ref="K18:K20"/>
    <mergeCell ref="J18:J20"/>
    <mergeCell ref="E21:E22"/>
    <mergeCell ref="L21:L22"/>
    <mergeCell ref="K21:K22"/>
    <mergeCell ref="J21:J22"/>
    <mergeCell ref="F21:F22"/>
    <mergeCell ref="C31:C32"/>
    <mergeCell ref="B21:B22"/>
    <mergeCell ref="L31:L32"/>
    <mergeCell ref="B31:B32"/>
    <mergeCell ref="L18:L20"/>
    <mergeCell ref="B18:B20"/>
    <mergeCell ref="C18:C20"/>
    <mergeCell ref="E18:E20"/>
    <mergeCell ref="F18:F20"/>
    <mergeCell ref="H18:H20"/>
    <mergeCell ref="I18:I20"/>
    <mergeCell ref="K25:K26"/>
    <mergeCell ref="L25:L26"/>
    <mergeCell ref="M15:M17"/>
    <mergeCell ref="M33:M34"/>
    <mergeCell ref="M21:M22"/>
    <mergeCell ref="B15:B17"/>
    <mergeCell ref="L33:L34"/>
    <mergeCell ref="E15:E17"/>
    <mergeCell ref="F15:F17"/>
    <mergeCell ref="H15:H17"/>
    <mergeCell ref="I15:I17"/>
    <mergeCell ref="J15:J17"/>
    <mergeCell ref="K15:K17"/>
    <mergeCell ref="L15:L17"/>
    <mergeCell ref="C15:C17"/>
    <mergeCell ref="C21:C22"/>
    <mergeCell ref="I33:I34"/>
    <mergeCell ref="H33:H34"/>
    <mergeCell ref="I21:I22"/>
    <mergeCell ref="H21:H22"/>
    <mergeCell ref="F33:F34"/>
    <mergeCell ref="K33:K34"/>
    <mergeCell ref="J31:J32"/>
    <mergeCell ref="E31:E32"/>
    <mergeCell ref="E33:E34"/>
    <mergeCell ref="B33:B34"/>
    <mergeCell ref="C12:C14"/>
    <mergeCell ref="B8:B11"/>
    <mergeCell ref="C8:C11"/>
    <mergeCell ref="D8:D11"/>
    <mergeCell ref="E8:E11"/>
    <mergeCell ref="F8:F11"/>
    <mergeCell ref="H8:H11"/>
    <mergeCell ref="I8:I11"/>
    <mergeCell ref="J8:J11"/>
    <mergeCell ref="K8:K11"/>
    <mergeCell ref="L8:L11"/>
    <mergeCell ref="M8:M11"/>
    <mergeCell ref="F12:F14"/>
    <mergeCell ref="E12:E14"/>
    <mergeCell ref="K12:K14"/>
    <mergeCell ref="J12:J14"/>
    <mergeCell ref="I12:I14"/>
    <mergeCell ref="H12:H14"/>
    <mergeCell ref="D12:D14"/>
    <mergeCell ref="L12:L14"/>
    <mergeCell ref="M12:M14"/>
    <mergeCell ref="B12:B14"/>
    <mergeCell ref="A1:C1"/>
    <mergeCell ref="A49:A53"/>
    <mergeCell ref="M35:M37"/>
    <mergeCell ref="L35:L37"/>
    <mergeCell ref="K35:K37"/>
    <mergeCell ref="J35:J37"/>
    <mergeCell ref="I35:I37"/>
    <mergeCell ref="H35:H37"/>
    <mergeCell ref="F35:F37"/>
    <mergeCell ref="E35:E37"/>
    <mergeCell ref="C35:C37"/>
    <mergeCell ref="B35:B37"/>
    <mergeCell ref="I39:I42"/>
    <mergeCell ref="J39:J42"/>
    <mergeCell ref="B46:B48"/>
    <mergeCell ref="C46:C48"/>
    <mergeCell ref="E46:E48"/>
    <mergeCell ref="F46:F48"/>
    <mergeCell ref="H46:H48"/>
    <mergeCell ref="I46:I48"/>
    <mergeCell ref="D35:D38"/>
    <mergeCell ref="K46:K48"/>
    <mergeCell ref="L46:L48"/>
    <mergeCell ref="M46:M48"/>
    <mergeCell ref="J47:J48"/>
  </mergeCells>
  <phoneticPr fontId="18" type="noConversion"/>
  <conditionalFormatting sqref="L8">
    <cfRule type="cellIs" dxfId="17" priority="10" operator="equal">
      <formula>"Passed"</formula>
    </cfRule>
    <cfRule type="cellIs" dxfId="16" priority="11" operator="equal">
      <formula>"Failed"</formula>
    </cfRule>
    <cfRule type="cellIs" dxfId="15" priority="12" operator="equal">
      <formula>"Not Executed"</formula>
    </cfRule>
    <cfRule type="cellIs" dxfId="14" priority="13" operator="equal">
      <formula>"Out of Scope"</formula>
    </cfRule>
  </conditionalFormatting>
  <conditionalFormatting sqref="L8:L38">
    <cfRule type="containsText" dxfId="13" priority="9" operator="containsText" text="Fail">
      <formula>NOT(ISERROR(SEARCH("Fail",L8)))</formula>
    </cfRule>
  </conditionalFormatting>
  <conditionalFormatting sqref="L12 L21 L23:L35 L38:L39 L46 L43">
    <cfRule type="cellIs" dxfId="12" priority="30" operator="equal">
      <formula>"Passed"</formula>
    </cfRule>
    <cfRule type="cellIs" dxfId="11" priority="31" operator="equal">
      <formula>"Failed"</formula>
    </cfRule>
    <cfRule type="cellIs" dxfId="10" priority="32" operator="equal">
      <formula>"Not Executed"</formula>
    </cfRule>
    <cfRule type="cellIs" dxfId="9" priority="33" operator="equal">
      <formula>"Out of Scope"</formula>
    </cfRule>
  </conditionalFormatting>
  <conditionalFormatting sqref="L15:L18">
    <cfRule type="cellIs" dxfId="8" priority="18" operator="equal">
      <formula>"Passed"</formula>
    </cfRule>
    <cfRule type="cellIs" dxfId="7" priority="19" operator="equal">
      <formula>"Failed"</formula>
    </cfRule>
    <cfRule type="cellIs" dxfId="6" priority="20" operator="equal">
      <formula>"Not Executed"</formula>
    </cfRule>
    <cfRule type="cellIs" dxfId="5" priority="21" operator="equal">
      <formula>"Out of Scope"</formula>
    </cfRule>
  </conditionalFormatting>
  <conditionalFormatting sqref="L46:L54">
    <cfRule type="containsText" dxfId="4" priority="1" operator="containsText" text="Fail">
      <formula>NOT(ISERROR(SEARCH("Fail",L46)))</formula>
    </cfRule>
  </conditionalFormatting>
  <conditionalFormatting sqref="L49:L54">
    <cfRule type="cellIs" dxfId="3" priority="4" operator="equal">
      <formula>"Passed"</formula>
    </cfRule>
    <cfRule type="cellIs" dxfId="2" priority="5" operator="equal">
      <formula>"Failed"</formula>
    </cfRule>
    <cfRule type="cellIs" dxfId="1" priority="6" operator="equal">
      <formula>"Not Executed"</formula>
    </cfRule>
    <cfRule type="cellIs" dxfId="0" priority="7" operator="equal">
      <formula>"Out of Scope"</formula>
    </cfRule>
  </conditionalFormatting>
  <dataValidations count="1">
    <dataValidation type="list" allowBlank="1" sqref="L12 L8 L21 L15:L18 L23 L25 L27:L38 L49:L53" xr:uid="{00000000-0002-0000-0000-000000000000}">
      <formula1>"Passed,Failed,Not Executed,Out of Scope"</formula1>
    </dataValidation>
  </dataValidations>
  <hyperlinks>
    <hyperlink ref="J51" r:id="rId1" xr:uid="{51E36F5E-E6E6-45FB-95F3-0A76435E38CA}"/>
    <hyperlink ref="J52" r:id="rId2" xr:uid="{7760B58A-56C3-4471-90B2-1B65145AFFE6}"/>
    <hyperlink ref="J46" r:id="rId3" xr:uid="{D4911186-B545-4376-BAE8-40C6F82ABAE2}"/>
    <hyperlink ref="D1" r:id="rId4" xr:uid="{89ACE9C3-11C3-4341-A58D-F76513C5E2A5}"/>
  </hyperlinks>
  <pageMargins left="0.7" right="0.7" top="0.75" bottom="0.75" header="0" footer="0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862"/>
  <sheetViews>
    <sheetView tabSelected="1" topLeftCell="A4" workbookViewId="0">
      <selection activeCell="D14" sqref="D14"/>
    </sheetView>
  </sheetViews>
  <sheetFormatPr defaultColWidth="12.5703125" defaultRowHeight="15" customHeight="1"/>
  <cols>
    <col min="1" max="1" width="14.42578125" customWidth="1"/>
    <col min="2" max="2" width="29.42578125" customWidth="1"/>
    <col min="3" max="3" width="21.5703125" customWidth="1"/>
    <col min="4" max="13" width="14.42578125" customWidth="1"/>
    <col min="14" max="21" width="12.5703125" customWidth="1"/>
  </cols>
  <sheetData>
    <row r="1" spans="1:21" ht="15.75" customHeight="1"/>
    <row r="2" spans="1:21" ht="15.75" customHeight="1"/>
    <row r="3" spans="1:21" ht="8.25" customHeight="1"/>
    <row r="4" spans="1:21" ht="25.5" customHeight="1">
      <c r="B4" s="121" t="s">
        <v>21</v>
      </c>
      <c r="C4" s="122"/>
      <c r="D4" s="122"/>
      <c r="E4" s="122"/>
      <c r="F4" s="122"/>
      <c r="G4" s="122"/>
      <c r="K4" s="8"/>
    </row>
    <row r="5" spans="1:21" ht="15.75" customHeight="1">
      <c r="B5" s="44" t="s">
        <v>22</v>
      </c>
      <c r="C5" s="123" t="s">
        <v>164</v>
      </c>
      <c r="D5" s="122"/>
      <c r="E5" s="122"/>
      <c r="F5" s="122"/>
      <c r="G5" s="122"/>
    </row>
    <row r="6" spans="1:21" ht="15.75" customHeight="1">
      <c r="B6" s="57" t="s">
        <v>189</v>
      </c>
      <c r="C6" s="123" t="s">
        <v>204</v>
      </c>
      <c r="D6" s="122"/>
      <c r="E6" s="122"/>
      <c r="F6" s="122"/>
      <c r="G6" s="122"/>
    </row>
    <row r="7" spans="1:21" ht="15.75" customHeight="1">
      <c r="B7" s="44" t="s">
        <v>26</v>
      </c>
      <c r="C7" s="123" t="s">
        <v>237</v>
      </c>
      <c r="D7" s="122"/>
      <c r="E7" s="122"/>
      <c r="F7" s="122"/>
      <c r="G7" s="122"/>
    </row>
    <row r="8" spans="1:21" ht="15.75" customHeight="1">
      <c r="B8" s="44" t="s">
        <v>27</v>
      </c>
      <c r="C8" s="123" t="s">
        <v>237</v>
      </c>
      <c r="D8" s="122"/>
      <c r="E8" s="122"/>
      <c r="F8" s="122"/>
      <c r="G8" s="122"/>
    </row>
    <row r="9" spans="1:21" ht="15.75" customHeight="1">
      <c r="B9" s="44" t="s">
        <v>28</v>
      </c>
      <c r="C9" s="127" t="s">
        <v>25</v>
      </c>
      <c r="D9" s="122"/>
      <c r="E9" s="122"/>
      <c r="F9" s="122"/>
      <c r="G9" s="122"/>
    </row>
    <row r="10" spans="1:21" ht="15.75" customHeight="1">
      <c r="B10" s="124" t="s">
        <v>29</v>
      </c>
      <c r="C10" s="125"/>
      <c r="D10" s="125"/>
      <c r="E10" s="125"/>
      <c r="F10" s="125"/>
      <c r="G10" s="126"/>
    </row>
    <row r="11" spans="1:21" ht="15.75" customHeight="1">
      <c r="B11" s="45" t="s">
        <v>162</v>
      </c>
      <c r="C11" s="45" t="s">
        <v>0</v>
      </c>
      <c r="D11" s="45" t="s">
        <v>1</v>
      </c>
      <c r="E11" s="45" t="s">
        <v>2</v>
      </c>
      <c r="F11" s="45" t="s">
        <v>30</v>
      </c>
      <c r="G11" s="45" t="s">
        <v>31</v>
      </c>
      <c r="L11" s="9"/>
      <c r="M11" s="9"/>
    </row>
    <row r="12" spans="1:21" ht="48" customHeight="1">
      <c r="A12" s="10"/>
      <c r="B12" s="46" t="s">
        <v>163</v>
      </c>
      <c r="C12" s="47">
        <v>53</v>
      </c>
      <c r="D12" s="48">
        <v>11</v>
      </c>
      <c r="E12" s="49">
        <f>TestCase!M4</f>
        <v>0</v>
      </c>
      <c r="F12" s="50">
        <f>TestCase!M5</f>
        <v>0</v>
      </c>
      <c r="G12" s="51">
        <f>TestCase!M6</f>
        <v>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.75" customHeight="1">
      <c r="B13" s="12"/>
      <c r="C13" s="12"/>
      <c r="D13" s="12"/>
      <c r="E13" s="12"/>
      <c r="F13" s="12"/>
      <c r="G13" s="12"/>
      <c r="L13" s="11"/>
      <c r="M13" s="11"/>
    </row>
    <row r="14" spans="1:21" ht="15.75" customHeight="1">
      <c r="B14" s="12"/>
      <c r="C14" s="12"/>
      <c r="D14" s="12"/>
      <c r="E14" s="12"/>
      <c r="F14" s="12"/>
      <c r="G14" s="12"/>
      <c r="L14" s="9"/>
      <c r="M14" s="9"/>
    </row>
    <row r="15" spans="1:21" ht="15.75" customHeight="1"/>
    <row r="16" spans="1:21" ht="15.75" customHeight="1"/>
    <row r="17" spans="3:4" ht="15.75" customHeight="1"/>
    <row r="18" spans="3:4" ht="15.75" customHeight="1"/>
    <row r="19" spans="3:4" ht="15.75" customHeight="1"/>
    <row r="20" spans="3:4" ht="15.75" customHeight="1">
      <c r="C20" s="54" t="s">
        <v>23</v>
      </c>
      <c r="D20" s="54" t="s">
        <v>24</v>
      </c>
    </row>
    <row r="21" spans="3:4" ht="15.75" customHeight="1">
      <c r="C21" s="55">
        <f>C12</f>
        <v>53</v>
      </c>
      <c r="D21" s="56" t="s">
        <v>0</v>
      </c>
    </row>
    <row r="22" spans="3:4" ht="15.75" customHeight="1">
      <c r="C22" s="55">
        <f>D12</f>
        <v>11</v>
      </c>
      <c r="D22" s="56" t="s">
        <v>1</v>
      </c>
    </row>
    <row r="23" spans="3:4" ht="15.75" customHeight="1">
      <c r="C23" s="55">
        <f>E12</f>
        <v>0</v>
      </c>
      <c r="D23" s="56" t="s">
        <v>2</v>
      </c>
    </row>
    <row r="24" spans="3:4" ht="15.75" customHeight="1">
      <c r="C24" s="55">
        <f>F12</f>
        <v>0</v>
      </c>
      <c r="D24" s="56" t="s">
        <v>3</v>
      </c>
    </row>
    <row r="25" spans="3:4" ht="15.75" customHeight="1"/>
    <row r="26" spans="3:4" ht="15.75" customHeight="1"/>
    <row r="27" spans="3:4" ht="15.75" customHeight="1"/>
    <row r="28" spans="3:4" ht="15.75" customHeight="1"/>
    <row r="29" spans="3:4" ht="15.75" customHeight="1"/>
    <row r="30" spans="3:4" ht="15.75" customHeight="1"/>
    <row r="31" spans="3:4" ht="15.75" customHeight="1"/>
    <row r="32" spans="3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</sheetData>
  <mergeCells count="7">
    <mergeCell ref="B4:G4"/>
    <mergeCell ref="C5:G5"/>
    <mergeCell ref="C6:G6"/>
    <mergeCell ref="C7:G7"/>
    <mergeCell ref="B10:G10"/>
    <mergeCell ref="C8:G8"/>
    <mergeCell ref="C9:G9"/>
  </mergeCells>
  <pageMargins left="0.7" right="0.7" top="0" bottom="0.75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BB86-1060-404A-B22F-8537BA15982B}">
  <dimension ref="B2:L43"/>
  <sheetViews>
    <sheetView topLeftCell="A5" workbookViewId="0">
      <selection activeCell="I21" sqref="I21"/>
    </sheetView>
  </sheetViews>
  <sheetFormatPr defaultRowHeight="12.75"/>
  <cols>
    <col min="2" max="2" width="16" customWidth="1"/>
    <col min="3" max="3" width="38" customWidth="1"/>
    <col min="5" max="5" width="15.7109375" customWidth="1"/>
    <col min="6" max="6" width="33.140625" bestFit="1" customWidth="1"/>
    <col min="8" max="8" width="16.140625" customWidth="1"/>
    <col min="9" max="9" width="32.5703125" customWidth="1"/>
    <col min="11" max="11" width="18.42578125" bestFit="1" customWidth="1"/>
    <col min="12" max="12" width="32.5703125" bestFit="1" customWidth="1"/>
  </cols>
  <sheetData>
    <row r="2" spans="2:12" ht="13.5" thickBot="1"/>
    <row r="3" spans="2:12" ht="25.5" customHeight="1" thickBot="1">
      <c r="B3" s="128" t="s">
        <v>198</v>
      </c>
      <c r="C3" s="129"/>
      <c r="E3" s="128" t="s">
        <v>198</v>
      </c>
      <c r="F3" s="129"/>
      <c r="H3" s="128" t="s">
        <v>198</v>
      </c>
      <c r="I3" s="129"/>
      <c r="K3" s="128" t="s">
        <v>198</v>
      </c>
      <c r="L3" s="129"/>
    </row>
    <row r="4" spans="2:12" s="39" customFormat="1" ht="17.25" customHeight="1">
      <c r="B4" s="66" t="s">
        <v>34</v>
      </c>
      <c r="C4" s="67"/>
      <c r="E4" s="66" t="s">
        <v>35</v>
      </c>
      <c r="F4" s="67"/>
      <c r="H4" s="66" t="s">
        <v>160</v>
      </c>
      <c r="I4" s="67"/>
      <c r="K4" s="66" t="s">
        <v>37</v>
      </c>
      <c r="L4" s="67"/>
    </row>
    <row r="5" spans="2:12">
      <c r="B5" s="62"/>
      <c r="C5" s="63"/>
      <c r="E5" s="62"/>
      <c r="F5" s="63"/>
      <c r="H5" s="62"/>
      <c r="I5" s="63"/>
      <c r="K5" s="62"/>
      <c r="L5" s="63"/>
    </row>
    <row r="6" spans="2:12">
      <c r="B6" s="64" t="s">
        <v>199</v>
      </c>
      <c r="C6" s="68" t="s">
        <v>210</v>
      </c>
      <c r="E6" s="64" t="s">
        <v>199</v>
      </c>
      <c r="F6" s="68" t="s">
        <v>213</v>
      </c>
      <c r="H6" s="64" t="s">
        <v>199</v>
      </c>
      <c r="I6" s="68" t="s">
        <v>219</v>
      </c>
      <c r="K6" s="64" t="s">
        <v>199</v>
      </c>
      <c r="L6" s="68" t="s">
        <v>222</v>
      </c>
    </row>
    <row r="7" spans="2:12">
      <c r="B7" s="62"/>
      <c r="C7" s="63"/>
      <c r="E7" s="62"/>
      <c r="F7" s="63"/>
      <c r="H7" s="62"/>
      <c r="I7" s="63"/>
      <c r="K7" s="62"/>
      <c r="L7" s="63"/>
    </row>
    <row r="8" spans="2:12">
      <c r="B8" s="64" t="s">
        <v>200</v>
      </c>
      <c r="C8" s="63"/>
      <c r="E8" s="64" t="s">
        <v>200</v>
      </c>
      <c r="F8" s="63"/>
      <c r="H8" s="64" t="s">
        <v>200</v>
      </c>
      <c r="I8" s="63"/>
      <c r="K8" s="64" t="s">
        <v>200</v>
      </c>
      <c r="L8" s="63"/>
    </row>
    <row r="9" spans="2:12">
      <c r="B9" s="69">
        <v>1</v>
      </c>
      <c r="C9" s="63" t="s">
        <v>201</v>
      </c>
      <c r="E9" s="69">
        <v>1</v>
      </c>
      <c r="F9" s="63" t="s">
        <v>201</v>
      </c>
      <c r="H9" s="69">
        <v>1</v>
      </c>
      <c r="I9" s="63" t="s">
        <v>201</v>
      </c>
      <c r="K9" s="69">
        <v>1</v>
      </c>
      <c r="L9" s="63" t="s">
        <v>201</v>
      </c>
    </row>
    <row r="10" spans="2:12">
      <c r="B10" s="69">
        <v>2</v>
      </c>
      <c r="C10" s="63" t="s">
        <v>202</v>
      </c>
      <c r="E10" s="69">
        <v>2</v>
      </c>
      <c r="F10" s="68" t="s">
        <v>214</v>
      </c>
      <c r="H10" s="69">
        <v>2</v>
      </c>
      <c r="I10" s="68" t="s">
        <v>214</v>
      </c>
      <c r="K10" s="69">
        <v>2</v>
      </c>
      <c r="L10" s="68" t="s">
        <v>214</v>
      </c>
    </row>
    <row r="11" spans="2:12">
      <c r="B11" s="69">
        <v>3</v>
      </c>
      <c r="C11" s="68" t="s">
        <v>218</v>
      </c>
      <c r="E11" s="69">
        <v>3</v>
      </c>
      <c r="F11" s="68" t="s">
        <v>215</v>
      </c>
      <c r="H11" s="69">
        <v>3</v>
      </c>
      <c r="I11" s="68" t="s">
        <v>220</v>
      </c>
      <c r="K11" s="69">
        <v>3</v>
      </c>
      <c r="L11" s="68" t="s">
        <v>223</v>
      </c>
    </row>
    <row r="12" spans="2:12">
      <c r="B12" s="69">
        <v>4</v>
      </c>
      <c r="C12" s="63" t="s">
        <v>203</v>
      </c>
      <c r="E12" s="69">
        <v>4</v>
      </c>
      <c r="F12" s="68" t="s">
        <v>216</v>
      </c>
      <c r="H12" s="69">
        <v>4</v>
      </c>
      <c r="I12" s="68" t="s">
        <v>216</v>
      </c>
      <c r="K12" s="69">
        <v>4</v>
      </c>
      <c r="L12" s="68" t="s">
        <v>216</v>
      </c>
    </row>
    <row r="13" spans="2:12">
      <c r="B13" s="62"/>
      <c r="C13" s="63"/>
      <c r="E13" s="62"/>
      <c r="F13" s="63"/>
      <c r="H13" s="62"/>
      <c r="I13" s="63"/>
      <c r="K13" s="62"/>
      <c r="L13" s="63"/>
    </row>
    <row r="14" spans="2:12">
      <c r="B14" s="64" t="s">
        <v>206</v>
      </c>
      <c r="C14" s="63" t="s">
        <v>204</v>
      </c>
      <c r="E14" s="64" t="s">
        <v>206</v>
      </c>
      <c r="F14" s="63" t="s">
        <v>204</v>
      </c>
      <c r="H14" s="64" t="s">
        <v>206</v>
      </c>
      <c r="I14" s="63" t="s">
        <v>204</v>
      </c>
      <c r="K14" s="64" t="s">
        <v>206</v>
      </c>
      <c r="L14" s="63" t="s">
        <v>204</v>
      </c>
    </row>
    <row r="15" spans="2:12">
      <c r="B15" s="64" t="s">
        <v>205</v>
      </c>
      <c r="C15" s="68" t="s">
        <v>54</v>
      </c>
      <c r="E15" s="64" t="s">
        <v>205</v>
      </c>
      <c r="F15" s="68" t="s">
        <v>67</v>
      </c>
      <c r="H15" s="64" t="s">
        <v>205</v>
      </c>
      <c r="I15" s="68" t="s">
        <v>67</v>
      </c>
      <c r="K15" s="64" t="s">
        <v>205</v>
      </c>
      <c r="L15" s="68" t="s">
        <v>67</v>
      </c>
    </row>
    <row r="16" spans="2:12">
      <c r="B16" s="64" t="s">
        <v>207</v>
      </c>
      <c r="C16" s="68" t="s">
        <v>211</v>
      </c>
      <c r="E16" s="64" t="s">
        <v>207</v>
      </c>
      <c r="F16" s="68" t="s">
        <v>217</v>
      </c>
      <c r="H16" s="64" t="s">
        <v>207</v>
      </c>
      <c r="I16" s="68" t="s">
        <v>221</v>
      </c>
      <c r="K16" s="64" t="s">
        <v>207</v>
      </c>
      <c r="L16" s="68" t="s">
        <v>211</v>
      </c>
    </row>
    <row r="17" spans="2:12">
      <c r="B17" s="64" t="s">
        <v>208</v>
      </c>
      <c r="C17" s="70" t="s">
        <v>150</v>
      </c>
      <c r="E17" s="64" t="s">
        <v>208</v>
      </c>
      <c r="F17" s="70" t="s">
        <v>69</v>
      </c>
      <c r="H17" s="64" t="s">
        <v>208</v>
      </c>
      <c r="I17" s="70" t="s">
        <v>76</v>
      </c>
      <c r="K17" s="64" t="s">
        <v>208</v>
      </c>
      <c r="L17" s="70" t="s">
        <v>153</v>
      </c>
    </row>
    <row r="18" spans="2:12" ht="13.5" thickBot="1">
      <c r="B18" s="71" t="s">
        <v>209</v>
      </c>
      <c r="C18" s="72" t="s">
        <v>249</v>
      </c>
      <c r="E18" s="71" t="s">
        <v>209</v>
      </c>
      <c r="F18" s="72" t="s">
        <v>249</v>
      </c>
      <c r="H18" s="71" t="s">
        <v>209</v>
      </c>
      <c r="I18" s="72" t="s">
        <v>250</v>
      </c>
      <c r="K18" s="71" t="s">
        <v>209</v>
      </c>
      <c r="L18" s="72" t="s">
        <v>212</v>
      </c>
    </row>
    <row r="21" spans="2:12" ht="13.5" thickBot="1"/>
    <row r="22" spans="2:12" ht="16.5" thickBot="1">
      <c r="B22" s="128" t="s">
        <v>198</v>
      </c>
      <c r="C22" s="129"/>
      <c r="E22" s="128" t="s">
        <v>198</v>
      </c>
      <c r="F22" s="129"/>
      <c r="H22" s="128" t="s">
        <v>198</v>
      </c>
      <c r="I22" s="129"/>
    </row>
    <row r="23" spans="2:12" ht="15">
      <c r="B23" s="66" t="s">
        <v>118</v>
      </c>
      <c r="C23" s="67"/>
      <c r="E23" s="66" t="s">
        <v>121</v>
      </c>
      <c r="F23" s="67"/>
      <c r="H23" s="66" t="s">
        <v>140</v>
      </c>
      <c r="I23" s="67"/>
    </row>
    <row r="24" spans="2:12">
      <c r="B24" s="62"/>
      <c r="C24" s="63"/>
      <c r="E24" s="62"/>
      <c r="F24" s="63"/>
      <c r="H24" s="62"/>
      <c r="I24" s="63"/>
    </row>
    <row r="25" spans="2:12">
      <c r="B25" s="64" t="s">
        <v>199</v>
      </c>
      <c r="C25" s="132" t="s">
        <v>224</v>
      </c>
      <c r="E25" s="64" t="s">
        <v>199</v>
      </c>
      <c r="F25" s="73" t="s">
        <v>225</v>
      </c>
      <c r="H25" s="64" t="s">
        <v>199</v>
      </c>
      <c r="I25" s="73" t="s">
        <v>235</v>
      </c>
    </row>
    <row r="26" spans="2:12">
      <c r="B26" s="62"/>
      <c r="C26" s="132"/>
      <c r="E26" s="62"/>
      <c r="F26" s="73"/>
      <c r="H26" s="62"/>
      <c r="I26" s="73"/>
    </row>
    <row r="27" spans="2:12">
      <c r="B27" s="64" t="s">
        <v>200</v>
      </c>
      <c r="C27" s="63"/>
      <c r="E27" s="64" t="s">
        <v>200</v>
      </c>
      <c r="F27" s="63"/>
      <c r="H27" s="64" t="s">
        <v>200</v>
      </c>
      <c r="I27" s="63"/>
    </row>
    <row r="28" spans="2:12">
      <c r="B28" s="69">
        <v>1</v>
      </c>
      <c r="C28" s="63" t="s">
        <v>201</v>
      </c>
      <c r="E28" s="69">
        <v>1</v>
      </c>
      <c r="F28" s="63" t="s">
        <v>201</v>
      </c>
      <c r="H28" s="69">
        <v>1</v>
      </c>
      <c r="I28" s="63" t="s">
        <v>201</v>
      </c>
    </row>
    <row r="29" spans="2:12">
      <c r="B29" s="69">
        <v>2</v>
      </c>
      <c r="C29" s="68" t="s">
        <v>226</v>
      </c>
      <c r="E29" s="69">
        <v>2</v>
      </c>
      <c r="F29" s="68" t="s">
        <v>226</v>
      </c>
      <c r="H29" s="69">
        <v>2</v>
      </c>
      <c r="I29" s="68" t="s">
        <v>226</v>
      </c>
    </row>
    <row r="30" spans="2:12">
      <c r="B30" s="69">
        <v>3</v>
      </c>
      <c r="C30" s="68" t="s">
        <v>227</v>
      </c>
      <c r="E30" s="69">
        <v>3</v>
      </c>
      <c r="F30" s="68" t="s">
        <v>227</v>
      </c>
      <c r="H30" s="69">
        <v>3</v>
      </c>
      <c r="I30" s="68" t="s">
        <v>227</v>
      </c>
    </row>
    <row r="31" spans="2:12">
      <c r="B31" s="69">
        <v>4</v>
      </c>
      <c r="C31" s="68" t="s">
        <v>233</v>
      </c>
      <c r="E31" s="69">
        <v>4</v>
      </c>
      <c r="F31" s="68" t="s">
        <v>233</v>
      </c>
      <c r="H31" s="69">
        <v>4</v>
      </c>
      <c r="I31" s="68" t="s">
        <v>233</v>
      </c>
    </row>
    <row r="32" spans="2:12">
      <c r="B32" s="69">
        <v>5</v>
      </c>
      <c r="C32" s="68" t="s">
        <v>228</v>
      </c>
      <c r="E32" s="130">
        <v>5</v>
      </c>
      <c r="F32" s="131" t="s">
        <v>234</v>
      </c>
      <c r="H32" s="130">
        <v>5</v>
      </c>
      <c r="I32" s="131" t="s">
        <v>236</v>
      </c>
    </row>
    <row r="33" spans="2:9">
      <c r="B33" s="69">
        <v>6</v>
      </c>
      <c r="C33" s="68" t="s">
        <v>229</v>
      </c>
      <c r="E33" s="130"/>
      <c r="F33" s="131"/>
      <c r="H33" s="130"/>
      <c r="I33" s="131"/>
    </row>
    <row r="34" spans="2:9">
      <c r="B34" s="69">
        <v>7</v>
      </c>
      <c r="C34" s="68" t="s">
        <v>230</v>
      </c>
      <c r="E34" s="62"/>
      <c r="F34" s="63"/>
      <c r="H34" s="62"/>
      <c r="I34" s="63"/>
    </row>
    <row r="35" spans="2:9">
      <c r="B35" s="69">
        <v>8</v>
      </c>
      <c r="C35" s="68" t="s">
        <v>231</v>
      </c>
      <c r="E35" s="64" t="s">
        <v>206</v>
      </c>
      <c r="F35" s="63" t="s">
        <v>204</v>
      </c>
      <c r="H35" s="64" t="s">
        <v>206</v>
      </c>
      <c r="I35" s="63" t="s">
        <v>204</v>
      </c>
    </row>
    <row r="36" spans="2:9">
      <c r="B36" s="69">
        <v>9</v>
      </c>
      <c r="C36" s="68" t="s">
        <v>232</v>
      </c>
      <c r="E36" s="64" t="s">
        <v>205</v>
      </c>
      <c r="F36" s="68" t="s">
        <v>190</v>
      </c>
      <c r="H36" s="64" t="s">
        <v>205</v>
      </c>
      <c r="I36" s="68" t="s">
        <v>190</v>
      </c>
    </row>
    <row r="37" spans="2:9">
      <c r="B37" s="62"/>
      <c r="C37" s="63"/>
      <c r="E37" s="64" t="s">
        <v>207</v>
      </c>
      <c r="F37" s="68" t="s">
        <v>211</v>
      </c>
      <c r="H37" s="64" t="s">
        <v>207</v>
      </c>
      <c r="I37" s="68" t="s">
        <v>211</v>
      </c>
    </row>
    <row r="38" spans="2:9">
      <c r="B38" s="64" t="s">
        <v>206</v>
      </c>
      <c r="C38" s="63" t="s">
        <v>204</v>
      </c>
      <c r="E38" s="64" t="s">
        <v>208</v>
      </c>
      <c r="F38" s="70" t="s">
        <v>154</v>
      </c>
      <c r="H38" s="64" t="s">
        <v>208</v>
      </c>
      <c r="I38" s="70" t="s">
        <v>155</v>
      </c>
    </row>
    <row r="39" spans="2:9" ht="13.5" thickBot="1">
      <c r="B39" s="64" t="s">
        <v>205</v>
      </c>
      <c r="C39" s="68" t="s">
        <v>190</v>
      </c>
      <c r="E39" s="71" t="s">
        <v>209</v>
      </c>
      <c r="F39" s="72" t="s">
        <v>249</v>
      </c>
      <c r="H39" s="71" t="s">
        <v>209</v>
      </c>
      <c r="I39" s="72" t="s">
        <v>249</v>
      </c>
    </row>
    <row r="40" spans="2:9">
      <c r="B40" s="64" t="s">
        <v>207</v>
      </c>
      <c r="C40" s="68" t="s">
        <v>211</v>
      </c>
    </row>
    <row r="41" spans="2:9">
      <c r="B41" s="64" t="s">
        <v>208</v>
      </c>
      <c r="C41" s="70" t="s">
        <v>157</v>
      </c>
    </row>
    <row r="42" spans="2:9">
      <c r="B42" s="64"/>
      <c r="C42" s="70" t="s">
        <v>158</v>
      </c>
    </row>
    <row r="43" spans="2:9" ht="13.5" thickBot="1">
      <c r="B43" s="71" t="s">
        <v>209</v>
      </c>
      <c r="C43" s="72" t="s">
        <v>249</v>
      </c>
    </row>
  </sheetData>
  <mergeCells count="12">
    <mergeCell ref="H32:H33"/>
    <mergeCell ref="I32:I33"/>
    <mergeCell ref="C25:C26"/>
    <mergeCell ref="E22:F22"/>
    <mergeCell ref="F32:F33"/>
    <mergeCell ref="E32:E33"/>
    <mergeCell ref="K3:L3"/>
    <mergeCell ref="B22:C22"/>
    <mergeCell ref="B3:C3"/>
    <mergeCell ref="E3:F3"/>
    <mergeCell ref="H3:I3"/>
    <mergeCell ref="H22:I22"/>
  </mergeCells>
  <hyperlinks>
    <hyperlink ref="C17" r:id="rId1" xr:uid="{47FD265C-AC1B-4F65-BD44-ADD3FC8ABEC0}"/>
    <hyperlink ref="F17" r:id="rId2" xr:uid="{9EED2D00-3F26-4890-BA10-567F2C54CC6E}"/>
    <hyperlink ref="I17" r:id="rId3" xr:uid="{1CF0F919-888B-46E8-A308-6302B5CC5976}"/>
    <hyperlink ref="L17" r:id="rId4" xr:uid="{BC24F5B8-1931-49F2-8854-B1488F3983A4}"/>
    <hyperlink ref="C41" r:id="rId5" xr:uid="{4DD8D0E9-1571-49A7-A494-145EB7F49B66}"/>
    <hyperlink ref="C42" r:id="rId6" xr:uid="{AF6673D7-F30D-4E6F-AF3E-A28E61DF83DD}"/>
    <hyperlink ref="F38" r:id="rId7" xr:uid="{CE8FD89B-35B1-4438-B3C4-D9A31642639C}"/>
    <hyperlink ref="I38" r:id="rId8" xr:uid="{148A7082-7987-4699-B94F-000CA8A24340}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3AC7-3F7E-4F26-B8F5-D8AE0D3B90FD}">
  <dimension ref="B4:E14"/>
  <sheetViews>
    <sheetView workbookViewId="0">
      <selection activeCell="C21" sqref="C21"/>
    </sheetView>
  </sheetViews>
  <sheetFormatPr defaultRowHeight="12.75"/>
  <cols>
    <col min="3" max="3" width="34.140625" bestFit="1" customWidth="1"/>
    <col min="4" max="4" width="55.5703125" bestFit="1" customWidth="1"/>
    <col min="5" max="5" width="10.5703125" bestFit="1" customWidth="1"/>
  </cols>
  <sheetData>
    <row r="4" spans="2:5" ht="25.5" customHeight="1">
      <c r="B4" s="52" t="s">
        <v>165</v>
      </c>
      <c r="C4" s="53" t="s">
        <v>166</v>
      </c>
      <c r="D4" s="53" t="s">
        <v>32</v>
      </c>
      <c r="E4" s="53" t="s">
        <v>167</v>
      </c>
    </row>
    <row r="5" spans="2:5" s="39" customFormat="1" ht="19.5" customHeight="1">
      <c r="B5" s="40">
        <v>1</v>
      </c>
      <c r="C5" s="38" t="s">
        <v>169</v>
      </c>
      <c r="D5" s="38" t="s">
        <v>178</v>
      </c>
      <c r="E5" s="58">
        <f>+(24/24)</f>
        <v>1</v>
      </c>
    </row>
    <row r="6" spans="2:5" s="39" customFormat="1" ht="19.5" customHeight="1">
      <c r="B6" s="40">
        <v>2</v>
      </c>
      <c r="C6" s="38" t="s">
        <v>170</v>
      </c>
      <c r="D6" s="38" t="s">
        <v>179</v>
      </c>
      <c r="E6" s="58">
        <f>+(0/24)</f>
        <v>0</v>
      </c>
    </row>
    <row r="7" spans="2:5" s="39" customFormat="1" ht="19.5" customHeight="1">
      <c r="B7" s="40">
        <v>3</v>
      </c>
      <c r="C7" s="38" t="s">
        <v>168</v>
      </c>
      <c r="D7" s="38" t="s">
        <v>180</v>
      </c>
      <c r="E7" s="58">
        <v>0.70833333333333337</v>
      </c>
    </row>
    <row r="8" spans="2:5" s="39" customFormat="1" ht="19.5" customHeight="1">
      <c r="B8" s="40">
        <v>4</v>
      </c>
      <c r="C8" s="38" t="s">
        <v>171</v>
      </c>
      <c r="D8" s="38" t="s">
        <v>181</v>
      </c>
      <c r="E8" s="58">
        <f>7/24</f>
        <v>0.29166666666666669</v>
      </c>
    </row>
    <row r="9" spans="2:5" s="39" customFormat="1" ht="19.5" customHeight="1">
      <c r="B9" s="40">
        <v>5</v>
      </c>
      <c r="C9" s="38" t="s">
        <v>172</v>
      </c>
      <c r="D9" s="38" t="s">
        <v>182</v>
      </c>
      <c r="E9" s="59" t="s">
        <v>188</v>
      </c>
    </row>
    <row r="10" spans="2:5" s="39" customFormat="1" ht="19.5" customHeight="1">
      <c r="B10" s="40">
        <v>6</v>
      </c>
      <c r="C10" s="38" t="s">
        <v>173</v>
      </c>
      <c r="D10" s="38" t="s">
        <v>183</v>
      </c>
      <c r="E10" s="59" t="s">
        <v>188</v>
      </c>
    </row>
    <row r="11" spans="2:5" s="39" customFormat="1" ht="19.5" customHeight="1">
      <c r="B11" s="40">
        <v>7</v>
      </c>
      <c r="C11" s="38" t="s">
        <v>174</v>
      </c>
      <c r="D11" s="38" t="s">
        <v>184</v>
      </c>
      <c r="E11" s="59" t="s">
        <v>188</v>
      </c>
    </row>
    <row r="12" spans="2:5" s="39" customFormat="1" ht="19.5" customHeight="1">
      <c r="B12" s="40">
        <v>8</v>
      </c>
      <c r="C12" s="38" t="s">
        <v>175</v>
      </c>
      <c r="D12" s="38" t="s">
        <v>185</v>
      </c>
      <c r="E12" s="59" t="s">
        <v>188</v>
      </c>
    </row>
    <row r="13" spans="2:5" s="39" customFormat="1" ht="19.5" customHeight="1">
      <c r="B13" s="40">
        <v>9</v>
      </c>
      <c r="C13" s="38" t="s">
        <v>176</v>
      </c>
      <c r="D13" s="38" t="s">
        <v>186</v>
      </c>
      <c r="E13" s="59" t="s">
        <v>188</v>
      </c>
    </row>
    <row r="14" spans="2:5" s="39" customFormat="1" ht="19.5" customHeight="1">
      <c r="B14" s="40">
        <v>10</v>
      </c>
      <c r="C14" s="38" t="s">
        <v>177</v>
      </c>
      <c r="D14" s="38" t="s">
        <v>187</v>
      </c>
      <c r="E14" s="59" t="s">
        <v>188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F1ED-5660-44BD-A268-7E3871D45D30}">
  <dimension ref="A1"/>
  <sheetViews>
    <sheetView workbookViewId="0">
      <selection activeCell="S10" sqref="S10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 Report</vt:lpstr>
      <vt:lpstr>Bug Reporting</vt:lpstr>
      <vt:lpstr>Test Metrics</vt:lpstr>
      <vt:lpstr>Mind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Taufiq</dc:creator>
  <cp:lastModifiedBy>Tasfia Israt</cp:lastModifiedBy>
  <dcterms:created xsi:type="dcterms:W3CDTF">2023-01-30T14:24:50Z</dcterms:created>
  <dcterms:modified xsi:type="dcterms:W3CDTF">2023-05-27T06:29:29Z</dcterms:modified>
</cp:coreProperties>
</file>