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Backlog" sheetId="1" r:id="rId4"/>
    <sheet state="visible" name="SP1 BD chart" sheetId="2" r:id="rId5"/>
    <sheet state="visible" name="SP2 BD chart" sheetId="3" r:id="rId6"/>
    <sheet state="visible" name="SP3 BD chart" sheetId="4" r:id="rId7"/>
    <sheet state="visible" name="Burndown Chart" sheetId="5" r:id="rId8"/>
  </sheets>
  <definedNames>
    <definedName hidden="1" localSheetId="0" name="_xlnm._FilterDatabase">'Sprint Backlog'!$F$1:$F$999</definedName>
  </definedNames>
  <calcPr/>
</workbook>
</file>

<file path=xl/sharedStrings.xml><?xml version="1.0" encoding="utf-8"?>
<sst xmlns="http://schemas.openxmlformats.org/spreadsheetml/2006/main" count="448" uniqueCount="160">
  <si>
    <t>Lista de iteracion Sprint</t>
  </si>
  <si>
    <t>SPRINT 1</t>
  </si>
  <si>
    <t>SPRINT 2</t>
  </si>
  <si>
    <t>SPRINT 3</t>
  </si>
  <si>
    <t>Día 1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</si>
  <si>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</si>
  <si>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</si>
  <si>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</si>
  <si>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</si>
  <si>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</si>
  <si>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</si>
  <si>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</si>
  <si>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</si>
  <si>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</si>
  <si>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</si>
  <si>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</si>
  <si>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</si>
  <si>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</si>
  <si>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</si>
  <si>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Día 16</t>
  </si>
  <si>
    <t>Día 17</t>
  </si>
  <si>
    <t>Día 18</t>
  </si>
  <si>
    <t>Día 19</t>
  </si>
  <si>
    <t>Día 20</t>
  </si>
  <si>
    <t>Día 21</t>
  </si>
  <si>
    <t>Día 22</t>
  </si>
  <si>
    <t>Día 23</t>
  </si>
  <si>
    <t>Día 24</t>
  </si>
  <si>
    <t>Día 25</t>
  </si>
  <si>
    <t>Día 26</t>
  </si>
  <si>
    <t>Día 27</t>
  </si>
  <si>
    <t>Día 28</t>
  </si>
  <si>
    <t>Día 29</t>
  </si>
  <si>
    <t>Día 30</t>
  </si>
  <si>
    <t>Día 31</t>
  </si>
  <si>
    <t>Día 32</t>
  </si>
  <si>
    <t>Día 33</t>
  </si>
  <si>
    <t>Día 34</t>
  </si>
  <si>
    <t>Día 35</t>
  </si>
  <si>
    <t>Día 36</t>
  </si>
  <si>
    <t>Día 37</t>
  </si>
  <si>
    <t>Día 38</t>
  </si>
  <si>
    <t>Día 39</t>
  </si>
  <si>
    <t>Día 40</t>
  </si>
  <si>
    <t>Día 41</t>
  </si>
  <si>
    <t>Día 42</t>
  </si>
  <si>
    <t>Día 43</t>
  </si>
  <si>
    <t>Día 44</t>
  </si>
  <si>
    <t>Día 45</t>
  </si>
  <si>
    <t>Día 46</t>
  </si>
  <si>
    <t>Día 47</t>
  </si>
  <si>
    <t>Día 48</t>
  </si>
  <si>
    <t>Día 49</t>
  </si>
  <si>
    <t>Día 50</t>
  </si>
  <si>
    <t>Día 51</t>
  </si>
  <si>
    <t>Día 52</t>
  </si>
  <si>
    <t>Día 53</t>
  </si>
  <si>
    <t>Día 54</t>
  </si>
  <si>
    <t>Día 55</t>
  </si>
  <si>
    <t>Día 56</t>
  </si>
  <si>
    <t>Día 57</t>
  </si>
  <si>
    <t>Día 58</t>
  </si>
  <si>
    <t>Día 59</t>
  </si>
  <si>
    <t>Día 60</t>
  </si>
  <si>
    <t>Día 61</t>
  </si>
  <si>
    <t>Día 62</t>
  </si>
  <si>
    <t>Día 63</t>
  </si>
  <si>
    <t>Día 64</t>
  </si>
  <si>
    <t>Día 65</t>
  </si>
  <si>
    <t>Día 66</t>
  </si>
  <si>
    <t>Día 67</t>
  </si>
  <si>
    <t>Día 68</t>
  </si>
  <si>
    <t>Día 69</t>
  </si>
  <si>
    <t>Día 70</t>
  </si>
  <si>
    <t>Día 71</t>
  </si>
  <si>
    <t>Día 72</t>
  </si>
  <si>
    <t>Identificador (ID) de item de product backlog</t>
  </si>
  <si>
    <t>Enunciado del item de Product Backlog</t>
  </si>
  <si>
    <t>Tarea</t>
  </si>
  <si>
    <t>Dueño / Voluntario</t>
  </si>
  <si>
    <t>Estatus</t>
  </si>
  <si>
    <t>Horas estimadas totales</t>
  </si>
  <si>
    <t>Cons.</t>
  </si>
  <si>
    <t>Rest.</t>
  </si>
  <si>
    <t>Instalación y configuración de herramientas</t>
  </si>
  <si>
    <t>Kevin Albanez, Alfredo Fuentes, Natasha González</t>
  </si>
  <si>
    <t>Completo</t>
  </si>
  <si>
    <t>Creación y configuración del entorno (Base de datos, servidor)</t>
  </si>
  <si>
    <t>Kevin Albanez, Alfredo Fuentes</t>
  </si>
  <si>
    <t>Login funcional</t>
  </si>
  <si>
    <t>Natasha Gonzalez</t>
  </si>
  <si>
    <t>Creación de usuarios</t>
  </si>
  <si>
    <t>Crear Index profesor y administrador</t>
  </si>
  <si>
    <t>Alfredo fuentes, Kevin Albanez</t>
  </si>
  <si>
    <t>Vista horarios, calendario y de archivo</t>
  </si>
  <si>
    <t>Natasha Gonzalez, Kevin Albanez</t>
  </si>
  <si>
    <t>Revisión y ajustes</t>
  </si>
  <si>
    <t>Planificada</t>
  </si>
  <si>
    <t>Burndown Chart</t>
  </si>
  <si>
    <t>Alfredo fuentes</t>
  </si>
  <si>
    <t>Resposividad del sitio</t>
  </si>
  <si>
    <t>Alfredo Fuentes</t>
  </si>
  <si>
    <t>Pruebas de funcionalidades integradas</t>
  </si>
  <si>
    <t>Kevin Albanez</t>
  </si>
  <si>
    <t>BurnUp Chart</t>
  </si>
  <si>
    <t>Desarrollo de horario de clases</t>
  </si>
  <si>
    <t>Natasha González</t>
  </si>
  <si>
    <t>Implementación de calendario académico.</t>
  </si>
  <si>
    <t>Natasha González, Kevin Albanez</t>
  </si>
  <si>
    <t>Implementación de anuncios para comunicados importantes</t>
  </si>
  <si>
    <t>Documentacion de funcionalidades y guia para usuarios finales</t>
  </si>
  <si>
    <t>Implementación de la capacidad de guardar archivos</t>
  </si>
  <si>
    <t>En espera</t>
  </si>
  <si>
    <t>Funcionalidad para compartir archivos entre colegas</t>
  </si>
  <si>
    <t>Implementación de reuniones online (integración con herramientas de videoconferencia si es necesario) [sugeto a cambios]</t>
  </si>
  <si>
    <t>En curso</t>
  </si>
  <si>
    <t>Pruebas de todas las funcionalidades y de seguridad</t>
  </si>
  <si>
    <t>Burnup Chart</t>
  </si>
  <si>
    <t>Creación de una guía de usuario final</t>
  </si>
  <si>
    <t>Alfredo Fuentes, Kevin Albanez</t>
  </si>
  <si>
    <t>Fecha</t>
  </si>
  <si>
    <t>Horas Avanzadas</t>
  </si>
  <si>
    <t>Horas Totales</t>
  </si>
  <si>
    <t>% de Avance</t>
  </si>
  <si>
    <t>% Restante</t>
  </si>
  <si>
    <t>%Restante Ideal</t>
  </si>
  <si>
    <t>% Avance Ideal</t>
  </si>
  <si>
    <t>% Restante Ideal</t>
  </si>
  <si>
    <t>%Avance Ideal</t>
  </si>
  <si>
    <t>Sprint 1</t>
  </si>
  <si>
    <t>Sprint 2</t>
  </si>
  <si>
    <t>Horas totales(pt)</t>
  </si>
  <si>
    <t>Horas completadas</t>
  </si>
  <si>
    <t>Dias transcurridos</t>
  </si>
  <si>
    <t>Inicio Sp1</t>
  </si>
  <si>
    <t>Fin Sp1</t>
  </si>
  <si>
    <t>Inicio Sp2</t>
  </si>
  <si>
    <t>Fin Sp2</t>
  </si>
  <si>
    <t>Inicio Sp3</t>
  </si>
  <si>
    <t>Fin Sp3</t>
  </si>
  <si>
    <t>Fases/Sprints</t>
  </si>
  <si>
    <t>Días Totales</t>
  </si>
  <si>
    <t>Días Completados</t>
  </si>
  <si>
    <t>Porcentaje</t>
  </si>
  <si>
    <t>Fase 1</t>
  </si>
  <si>
    <t>inicio gral.</t>
  </si>
  <si>
    <t>fin gral.</t>
  </si>
  <si>
    <t>83.3%</t>
  </si>
  <si>
    <t>Sprint 3</t>
  </si>
  <si>
    <t>-</t>
  </si>
  <si>
    <t>Fase 3</t>
  </si>
  <si>
    <t>Desarrollo e Integración de módulos y funciones que permitan guardar archivos necesarios por los usuarios</t>
  </si>
  <si>
    <t>Integración de una función que permita compartir archivos entre los usuarios que interactúan dentro del servidor web</t>
  </si>
  <si>
    <t>Se integrará función que permita a los docentes realizar reuniones online, (sujeto a videoconferencia en el caso de ser necesario)</t>
  </si>
  <si>
    <t>Atrasado</t>
  </si>
  <si>
    <t>Se realizarán pruebas de funcionalidad del Servidor web con el fin de asegurar que el proyecto cumpla con los requerimientos, calidad y seguridad</t>
  </si>
  <si>
    <t>monitorear el progreso de tareas a lo largo del sprint 3, visualizando cuántas horas o días de trabajo quedan en comparación con lo que se ha completado</t>
  </si>
  <si>
    <t>hacer seguimiento al progreso del trabajo completado y compararlo con el alcance total del proyecto.</t>
  </si>
  <si>
    <t>Creación de una guía de usuario final y documentación.</t>
  </si>
  <si>
    <t>Se llevará a cabo una guia de usuario final junto con su respectiva documentación necesaria con el fin de facilitar el uso del Servidor web a los usuarios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</si>
</sst>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%"/>
    <numFmt numFmtId="165" formatCode="dd/mm/yy"/>
    <numFmt numFmtId="166" formatCode="mm/dd"/>
    <numFmt numFmtId="167" formatCode="d/m/yyyy"/>
    <numFmt numFmtId="168" formatCode="d/m/yy"/>
  </numFmts>
  <fonts count="14">
    <font>
      <sz val="10.0"/>
      <color rgb="FF000000"/>
      <name val="Arial"/>
      <scheme val="minor"/>
    </font>
    <font>
      <sz val="11.0"/>
      <color rgb="FF000000"/>
      <name val="Calibri"/>
    </font>
    <font>
      <b/>
      <sz val="22.0"/>
      <color rgb="FF000000"/>
      <name val="Calibri"/>
    </font>
    <font>
      <b/>
      <sz val="16.0"/>
      <color rgb="FF1F497D"/>
      <name val="Calibri"/>
    </font>
    <font>
      <b/>
      <sz val="11.0"/>
      <color rgb="FF000000"/>
      <name val="Calibri"/>
    </font>
    <font/>
    <font>
      <sz val="11.0"/>
      <color rgb="FFFFFFFF"/>
      <name val="Calibri"/>
    </font>
    <font>
      <b/>
      <color theme="1"/>
      <name val="Century Gothic"/>
    </font>
    <font>
      <color theme="1"/>
      <name val="Century Gothic"/>
    </font>
    <font>
      <color theme="1"/>
      <name val="Arial"/>
      <scheme val="minor"/>
    </font>
    <font>
      <b/>
      <sz val="10.0"/>
      <color rgb="FF000000"/>
      <name val="Century Gothic"/>
    </font>
    <font>
      <color rgb="FF000000"/>
      <name val="&quot;Century Gothic&quot;"/>
    </font>
    <font>
      <sz val="12.0"/>
      <color theme="1"/>
      <name val="Calibri"/>
    </font>
    <font>
      <b/>
      <sz val="12.0"/>
      <color theme="1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990000"/>
        <bgColor rgb="FF990000"/>
      </patternFill>
    </fill>
    <fill>
      <patternFill patternType="solid">
        <fgColor rgb="FF980000"/>
        <bgColor rgb="FF980000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FE598"/>
        <bgColor rgb="FFFFE598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rgb="FFD6DCE4"/>
        <bgColor rgb="FFD6DCE4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</border>
    <border>
      <bottom style="thin">
        <color rgb="FF000000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0"/>
    </xf>
    <xf borderId="0" fillId="2" fontId="2" numFmtId="0" xfId="0" applyAlignment="1" applyFont="1">
      <alignment readingOrder="0" shrinkToFit="0" vertical="bottom" wrapText="0"/>
    </xf>
    <xf borderId="0" fillId="2" fontId="2" numFmtId="0" xfId="0" applyAlignment="1" applyFont="1">
      <alignment shrinkToFit="0" vertical="bottom" wrapText="0"/>
    </xf>
    <xf borderId="0" fillId="2" fontId="3" numFmtId="0" xfId="0" applyAlignment="1" applyFont="1">
      <alignment shrinkToFit="0" vertical="bottom" wrapText="0"/>
    </xf>
    <xf borderId="1" fillId="2" fontId="4" numFmtId="0" xfId="0" applyAlignment="1" applyBorder="1" applyFont="1">
      <alignment horizontal="center" readingOrder="0" shrinkToFit="0" vertical="bottom" wrapText="0"/>
    </xf>
    <xf borderId="2" fillId="0" fontId="5" numFmtId="0" xfId="0" applyBorder="1" applyFont="1"/>
    <xf borderId="3" fillId="0" fontId="5" numFmtId="0" xfId="0" applyBorder="1" applyFont="1"/>
    <xf borderId="2" fillId="2" fontId="4" numFmtId="0" xfId="0" applyAlignment="1" applyBorder="1" applyFont="1">
      <alignment horizontal="center" readingOrder="0" shrinkToFit="0" vertical="bottom" wrapText="0"/>
    </xf>
    <xf borderId="1" fillId="3" fontId="6" numFmtId="0" xfId="0" applyAlignment="1" applyBorder="1" applyFill="1" applyFont="1">
      <alignment horizontal="center" readingOrder="0"/>
    </xf>
    <xf borderId="1" fillId="4" fontId="6" numFmtId="0" xfId="0" applyAlignment="1" applyBorder="1" applyFill="1" applyFont="1">
      <alignment horizontal="center" readingOrder="0"/>
    </xf>
    <xf borderId="1" fillId="5" fontId="6" numFmtId="0" xfId="0" applyAlignment="1" applyBorder="1" applyFill="1" applyFont="1">
      <alignment horizontal="center" readingOrder="0"/>
    </xf>
    <xf borderId="4" fillId="3" fontId="6" numFmtId="0" xfId="0" applyAlignment="1" applyBorder="1" applyFont="1">
      <alignment horizontal="center" readingOrder="0" shrinkToFit="0" wrapText="1"/>
    </xf>
    <xf borderId="3" fillId="3" fontId="6" numFmtId="0" xfId="0" applyAlignment="1" applyBorder="1" applyFont="1">
      <alignment horizontal="center" readingOrder="0" shrinkToFit="0" wrapText="1"/>
    </xf>
    <xf borderId="5" fillId="3" fontId="6" numFmtId="0" xfId="0" applyAlignment="1" applyBorder="1" applyFont="1">
      <alignment horizontal="center" readingOrder="0" shrinkToFit="0" wrapText="1"/>
    </xf>
    <xf borderId="6" fillId="2" fontId="1" numFmtId="0" xfId="0" applyAlignment="1" applyBorder="1" applyFont="1">
      <alignment horizontal="center" readingOrder="0" shrinkToFit="0" textRotation="180" vertical="center" wrapText="0"/>
    </xf>
    <xf borderId="4" fillId="2" fontId="1" numFmtId="0" xfId="0" applyAlignment="1" applyBorder="1" applyFont="1">
      <alignment horizontal="left" readingOrder="0" shrinkToFit="0" vertical="top" wrapText="1"/>
    </xf>
    <xf borderId="4" fillId="2" fontId="7" numFmtId="0" xfId="0" applyAlignment="1" applyBorder="1" applyFont="1">
      <alignment shrinkToFit="0" wrapText="1"/>
    </xf>
    <xf borderId="4" fillId="0" fontId="8" numFmtId="0" xfId="0" applyAlignment="1" applyBorder="1" applyFont="1">
      <alignment horizontal="center" shrinkToFit="0" wrapText="1"/>
    </xf>
    <xf borderId="4" fillId="6" fontId="8" numFmtId="0" xfId="0" applyAlignment="1" applyBorder="1" applyFill="1" applyFont="1">
      <alignment horizontal="center" readingOrder="0" shrinkToFit="0" vertical="top" wrapText="1"/>
    </xf>
    <xf borderId="4" fillId="2" fontId="1" numFmtId="0" xfId="0" applyAlignment="1" applyBorder="1" applyFont="1">
      <alignment horizontal="right" readingOrder="0" shrinkToFit="0" vertical="top" wrapText="1"/>
    </xf>
    <xf borderId="4" fillId="7" fontId="1" numFmtId="0" xfId="0" applyAlignment="1" applyBorder="1" applyFill="1" applyFont="1">
      <alignment horizontal="right" readingOrder="0" shrinkToFit="0" vertical="top" wrapText="1"/>
    </xf>
    <xf borderId="4" fillId="7" fontId="1" numFmtId="0" xfId="0" applyAlignment="1" applyBorder="1" applyFont="1">
      <alignment horizontal="right" shrinkToFit="0" vertical="top" wrapText="1"/>
    </xf>
    <xf borderId="4" fillId="2" fontId="1" numFmtId="0" xfId="0" applyAlignment="1" applyBorder="1" applyFont="1">
      <alignment horizontal="right" shrinkToFit="0" vertical="top" wrapText="1"/>
    </xf>
    <xf borderId="4" fillId="0" fontId="9" numFmtId="0" xfId="0" applyBorder="1" applyFont="1"/>
    <xf borderId="6" fillId="2" fontId="1" numFmtId="0" xfId="0" applyAlignment="1" applyBorder="1" applyFont="1">
      <alignment shrinkToFit="0" vertical="bottom" wrapText="1"/>
    </xf>
    <xf borderId="4" fillId="2" fontId="1" numFmtId="0" xfId="0" applyAlignment="1" applyBorder="1" applyFont="1">
      <alignment shrinkToFit="0" vertical="bottom" wrapText="1"/>
    </xf>
    <xf borderId="7" fillId="0" fontId="5" numFmtId="0" xfId="0" applyBorder="1" applyFont="1"/>
    <xf borderId="4" fillId="2" fontId="1" numFmtId="0" xfId="0" applyAlignment="1" applyBorder="1" applyFont="1">
      <alignment horizontal="left" shrinkToFit="0" vertical="top" wrapText="1"/>
    </xf>
    <xf borderId="4" fillId="7" fontId="1" numFmtId="0" xfId="0" applyAlignment="1" applyBorder="1" applyFont="1">
      <alignment horizontal="right" readingOrder="0" vertical="top"/>
    </xf>
    <xf borderId="4" fillId="2" fontId="1" numFmtId="0" xfId="0" applyAlignment="1" applyBorder="1" applyFont="1">
      <alignment horizontal="right" readingOrder="0" vertical="top"/>
    </xf>
    <xf borderId="8" fillId="7" fontId="1" numFmtId="0" xfId="0" applyAlignment="1" applyBorder="1" applyFont="1">
      <alignment horizontal="right" readingOrder="0" vertical="top"/>
    </xf>
    <xf borderId="8" fillId="2" fontId="1" numFmtId="0" xfId="0" applyAlignment="1" applyBorder="1" applyFont="1">
      <alignment horizontal="right" readingOrder="0" vertical="top"/>
    </xf>
    <xf borderId="4" fillId="0" fontId="8" numFmtId="0" xfId="0" applyAlignment="1" applyBorder="1" applyFont="1">
      <alignment horizontal="center" readingOrder="0" shrinkToFit="0" wrapText="1"/>
    </xf>
    <xf borderId="8" fillId="7" fontId="1" numFmtId="0" xfId="0" applyAlignment="1" applyBorder="1" applyFont="1">
      <alignment horizontal="right" vertical="top"/>
    </xf>
    <xf borderId="8" fillId="2" fontId="1" numFmtId="0" xfId="0" applyAlignment="1" applyBorder="1" applyFont="1">
      <alignment horizontal="right" vertical="top"/>
    </xf>
    <xf borderId="4" fillId="6" fontId="10" numFmtId="0" xfId="0" applyAlignment="1" applyBorder="1" applyFont="1">
      <alignment horizontal="left" readingOrder="1" shrinkToFit="0" vertical="center" wrapText="1"/>
    </xf>
    <xf borderId="8" fillId="0" fontId="5" numFmtId="0" xfId="0" applyBorder="1" applyFont="1"/>
    <xf borderId="4" fillId="2" fontId="11" numFmtId="0" xfId="0" applyAlignment="1" applyBorder="1" applyFont="1">
      <alignment readingOrder="0" shrinkToFit="0" wrapText="1"/>
    </xf>
    <xf borderId="4" fillId="2" fontId="1" numFmtId="0" xfId="0" applyAlignment="1" applyBorder="1" applyFont="1">
      <alignment readingOrder="0" shrinkToFit="0" vertical="bottom" wrapText="1"/>
    </xf>
    <xf borderId="4" fillId="7" fontId="1" numFmtId="0" xfId="0" applyAlignment="1" applyBorder="1" applyFont="1">
      <alignment horizontal="left" shrinkToFit="0" vertical="top" wrapText="1"/>
    </xf>
    <xf borderId="4" fillId="7" fontId="7" numFmtId="0" xfId="0" applyAlignment="1" applyBorder="1" applyFont="1">
      <alignment shrinkToFit="0" wrapText="1"/>
    </xf>
    <xf borderId="4" fillId="7" fontId="8" numFmtId="0" xfId="0" applyAlignment="1" applyBorder="1" applyFont="1">
      <alignment horizontal="center" shrinkToFit="0" wrapText="1"/>
    </xf>
    <xf borderId="4" fillId="7" fontId="11" numFmtId="0" xfId="0" applyAlignment="1" applyBorder="1" applyFont="1">
      <alignment readingOrder="0" shrinkToFit="0" wrapText="1"/>
    </xf>
    <xf borderId="4" fillId="7" fontId="1" numFmtId="0" xfId="0" applyAlignment="1" applyBorder="1" applyFont="1">
      <alignment horizontal="center" readingOrder="0" shrinkToFit="0" vertical="top" wrapText="1"/>
    </xf>
    <xf borderId="4" fillId="0" fontId="9" numFmtId="0" xfId="0" applyAlignment="1" applyBorder="1" applyFont="1">
      <alignment readingOrder="0"/>
    </xf>
    <xf borderId="4" fillId="7" fontId="1" numFmtId="0" xfId="0" applyAlignment="1" applyBorder="1" applyFont="1">
      <alignment horizontal="left" readingOrder="0" shrinkToFit="0" vertical="top" wrapText="1"/>
    </xf>
    <xf borderId="4" fillId="2" fontId="7" numFmtId="0" xfId="0" applyAlignment="1" applyBorder="1" applyFont="1">
      <alignment shrinkToFit="0" wrapText="1"/>
    </xf>
    <xf borderId="4" fillId="0" fontId="8" numFmtId="0" xfId="0" applyAlignment="1" applyBorder="1" applyFont="1">
      <alignment horizontal="center" shrinkToFit="0" wrapText="1"/>
    </xf>
    <xf borderId="4" fillId="2" fontId="1" numFmtId="0" xfId="0" applyAlignment="1" applyBorder="1" applyFont="1">
      <alignment horizontal="center" readingOrder="0" shrinkToFit="0" vertical="top" wrapText="1"/>
    </xf>
    <xf borderId="4" fillId="0" fontId="9" numFmtId="0" xfId="0" applyAlignment="1" applyBorder="1" applyFont="1">
      <alignment horizontal="center" readingOrder="0"/>
    </xf>
    <xf borderId="6" fillId="0" fontId="9" numFmtId="0" xfId="0" applyBorder="1" applyFont="1"/>
    <xf borderId="6" fillId="2" fontId="11" numFmtId="0" xfId="0" applyAlignment="1" applyBorder="1" applyFont="1">
      <alignment readingOrder="0" shrinkToFit="0" wrapText="1"/>
    </xf>
    <xf borderId="6" fillId="0" fontId="9" numFmtId="0" xfId="0" applyAlignment="1" applyBorder="1" applyFont="1">
      <alignment horizontal="center" readingOrder="0"/>
    </xf>
    <xf borderId="6" fillId="2" fontId="1" numFmtId="0" xfId="0" applyAlignment="1" applyBorder="1" applyFont="1">
      <alignment horizontal="right" readingOrder="0" shrinkToFit="0" vertical="top" wrapText="1"/>
    </xf>
    <xf borderId="6" fillId="7" fontId="1" numFmtId="0" xfId="0" applyAlignment="1" applyBorder="1" applyFont="1">
      <alignment horizontal="right" shrinkToFit="0" vertical="top" wrapText="1"/>
    </xf>
    <xf borderId="6" fillId="7" fontId="1" numFmtId="0" xfId="0" applyAlignment="1" applyBorder="1" applyFont="1">
      <alignment horizontal="right" readingOrder="0" shrinkToFit="0" vertical="top" wrapText="1"/>
    </xf>
    <xf borderId="6" fillId="2" fontId="1" numFmtId="0" xfId="0" applyAlignment="1" applyBorder="1" applyFont="1">
      <alignment horizontal="right" shrinkToFit="0" vertical="top" wrapText="1"/>
    </xf>
    <xf borderId="9" fillId="0" fontId="9" numFmtId="0" xfId="0" applyBorder="1" applyFont="1"/>
    <xf borderId="0" fillId="0" fontId="9" numFmtId="10" xfId="0" applyFont="1" applyNumberFormat="1"/>
    <xf borderId="10" fillId="0" fontId="8" numFmtId="164" xfId="0" applyAlignment="1" applyBorder="1" applyFont="1" applyNumberFormat="1">
      <alignment horizontal="center" shrinkToFit="0" wrapText="1"/>
    </xf>
    <xf borderId="0" fillId="8" fontId="9" numFmtId="0" xfId="0" applyAlignment="1" applyFill="1" applyFont="1">
      <alignment readingOrder="0"/>
    </xf>
    <xf borderId="0" fillId="8" fontId="9" numFmtId="164" xfId="0" applyAlignment="1" applyFont="1" applyNumberFormat="1">
      <alignment readingOrder="0"/>
    </xf>
    <xf borderId="0" fillId="9" fontId="9" numFmtId="0" xfId="0" applyAlignment="1" applyFill="1" applyFont="1">
      <alignment readingOrder="0"/>
    </xf>
    <xf borderId="0" fillId="0" fontId="9" numFmtId="165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9" numFmtId="10" xfId="0" applyAlignment="1" applyFont="1" applyNumberFormat="1">
      <alignment readingOrder="0"/>
    </xf>
    <xf borderId="0" fillId="0" fontId="9" numFmtId="164" xfId="0" applyAlignment="1" applyFont="1" applyNumberFormat="1">
      <alignment readingOrder="0"/>
    </xf>
    <xf borderId="0" fillId="0" fontId="9" numFmtId="164" xfId="0" applyFont="1" applyNumberFormat="1"/>
    <xf borderId="10" fillId="0" fontId="8" numFmtId="166" xfId="0" applyAlignment="1" applyBorder="1" applyFont="1" applyNumberFormat="1">
      <alignment horizontal="center" shrinkToFit="0" wrapText="1"/>
    </xf>
    <xf borderId="0" fillId="8" fontId="9" numFmtId="0" xfId="0" applyAlignment="1" applyFont="1">
      <alignment horizontal="center" readingOrder="0"/>
    </xf>
    <xf borderId="0" fillId="0" fontId="9" numFmtId="167" xfId="0" applyAlignment="1" applyFont="1" applyNumberFormat="1">
      <alignment readingOrder="0"/>
    </xf>
    <xf borderId="0" fillId="0" fontId="9" numFmtId="9" xfId="0" applyAlignment="1" applyFont="1" applyNumberFormat="1">
      <alignment readingOrder="0"/>
    </xf>
    <xf borderId="0" fillId="0" fontId="9" numFmtId="168" xfId="0" applyAlignment="1" applyFont="1" applyNumberFormat="1">
      <alignment readingOrder="0"/>
    </xf>
    <xf borderId="0" fillId="0" fontId="12" numFmtId="0" xfId="0" applyAlignment="1" applyFont="1">
      <alignment vertical="bottom"/>
    </xf>
    <xf borderId="0" fillId="0" fontId="9" numFmtId="1" xfId="0" applyAlignment="1" applyFont="1" applyNumberFormat="1">
      <alignment readingOrder="0"/>
    </xf>
    <xf borderId="10" fillId="10" fontId="8" numFmtId="166" xfId="0" applyAlignment="1" applyBorder="1" applyFill="1" applyFont="1" applyNumberFormat="1">
      <alignment horizontal="center" shrinkToFit="0" wrapText="1"/>
    </xf>
    <xf borderId="4" fillId="11" fontId="13" numFmtId="0" xfId="0" applyAlignment="1" applyBorder="1" applyFill="1" applyFont="1">
      <alignment horizontal="center" vertical="bottom"/>
    </xf>
    <xf borderId="1" fillId="11" fontId="13" numFmtId="0" xfId="0" applyAlignment="1" applyBorder="1" applyFont="1">
      <alignment horizontal="center" vertical="bottom"/>
    </xf>
    <xf borderId="11" fillId="0" fontId="8" numFmtId="166" xfId="0" applyAlignment="1" applyBorder="1" applyFont="1" applyNumberFormat="1">
      <alignment horizontal="center"/>
    </xf>
    <xf borderId="8" fillId="11" fontId="12" numFmtId="0" xfId="0" applyAlignment="1" applyBorder="1" applyFont="1">
      <alignment horizontal="center" vertical="bottom"/>
    </xf>
    <xf borderId="5" fillId="0" fontId="12" numFmtId="0" xfId="0" applyAlignment="1" applyBorder="1" applyFont="1">
      <alignment horizontal="center" vertical="bottom"/>
    </xf>
    <xf borderId="12" fillId="0" fontId="12" numFmtId="0" xfId="0" applyAlignment="1" applyBorder="1" applyFont="1">
      <alignment horizontal="center" vertical="bottom"/>
    </xf>
    <xf borderId="5" fillId="0" fontId="5" numFmtId="0" xfId="0" applyBorder="1" applyFont="1"/>
    <xf borderId="5" fillId="12" fontId="12" numFmtId="9" xfId="0" applyAlignment="1" applyBorder="1" applyFill="1" applyFont="1" applyNumberFormat="1">
      <alignment horizontal="center" vertical="bottom"/>
    </xf>
    <xf borderId="5" fillId="12" fontId="12" numFmtId="0" xfId="0" applyAlignment="1" applyBorder="1" applyFont="1">
      <alignment horizontal="center" vertical="bottom"/>
    </xf>
    <xf borderId="10" fillId="10" fontId="8" numFmtId="0" xfId="0" applyAlignment="1" applyBorder="1" applyFont="1">
      <alignment shrinkToFit="0" wrapText="1"/>
    </xf>
    <xf borderId="10" fillId="10" fontId="12" numFmtId="0" xfId="0" applyBorder="1" applyFont="1"/>
    <xf borderId="10" fillId="0" fontId="8" numFmtId="1" xfId="0" applyAlignment="1" applyBorder="1" applyFont="1" applyNumberFormat="1">
      <alignment horizontal="center" shrinkToFit="0" wrapText="1"/>
    </xf>
    <xf borderId="10" fillId="10" fontId="8" numFmtId="1" xfId="0" applyAlignment="1" applyBorder="1" applyFont="1" applyNumberFormat="1">
      <alignment horizontal="center" shrinkToFit="0" wrapText="1"/>
    </xf>
    <xf borderId="13" fillId="0" fontId="12" numFmtId="0" xfId="0" applyBorder="1" applyFont="1"/>
    <xf borderId="10" fillId="2" fontId="7" numFmtId="0" xfId="0" applyAlignment="1" applyBorder="1" applyFont="1">
      <alignment shrinkToFit="0" wrapText="1"/>
    </xf>
    <xf borderId="10" fillId="0" fontId="8" numFmtId="0" xfId="0" applyAlignment="1" applyBorder="1" applyFont="1">
      <alignment horizontal="center" shrinkToFit="0" wrapText="1"/>
    </xf>
    <xf borderId="10" fillId="13" fontId="8" numFmtId="0" xfId="0" applyAlignment="1" applyBorder="1" applyFill="1" applyFont="1">
      <alignment horizontal="center" readingOrder="0" shrinkToFit="0" wrapText="1"/>
    </xf>
    <xf borderId="10" fillId="13" fontId="8" numFmtId="166" xfId="0" applyAlignment="1" applyBorder="1" applyFont="1" applyNumberFormat="1">
      <alignment horizontal="center" shrinkToFit="0" wrapText="1"/>
    </xf>
    <xf borderId="10" fillId="14" fontId="8" numFmtId="1" xfId="0" applyAlignment="1" applyBorder="1" applyFill="1" applyFont="1" applyNumberFormat="1">
      <alignment horizontal="center" readingOrder="0" shrinkToFit="0" wrapText="1"/>
    </xf>
    <xf borderId="14" fillId="0" fontId="8" numFmtId="0" xfId="0" applyAlignment="1" applyBorder="1" applyFont="1">
      <alignment shrinkToFit="0" wrapText="1"/>
    </xf>
    <xf borderId="10" fillId="2" fontId="8" numFmtId="0" xfId="0" applyAlignment="1" applyBorder="1" applyFont="1">
      <alignment shrinkToFit="0" wrapText="1"/>
    </xf>
    <xf borderId="10" fillId="14" fontId="8" numFmtId="1" xfId="0" applyAlignment="1" applyBorder="1" applyFont="1" applyNumberFormat="1">
      <alignment horizontal="center" shrinkToFit="0" wrapText="1"/>
    </xf>
    <xf borderId="10" fillId="0" fontId="8" numFmtId="0" xfId="0" applyAlignment="1" applyBorder="1" applyFont="1">
      <alignment horizontal="center" readingOrder="0" shrinkToFit="0" wrapText="1"/>
    </xf>
    <xf borderId="0" fillId="0" fontId="9" numFmtId="0" xfId="0" applyFont="1"/>
    <xf borderId="0" fillId="0" fontId="9" numFmtId="1" xfId="0" applyFont="1" applyNumberFormat="1"/>
    <xf borderId="10" fillId="6" fontId="10" numFmtId="0" xfId="0" applyAlignment="1" applyBorder="1" applyFont="1">
      <alignment horizontal="left" readingOrder="1" shrinkToFit="0" vertical="center" wrapText="1"/>
    </xf>
    <xf borderId="4" fillId="2" fontId="11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CHART SPRINT1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'SP1 BD chart'!$A$2:$A$35</c:f>
            </c:strRef>
          </c:cat>
          <c:val>
            <c:numRef>
              <c:f>'SP1 BD chart'!$F$2:$F$35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'SP1 BD chart'!$A$2:$A$35</c:f>
            </c:strRef>
          </c:cat>
          <c:val>
            <c:numRef>
              <c:f>'SP1 BD chart'!$G$2:$G$35</c:f>
              <c:numCache/>
            </c:numRef>
          </c:val>
          <c:smooth val="0"/>
        </c:ser>
        <c:axId val="1669629788"/>
        <c:axId val="1899302296"/>
      </c:lineChart>
      <c:catAx>
        <c:axId val="1669629788"/>
        <c:scaling>
          <c:orientation val="minMax"/>
          <c:max val="33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9302296"/>
      </c:catAx>
      <c:valAx>
        <c:axId val="18993022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Restante</a:t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9629788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BURNUP CHART SPRINT1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'SP1 BD chart'!$A$2:$A$35</c:f>
            </c:strRef>
          </c:cat>
          <c:val>
            <c:numRef>
              <c:f>'SP1 BD chart'!$H$2:$H$35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'SP1 BD chart'!$A$2:$A$35</c:f>
            </c:strRef>
          </c:cat>
          <c:val>
            <c:numRef>
              <c:f>'SP1 BD chart'!$E$2:$E$35</c:f>
              <c:numCache/>
            </c:numRef>
          </c:val>
          <c:smooth val="0"/>
        </c:ser>
        <c:axId val="1478578916"/>
        <c:axId val="1257463317"/>
      </c:lineChart>
      <c:catAx>
        <c:axId val="1478578916"/>
        <c:scaling>
          <c:orientation val="minMax"/>
          <c:max val="33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7463317"/>
      </c:catAx>
      <c:valAx>
        <c:axId val="12574633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Restante</a:t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8578916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323850</xdr:colOff>
      <xdr:row>0</xdr:row>
      <xdr:rowOff>190500</xdr:rowOff>
    </xdr:from>
    <xdr:ext cx="8763000" cy="51244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323850</xdr:colOff>
      <xdr:row>27</xdr:row>
      <xdr:rowOff>9525</xdr:rowOff>
    </xdr:from>
    <xdr:ext cx="8763000" cy="51244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7.0" ySplit="5.0" topLeftCell="H6" activePane="bottomRight" state="frozen"/>
      <selection activeCell="H1" sqref="H1" pane="topRight"/>
      <selection activeCell="A6" sqref="A6" pane="bottomLeft"/>
      <selection activeCell="H6" sqref="H6" pane="bottomRight"/>
    </sheetView>
  </sheetViews>
  <sheetFormatPr customHeight="1" defaultColWidth="12.63" defaultRowHeight="15.75"/>
  <cols>
    <col customWidth="1" min="1" max="1" width="6.25"/>
    <col customWidth="1" min="5" max="5" width="15.38"/>
    <col customWidth="1" min="6" max="6" width="8.63"/>
    <col customWidth="1" min="7" max="7" width="10.75"/>
  </cols>
  <sheetData>
    <row r="1">
      <c r="A1" s="1"/>
      <c r="B1" s="2" t="s">
        <v>0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</row>
    <row r="2">
      <c r="A2" s="1"/>
      <c r="B2" s="3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</row>
    <row r="3">
      <c r="A3" s="1"/>
      <c r="B3" s="4"/>
      <c r="C3" s="1"/>
      <c r="D3" s="1"/>
      <c r="E3" s="1"/>
      <c r="F3" s="1"/>
      <c r="G3" s="1"/>
      <c r="H3" s="5" t="s">
        <v>1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7"/>
      <c r="BV3" s="5" t="s">
        <v>2</v>
      </c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7"/>
      <c r="CT3" s="8" t="s">
        <v>3</v>
      </c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7"/>
      <c r="EV3" s="1"/>
      <c r="EW3" s="1"/>
    </row>
    <row r="4">
      <c r="A4" s="1"/>
      <c r="B4" s="1"/>
      <c r="C4" s="1"/>
      <c r="D4" s="1"/>
      <c r="E4" s="1"/>
      <c r="F4" s="1"/>
      <c r="G4" s="1"/>
      <c r="H4" s="9" t="s">
        <v>4</v>
      </c>
      <c r="I4" s="7"/>
      <c r="J4" s="9" t="s">
        <v>5</v>
      </c>
      <c r="K4" s="7"/>
      <c r="L4" s="9" t="s">
        <v>6</v>
      </c>
      <c r="M4" s="7"/>
      <c r="N4" s="10" t="s">
        <v>7</v>
      </c>
      <c r="O4" s="7"/>
      <c r="P4" s="10" t="s">
        <v>8</v>
      </c>
      <c r="Q4" s="7"/>
      <c r="R4" s="10" t="s">
        <v>9</v>
      </c>
      <c r="S4" s="7"/>
      <c r="T4" s="10" t="s">
        <v>10</v>
      </c>
      <c r="U4" s="7"/>
      <c r="V4" s="9" t="s">
        <v>11</v>
      </c>
      <c r="W4" s="7"/>
      <c r="X4" s="10" t="s">
        <v>12</v>
      </c>
      <c r="Y4" s="7"/>
      <c r="Z4" s="9" t="s">
        <v>13</v>
      </c>
      <c r="AA4" s="7"/>
      <c r="AB4" s="9" t="s">
        <v>14</v>
      </c>
      <c r="AC4" s="7"/>
      <c r="AD4" s="9" t="s">
        <v>15</v>
      </c>
      <c r="AE4" s="7"/>
      <c r="AF4" s="10" t="s">
        <v>16</v>
      </c>
      <c r="AG4" s="7"/>
      <c r="AH4" s="9" t="s">
        <v>17</v>
      </c>
      <c r="AI4" s="7"/>
      <c r="AJ4" s="9" t="s">
        <v>18</v>
      </c>
      <c r="AK4" s="7"/>
      <c r="AL4" s="9" t="s">
        <v>19</v>
      </c>
      <c r="AM4" s="7"/>
      <c r="AN4" s="9" t="s">
        <v>20</v>
      </c>
      <c r="AO4" s="7"/>
      <c r="AP4" s="9" t="s">
        <v>21</v>
      </c>
      <c r="AQ4" s="7"/>
      <c r="AR4" s="10" t="s">
        <v>22</v>
      </c>
      <c r="AS4" s="7"/>
      <c r="AT4" s="9" t="s">
        <v>23</v>
      </c>
      <c r="AU4" s="7"/>
      <c r="AV4" s="9" t="s">
        <v>24</v>
      </c>
      <c r="AW4" s="7"/>
      <c r="AX4" s="9" t="s">
        <v>25</v>
      </c>
      <c r="AY4" s="7"/>
      <c r="AZ4" s="9" t="s">
        <v>26</v>
      </c>
      <c r="BA4" s="7"/>
      <c r="BB4" s="9" t="s">
        <v>27</v>
      </c>
      <c r="BC4" s="7"/>
      <c r="BD4" s="9" t="s">
        <v>28</v>
      </c>
      <c r="BE4" s="7"/>
      <c r="BF4" s="9" t="s">
        <v>29</v>
      </c>
      <c r="BG4" s="7"/>
      <c r="BH4" s="9" t="s">
        <v>30</v>
      </c>
      <c r="BI4" s="7"/>
      <c r="BJ4" s="9" t="s">
        <v>31</v>
      </c>
      <c r="BK4" s="7"/>
      <c r="BL4" s="9" t="s">
        <v>32</v>
      </c>
      <c r="BM4" s="7"/>
      <c r="BN4" s="9" t="s">
        <v>33</v>
      </c>
      <c r="BO4" s="7"/>
      <c r="BP4" s="9" t="s">
        <v>34</v>
      </c>
      <c r="BQ4" s="7"/>
      <c r="BR4" s="10" t="s">
        <v>35</v>
      </c>
      <c r="BS4" s="7"/>
      <c r="BT4" s="9" t="s">
        <v>36</v>
      </c>
      <c r="BU4" s="7"/>
      <c r="BV4" s="9" t="s">
        <v>37</v>
      </c>
      <c r="BW4" s="7"/>
      <c r="BX4" s="9" t="s">
        <v>38</v>
      </c>
      <c r="BY4" s="7"/>
      <c r="BZ4" s="9" t="s">
        <v>39</v>
      </c>
      <c r="CA4" s="7"/>
      <c r="CB4" s="10" t="s">
        <v>40</v>
      </c>
      <c r="CC4" s="7"/>
      <c r="CD4" s="10" t="s">
        <v>41</v>
      </c>
      <c r="CE4" s="7"/>
      <c r="CF4" s="9" t="s">
        <v>42</v>
      </c>
      <c r="CG4" s="7"/>
      <c r="CH4" s="9" t="s">
        <v>43</v>
      </c>
      <c r="CI4" s="7"/>
      <c r="CJ4" s="9" t="s">
        <v>44</v>
      </c>
      <c r="CK4" s="7"/>
      <c r="CL4" s="9" t="s">
        <v>45</v>
      </c>
      <c r="CM4" s="7"/>
      <c r="CN4" s="9" t="s">
        <v>46</v>
      </c>
      <c r="CO4" s="7"/>
      <c r="CP4" s="9" t="s">
        <v>47</v>
      </c>
      <c r="CQ4" s="7"/>
      <c r="CR4" s="9" t="s">
        <v>48</v>
      </c>
      <c r="CS4" s="7"/>
      <c r="CT4" s="11" t="s">
        <v>49</v>
      </c>
      <c r="CU4" s="7"/>
      <c r="CV4" s="9" t="s">
        <v>50</v>
      </c>
      <c r="CW4" s="7"/>
      <c r="CX4" s="9" t="s">
        <v>51</v>
      </c>
      <c r="CY4" s="7"/>
      <c r="CZ4" s="9" t="s">
        <v>52</v>
      </c>
      <c r="DA4" s="7"/>
      <c r="DB4" s="9" t="s">
        <v>53</v>
      </c>
      <c r="DC4" s="7"/>
      <c r="DD4" s="9" t="s">
        <v>54</v>
      </c>
      <c r="DE4" s="7"/>
      <c r="DF4" s="9" t="s">
        <v>55</v>
      </c>
      <c r="DG4" s="7"/>
      <c r="DH4" s="9" t="s">
        <v>56</v>
      </c>
      <c r="DI4" s="7"/>
      <c r="DJ4" s="9" t="s">
        <v>57</v>
      </c>
      <c r="DK4" s="7"/>
      <c r="DL4" s="9" t="s">
        <v>58</v>
      </c>
      <c r="DM4" s="7"/>
      <c r="DN4" s="9" t="s">
        <v>59</v>
      </c>
      <c r="DO4" s="7"/>
      <c r="DP4" s="9" t="s">
        <v>60</v>
      </c>
      <c r="DQ4" s="7"/>
      <c r="DR4" s="9" t="s">
        <v>61</v>
      </c>
      <c r="DS4" s="7"/>
      <c r="DT4" s="9" t="s">
        <v>62</v>
      </c>
      <c r="DU4" s="7"/>
      <c r="DV4" s="9" t="s">
        <v>63</v>
      </c>
      <c r="DW4" s="7"/>
      <c r="DX4" s="9" t="s">
        <v>64</v>
      </c>
      <c r="DY4" s="7"/>
      <c r="DZ4" s="9" t="s">
        <v>65</v>
      </c>
      <c r="EA4" s="7"/>
      <c r="EB4" s="9" t="s">
        <v>66</v>
      </c>
      <c r="EC4" s="7"/>
      <c r="ED4" s="9" t="s">
        <v>67</v>
      </c>
      <c r="EE4" s="7"/>
      <c r="EF4" s="9" t="s">
        <v>68</v>
      </c>
      <c r="EG4" s="7"/>
      <c r="EH4" s="9" t="s">
        <v>69</v>
      </c>
      <c r="EI4" s="7"/>
      <c r="EJ4" s="9" t="s">
        <v>70</v>
      </c>
      <c r="EK4" s="7"/>
      <c r="EL4" s="9" t="s">
        <v>71</v>
      </c>
      <c r="EM4" s="7"/>
      <c r="EN4" s="9" t="s">
        <v>72</v>
      </c>
      <c r="EO4" s="7"/>
      <c r="EP4" s="9" t="s">
        <v>73</v>
      </c>
      <c r="EQ4" s="7"/>
      <c r="ER4" s="9" t="s">
        <v>74</v>
      </c>
      <c r="ES4" s="7"/>
      <c r="ET4" s="9" t="s">
        <v>75</v>
      </c>
      <c r="EU4" s="7"/>
      <c r="EV4" s="9"/>
      <c r="EW4" s="7"/>
    </row>
    <row r="5">
      <c r="A5" s="1"/>
      <c r="B5" s="12" t="s">
        <v>76</v>
      </c>
      <c r="C5" s="13" t="s">
        <v>77</v>
      </c>
      <c r="D5" s="13" t="s">
        <v>78</v>
      </c>
      <c r="E5" s="13" t="s">
        <v>79</v>
      </c>
      <c r="F5" s="13" t="s">
        <v>80</v>
      </c>
      <c r="G5" s="13" t="s">
        <v>81</v>
      </c>
      <c r="H5" s="14" t="s">
        <v>82</v>
      </c>
      <c r="I5" s="14" t="s">
        <v>83</v>
      </c>
      <c r="J5" s="14" t="s">
        <v>82</v>
      </c>
      <c r="K5" s="14" t="s">
        <v>83</v>
      </c>
      <c r="L5" s="14" t="s">
        <v>82</v>
      </c>
      <c r="M5" s="14" t="s">
        <v>83</v>
      </c>
      <c r="N5" s="14" t="s">
        <v>82</v>
      </c>
      <c r="O5" s="14" t="s">
        <v>83</v>
      </c>
      <c r="P5" s="14" t="s">
        <v>82</v>
      </c>
      <c r="Q5" s="14" t="s">
        <v>83</v>
      </c>
      <c r="R5" s="14" t="s">
        <v>82</v>
      </c>
      <c r="S5" s="14" t="s">
        <v>83</v>
      </c>
      <c r="T5" s="14" t="s">
        <v>82</v>
      </c>
      <c r="U5" s="14" t="s">
        <v>83</v>
      </c>
      <c r="V5" s="14" t="s">
        <v>82</v>
      </c>
      <c r="W5" s="14" t="s">
        <v>83</v>
      </c>
      <c r="X5" s="14" t="s">
        <v>82</v>
      </c>
      <c r="Y5" s="14" t="s">
        <v>83</v>
      </c>
      <c r="Z5" s="14" t="s">
        <v>82</v>
      </c>
      <c r="AA5" s="14" t="s">
        <v>83</v>
      </c>
      <c r="AB5" s="14" t="s">
        <v>82</v>
      </c>
      <c r="AC5" s="14" t="s">
        <v>83</v>
      </c>
      <c r="AD5" s="14" t="s">
        <v>82</v>
      </c>
      <c r="AE5" s="14" t="s">
        <v>83</v>
      </c>
      <c r="AF5" s="14" t="s">
        <v>82</v>
      </c>
      <c r="AG5" s="14" t="s">
        <v>83</v>
      </c>
      <c r="AH5" s="14" t="s">
        <v>82</v>
      </c>
      <c r="AI5" s="14" t="s">
        <v>83</v>
      </c>
      <c r="AJ5" s="14" t="s">
        <v>82</v>
      </c>
      <c r="AK5" s="14" t="s">
        <v>83</v>
      </c>
      <c r="AL5" s="14" t="s">
        <v>82</v>
      </c>
      <c r="AM5" s="14" t="s">
        <v>83</v>
      </c>
      <c r="AN5" s="14" t="s">
        <v>82</v>
      </c>
      <c r="AO5" s="14" t="s">
        <v>83</v>
      </c>
      <c r="AP5" s="14" t="s">
        <v>82</v>
      </c>
      <c r="AQ5" s="14" t="s">
        <v>83</v>
      </c>
      <c r="AR5" s="14" t="s">
        <v>82</v>
      </c>
      <c r="AS5" s="14" t="s">
        <v>83</v>
      </c>
      <c r="AT5" s="14" t="s">
        <v>82</v>
      </c>
      <c r="AU5" s="14" t="s">
        <v>83</v>
      </c>
      <c r="AV5" s="14" t="s">
        <v>82</v>
      </c>
      <c r="AW5" s="14" t="s">
        <v>83</v>
      </c>
      <c r="AX5" s="14" t="s">
        <v>82</v>
      </c>
      <c r="AY5" s="14" t="s">
        <v>83</v>
      </c>
      <c r="AZ5" s="14" t="s">
        <v>82</v>
      </c>
      <c r="BA5" s="14" t="s">
        <v>83</v>
      </c>
      <c r="BB5" s="14" t="s">
        <v>82</v>
      </c>
      <c r="BC5" s="14" t="s">
        <v>83</v>
      </c>
      <c r="BD5" s="14" t="s">
        <v>82</v>
      </c>
      <c r="BE5" s="14" t="s">
        <v>83</v>
      </c>
      <c r="BF5" s="14" t="s">
        <v>82</v>
      </c>
      <c r="BG5" s="14" t="s">
        <v>83</v>
      </c>
      <c r="BH5" s="14" t="s">
        <v>82</v>
      </c>
      <c r="BI5" s="14" t="s">
        <v>83</v>
      </c>
      <c r="BJ5" s="14" t="s">
        <v>82</v>
      </c>
      <c r="BK5" s="14" t="s">
        <v>83</v>
      </c>
      <c r="BL5" s="14" t="s">
        <v>82</v>
      </c>
      <c r="BM5" s="14" t="s">
        <v>83</v>
      </c>
      <c r="BN5" s="14" t="s">
        <v>82</v>
      </c>
      <c r="BO5" s="14" t="s">
        <v>83</v>
      </c>
      <c r="BP5" s="14" t="s">
        <v>82</v>
      </c>
      <c r="BQ5" s="14" t="s">
        <v>83</v>
      </c>
      <c r="BR5" s="14" t="s">
        <v>82</v>
      </c>
      <c r="BS5" s="14" t="s">
        <v>83</v>
      </c>
      <c r="BT5" s="14" t="s">
        <v>82</v>
      </c>
      <c r="BU5" s="14" t="s">
        <v>83</v>
      </c>
      <c r="BV5" s="14" t="s">
        <v>82</v>
      </c>
      <c r="BW5" s="14" t="s">
        <v>83</v>
      </c>
      <c r="BX5" s="14" t="s">
        <v>82</v>
      </c>
      <c r="BY5" s="14" t="s">
        <v>83</v>
      </c>
      <c r="BZ5" s="14" t="s">
        <v>82</v>
      </c>
      <c r="CA5" s="14" t="s">
        <v>83</v>
      </c>
      <c r="CB5" s="14" t="s">
        <v>82</v>
      </c>
      <c r="CC5" s="14" t="s">
        <v>83</v>
      </c>
      <c r="CD5" s="14" t="s">
        <v>82</v>
      </c>
      <c r="CE5" s="14" t="s">
        <v>83</v>
      </c>
      <c r="CF5" s="14" t="s">
        <v>82</v>
      </c>
      <c r="CG5" s="14" t="s">
        <v>83</v>
      </c>
      <c r="CH5" s="14" t="s">
        <v>82</v>
      </c>
      <c r="CI5" s="14" t="s">
        <v>83</v>
      </c>
      <c r="CJ5" s="14" t="s">
        <v>82</v>
      </c>
      <c r="CK5" s="14" t="s">
        <v>83</v>
      </c>
      <c r="CL5" s="14" t="s">
        <v>82</v>
      </c>
      <c r="CM5" s="14" t="s">
        <v>83</v>
      </c>
      <c r="CN5" s="14" t="s">
        <v>82</v>
      </c>
      <c r="CO5" s="14" t="s">
        <v>83</v>
      </c>
      <c r="CP5" s="14" t="s">
        <v>82</v>
      </c>
      <c r="CQ5" s="14" t="s">
        <v>83</v>
      </c>
      <c r="CR5" s="14" t="s">
        <v>82</v>
      </c>
      <c r="CS5" s="14" t="s">
        <v>83</v>
      </c>
      <c r="CT5" s="14" t="s">
        <v>82</v>
      </c>
      <c r="CU5" s="14" t="s">
        <v>83</v>
      </c>
      <c r="CV5" s="14" t="s">
        <v>82</v>
      </c>
      <c r="CW5" s="14" t="s">
        <v>83</v>
      </c>
      <c r="CX5" s="14" t="s">
        <v>82</v>
      </c>
      <c r="CY5" s="14" t="s">
        <v>83</v>
      </c>
      <c r="CZ5" s="14" t="s">
        <v>82</v>
      </c>
      <c r="DA5" s="14" t="s">
        <v>83</v>
      </c>
      <c r="DB5" s="14" t="s">
        <v>82</v>
      </c>
      <c r="DC5" s="14" t="s">
        <v>83</v>
      </c>
      <c r="DD5" s="14" t="s">
        <v>82</v>
      </c>
      <c r="DE5" s="14" t="s">
        <v>83</v>
      </c>
      <c r="DF5" s="14" t="s">
        <v>82</v>
      </c>
      <c r="DG5" s="14" t="s">
        <v>83</v>
      </c>
      <c r="DH5" s="14" t="s">
        <v>82</v>
      </c>
      <c r="DI5" s="14" t="s">
        <v>83</v>
      </c>
      <c r="DJ5" s="14" t="s">
        <v>82</v>
      </c>
      <c r="DK5" s="14" t="s">
        <v>83</v>
      </c>
      <c r="DL5" s="14" t="s">
        <v>82</v>
      </c>
      <c r="DM5" s="14" t="s">
        <v>83</v>
      </c>
      <c r="DN5" s="14" t="s">
        <v>82</v>
      </c>
      <c r="DO5" s="14" t="s">
        <v>83</v>
      </c>
      <c r="DP5" s="14" t="s">
        <v>82</v>
      </c>
      <c r="DQ5" s="14" t="s">
        <v>83</v>
      </c>
      <c r="DR5" s="14" t="s">
        <v>82</v>
      </c>
      <c r="DS5" s="14" t="s">
        <v>83</v>
      </c>
      <c r="DT5" s="14" t="s">
        <v>82</v>
      </c>
      <c r="DU5" s="14" t="s">
        <v>83</v>
      </c>
      <c r="DV5" s="14" t="s">
        <v>82</v>
      </c>
      <c r="DW5" s="14" t="s">
        <v>83</v>
      </c>
      <c r="DX5" s="14" t="s">
        <v>82</v>
      </c>
      <c r="DY5" s="14" t="s">
        <v>83</v>
      </c>
      <c r="DZ5" s="14" t="s">
        <v>82</v>
      </c>
      <c r="EA5" s="14" t="s">
        <v>83</v>
      </c>
      <c r="EB5" s="14" t="s">
        <v>82</v>
      </c>
      <c r="EC5" s="14" t="s">
        <v>83</v>
      </c>
      <c r="ED5" s="14" t="s">
        <v>82</v>
      </c>
      <c r="EE5" s="14" t="s">
        <v>83</v>
      </c>
      <c r="EF5" s="14" t="s">
        <v>82</v>
      </c>
      <c r="EG5" s="14" t="s">
        <v>83</v>
      </c>
      <c r="EH5" s="14" t="s">
        <v>82</v>
      </c>
      <c r="EI5" s="14" t="s">
        <v>83</v>
      </c>
      <c r="EJ5" s="14" t="s">
        <v>82</v>
      </c>
      <c r="EK5" s="14" t="s">
        <v>83</v>
      </c>
      <c r="EL5" s="14" t="s">
        <v>82</v>
      </c>
      <c r="EM5" s="14" t="s">
        <v>83</v>
      </c>
      <c r="EN5" s="14" t="s">
        <v>82</v>
      </c>
      <c r="EO5" s="14" t="s">
        <v>83</v>
      </c>
      <c r="EP5" s="14" t="s">
        <v>82</v>
      </c>
      <c r="EQ5" s="14" t="s">
        <v>83</v>
      </c>
      <c r="ER5" s="14" t="s">
        <v>82</v>
      </c>
      <c r="ES5" s="14" t="s">
        <v>83</v>
      </c>
      <c r="ET5" s="14" t="s">
        <v>82</v>
      </c>
      <c r="EU5" s="14" t="s">
        <v>83</v>
      </c>
      <c r="EV5" s="14" t="s">
        <v>82</v>
      </c>
      <c r="EW5" s="14" t="s">
        <v>83</v>
      </c>
    </row>
    <row r="6">
      <c r="A6" s="15" t="s">
        <v>1</v>
      </c>
      <c r="B6" s="16"/>
      <c r="C6" s="16"/>
      <c r="D6" s="17" t="s">
        <v>84</v>
      </c>
      <c r="E6" s="18" t="s">
        <v>85</v>
      </c>
      <c r="F6" s="16" t="s">
        <v>86</v>
      </c>
      <c r="G6" s="19">
        <v>8.0</v>
      </c>
      <c r="H6" s="20">
        <v>6.0</v>
      </c>
      <c r="I6" s="20">
        <f t="shared" ref="I6:I30" si="1">G6-H6</f>
        <v>2</v>
      </c>
      <c r="J6" s="21">
        <v>2.0</v>
      </c>
      <c r="K6" s="21">
        <f t="shared" ref="K6:K30" si="2">I6-J6</f>
        <v>0</v>
      </c>
      <c r="L6" s="20">
        <v>0.0</v>
      </c>
      <c r="M6" s="20">
        <f t="shared" ref="M6:M30" si="3">K6-L6</f>
        <v>0</v>
      </c>
      <c r="N6" s="22"/>
      <c r="O6" s="21">
        <f t="shared" ref="O6:O30" si="4">M6-N6</f>
        <v>0</v>
      </c>
      <c r="P6" s="23"/>
      <c r="Q6" s="20">
        <f t="shared" ref="Q6:Q30" si="5">O6-P6</f>
        <v>0</v>
      </c>
      <c r="R6" s="22"/>
      <c r="S6" s="21">
        <f t="shared" ref="S6:S30" si="6">Q6-R6</f>
        <v>0</v>
      </c>
      <c r="T6" s="23"/>
      <c r="U6" s="20">
        <f t="shared" ref="U6:U30" si="7">S6-T6</f>
        <v>0</v>
      </c>
      <c r="V6" s="22"/>
      <c r="W6" s="21">
        <f t="shared" ref="W6:W30" si="8">U6-V6</f>
        <v>0</v>
      </c>
      <c r="X6" s="23"/>
      <c r="Y6" s="20">
        <f t="shared" ref="Y6:Y30" si="9">W6-X6</f>
        <v>0</v>
      </c>
      <c r="Z6" s="22"/>
      <c r="AA6" s="21">
        <f t="shared" ref="AA6:AA30" si="10">Y6-Z6</f>
        <v>0</v>
      </c>
      <c r="AB6" s="23"/>
      <c r="AC6" s="20">
        <f t="shared" ref="AC6:AC30" si="11">AA6-AB6</f>
        <v>0</v>
      </c>
      <c r="AD6" s="22"/>
      <c r="AE6" s="21">
        <f t="shared" ref="AE6:AE30" si="12">AC6-AD6</f>
        <v>0</v>
      </c>
      <c r="AF6" s="23"/>
      <c r="AG6" s="20">
        <f t="shared" ref="AG6:AG30" si="13">AE6-AF6</f>
        <v>0</v>
      </c>
      <c r="AH6" s="22"/>
      <c r="AI6" s="21">
        <f t="shared" ref="AI6:AI30" si="14">AG6-AH6</f>
        <v>0</v>
      </c>
      <c r="AJ6" s="23"/>
      <c r="AK6" s="20">
        <f t="shared" ref="AK6:AK30" si="15">AI6-AJ6</f>
        <v>0</v>
      </c>
      <c r="AL6" s="22"/>
      <c r="AM6" s="21">
        <f t="shared" ref="AM6:AM30" si="16">AK6-AL6</f>
        <v>0</v>
      </c>
      <c r="AN6" s="23"/>
      <c r="AO6" s="20">
        <f t="shared" ref="AO6:AO30" si="17">AM6-AN6</f>
        <v>0</v>
      </c>
      <c r="AP6" s="22"/>
      <c r="AQ6" s="21">
        <f t="shared" ref="AQ6:AQ30" si="18">AO6-AP6</f>
        <v>0</v>
      </c>
      <c r="AR6" s="23"/>
      <c r="AS6" s="20">
        <f t="shared" ref="AS6:AS30" si="19">AQ6-AR6</f>
        <v>0</v>
      </c>
      <c r="AT6" s="22"/>
      <c r="AU6" s="21">
        <f t="shared" ref="AU6:AU30" si="20">AS6-AT6</f>
        <v>0</v>
      </c>
      <c r="AV6" s="23"/>
      <c r="AW6" s="20">
        <f t="shared" ref="AW6:AW30" si="21">AU6-AV6</f>
        <v>0</v>
      </c>
      <c r="AX6" s="22"/>
      <c r="AY6" s="21">
        <f t="shared" ref="AY6:AY30" si="22">AW6-AX6</f>
        <v>0</v>
      </c>
      <c r="AZ6" s="23"/>
      <c r="BA6" s="20">
        <f t="shared" ref="BA6:BA30" si="23">AY6-AZ6</f>
        <v>0</v>
      </c>
      <c r="BB6" s="22"/>
      <c r="BC6" s="21">
        <f t="shared" ref="BC6:BC30" si="24">BA6-BB6</f>
        <v>0</v>
      </c>
      <c r="BD6" s="23"/>
      <c r="BE6" s="20">
        <f t="shared" ref="BE6:BE30" si="25">BC6-BD6</f>
        <v>0</v>
      </c>
      <c r="BF6" s="22"/>
      <c r="BG6" s="21">
        <f t="shared" ref="BG6:BG30" si="26">BE6-BF6</f>
        <v>0</v>
      </c>
      <c r="BH6" s="23"/>
      <c r="BI6" s="20">
        <f t="shared" ref="BI6:BI30" si="27">BG6-BH6</f>
        <v>0</v>
      </c>
      <c r="BJ6" s="22"/>
      <c r="BK6" s="21">
        <f t="shared" ref="BK6:BK30" si="28">BI6-BJ6</f>
        <v>0</v>
      </c>
      <c r="BL6" s="23"/>
      <c r="BM6" s="20">
        <f t="shared" ref="BM6:BM30" si="29">BK6-BL6</f>
        <v>0</v>
      </c>
      <c r="BN6" s="22"/>
      <c r="BO6" s="21">
        <f t="shared" ref="BO6:BO30" si="30">BM6-BN6</f>
        <v>0</v>
      </c>
      <c r="BP6" s="23"/>
      <c r="BQ6" s="20">
        <f t="shared" ref="BQ6:BQ30" si="31">BO6-BP6</f>
        <v>0</v>
      </c>
      <c r="BR6" s="22"/>
      <c r="BS6" s="21">
        <f t="shared" ref="BS6:BS30" si="32">BQ6-BR6</f>
        <v>0</v>
      </c>
      <c r="BT6" s="23"/>
      <c r="BU6" s="20">
        <f t="shared" ref="BU6:BU30" si="33">BS6-BT6</f>
        <v>0</v>
      </c>
      <c r="BV6" s="21">
        <v>0.0</v>
      </c>
      <c r="BW6" s="21">
        <f t="shared" ref="BW6:BW30" si="34">BU6-BV6</f>
        <v>0</v>
      </c>
      <c r="BX6" s="20">
        <v>0.0</v>
      </c>
      <c r="BY6" s="20">
        <f t="shared" ref="BY6:BY30" si="35">BW6-BX6</f>
        <v>0</v>
      </c>
      <c r="BZ6" s="21">
        <v>0.0</v>
      </c>
      <c r="CA6" s="21">
        <f t="shared" ref="CA6:CA30" si="36">BY6-BZ6</f>
        <v>0</v>
      </c>
      <c r="CB6" s="20">
        <v>0.0</v>
      </c>
      <c r="CC6" s="20">
        <f t="shared" ref="CC6:CC30" si="37">CA6-CB6</f>
        <v>0</v>
      </c>
      <c r="CD6" s="22"/>
      <c r="CE6" s="21">
        <f t="shared" ref="CE6:CE30" si="38">CC6-CD6</f>
        <v>0</v>
      </c>
      <c r="CF6" s="23"/>
      <c r="CG6" s="20">
        <f t="shared" ref="CG6:CG30" si="39">CE6-CF6</f>
        <v>0</v>
      </c>
      <c r="CH6" s="22"/>
      <c r="CI6" s="21">
        <f t="shared" ref="CI6:CI30" si="40">CG6-CH6</f>
        <v>0</v>
      </c>
      <c r="CJ6" s="24"/>
      <c r="CK6" s="24">
        <f t="shared" ref="CK6:CK30" si="41">CI6-CJ6</f>
        <v>0</v>
      </c>
      <c r="CL6" s="24"/>
      <c r="CM6" s="24">
        <f t="shared" ref="CM6:CM30" si="42">CK6-CL6</f>
        <v>0</v>
      </c>
      <c r="CN6" s="24"/>
      <c r="CO6" s="24">
        <f t="shared" ref="CO6:CO30" si="43">CM6-CN6</f>
        <v>0</v>
      </c>
      <c r="CP6" s="24"/>
      <c r="CQ6" s="24">
        <f t="shared" ref="CQ6:CQ30" si="44">CO6-CP6</f>
        <v>0</v>
      </c>
      <c r="CR6" s="24"/>
      <c r="CS6" s="24">
        <f t="shared" ref="CS6:CS30" si="45">CQ6-CR6</f>
        <v>0</v>
      </c>
      <c r="CT6" s="24"/>
      <c r="CU6" s="24">
        <f t="shared" ref="CU6:CU30" si="46">CS6-CT6</f>
        <v>0</v>
      </c>
      <c r="CV6" s="24"/>
      <c r="CW6" s="24">
        <f t="shared" ref="CW6:CW30" si="47">CU6-CV6</f>
        <v>0</v>
      </c>
      <c r="CX6" s="24"/>
      <c r="CY6" s="24">
        <f t="shared" ref="CY6:CY30" si="48">CW6-CX6</f>
        <v>0</v>
      </c>
      <c r="CZ6" s="24"/>
      <c r="DA6" s="24">
        <f t="shared" ref="DA6:DA30" si="49">CY6-CZ6</f>
        <v>0</v>
      </c>
      <c r="DB6" s="24"/>
      <c r="DC6" s="24">
        <f t="shared" ref="DC6:DC30" si="50">DA6-DB6</f>
        <v>0</v>
      </c>
      <c r="DD6" s="24"/>
      <c r="DE6" s="24">
        <f t="shared" ref="DE6:DE30" si="51">DC6-DD6</f>
        <v>0</v>
      </c>
      <c r="DF6" s="24"/>
      <c r="DG6" s="24">
        <f t="shared" ref="DG6:DG30" si="52">DE6-DF6</f>
        <v>0</v>
      </c>
      <c r="DH6" s="24"/>
      <c r="DI6" s="24">
        <f t="shared" ref="DI6:DI30" si="53">DG6-DH6</f>
        <v>0</v>
      </c>
      <c r="DJ6" s="24"/>
      <c r="DK6" s="24">
        <f t="shared" ref="DK6:DK30" si="54">DI6-DJ6</f>
        <v>0</v>
      </c>
      <c r="DL6" s="24"/>
      <c r="DM6" s="24">
        <f t="shared" ref="DM6:DM30" si="55">DK6-DL6</f>
        <v>0</v>
      </c>
      <c r="DN6" s="24"/>
      <c r="DO6" s="24">
        <f t="shared" ref="DO6:DO30" si="56">DM6-DN6</f>
        <v>0</v>
      </c>
      <c r="DP6" s="24"/>
      <c r="DQ6" s="24">
        <f t="shared" ref="DQ6:DQ30" si="57">DO6-DP6</f>
        <v>0</v>
      </c>
      <c r="DR6" s="24"/>
      <c r="DS6" s="24">
        <f t="shared" ref="DS6:DS30" si="58">DQ6-DR6</f>
        <v>0</v>
      </c>
      <c r="DT6" s="24"/>
      <c r="DU6" s="24">
        <f t="shared" ref="DU6:DU30" si="59">DS6-DT6</f>
        <v>0</v>
      </c>
      <c r="DV6" s="24"/>
      <c r="DW6" s="24">
        <f t="shared" ref="DW6:DW30" si="60">DU6-DV6</f>
        <v>0</v>
      </c>
      <c r="DX6" s="24"/>
      <c r="DY6" s="24">
        <f t="shared" ref="DY6:DY30" si="61">DW6-DX6</f>
        <v>0</v>
      </c>
      <c r="DZ6" s="24"/>
      <c r="EA6" s="24">
        <f t="shared" ref="EA6:EA30" si="62">DY6-DZ6</f>
        <v>0</v>
      </c>
      <c r="EB6" s="24"/>
      <c r="EC6" s="24">
        <f t="shared" ref="EC6:EC30" si="63">EA6-EB6</f>
        <v>0</v>
      </c>
      <c r="ED6" s="24"/>
      <c r="EE6" s="24">
        <f t="shared" ref="EE6:EE30" si="64">EC6-ED6</f>
        <v>0</v>
      </c>
      <c r="EF6" s="24"/>
      <c r="EG6" s="24">
        <f t="shared" ref="EG6:EG30" si="65">EE6-EF6</f>
        <v>0</v>
      </c>
      <c r="EH6" s="24"/>
      <c r="EI6" s="24">
        <f t="shared" ref="EI6:EI30" si="66">EG6-EH6</f>
        <v>0</v>
      </c>
      <c r="EJ6" s="24"/>
      <c r="EK6" s="24">
        <f t="shared" ref="EK6:EK30" si="67">EI6-EJ6</f>
        <v>0</v>
      </c>
      <c r="EL6" s="24"/>
      <c r="EM6" s="24">
        <f t="shared" ref="EM6:EM30" si="68">EK6-EL6</f>
        <v>0</v>
      </c>
      <c r="EN6" s="24"/>
      <c r="EO6" s="24">
        <f t="shared" ref="EO6:EO30" si="69">EM6-EN6</f>
        <v>0</v>
      </c>
      <c r="EP6" s="24"/>
      <c r="EQ6" s="24">
        <f t="shared" ref="EQ6:EQ30" si="70">EO6-EP6</f>
        <v>0</v>
      </c>
      <c r="ER6" s="24"/>
      <c r="ES6" s="24">
        <f t="shared" ref="ES6:ES30" si="71">EQ6-ER6</f>
        <v>0</v>
      </c>
      <c r="ET6" s="24"/>
      <c r="EU6" s="24">
        <f t="shared" ref="EU6:EU30" si="72">ES6-ET6</f>
        <v>0</v>
      </c>
      <c r="EV6" s="25">
        <f t="shared" ref="EV6:EV30" si="73">SUM(H6,J6,L6,N6,P6,R6,T6,V6,X6,Z6,AB6,AD6,AF6,AH6,AJ6,AL6,AN6,AP6,AR6,AT6,AV6,AX6,AZ6,BB6,BD6,BF6,BH6,BJ6,BL6,BN6,BP6,BR6,BT6,BV6,BX6,BZ6,CB6,CD6,CF6,CH6,CJ6,CL6,CN6,CP6,CR6,CT6,CV6,CX6,CZ6,DB6,DD6,DF6,DH6,DJ6,DL6,DN6,DP6,DR6,DT6,DV6,DX6,DZ6,EB6,ED6,EF6,EH6,EJ6,EL6,EN6,EP6,ER6,ET6)</f>
        <v>8</v>
      </c>
      <c r="EW6" s="26">
        <f t="shared" ref="EW6:EW30" si="74">G6-EV6</f>
        <v>0</v>
      </c>
    </row>
    <row r="7">
      <c r="A7" s="27"/>
      <c r="B7" s="28"/>
      <c r="C7" s="28"/>
      <c r="D7" s="17" t="s">
        <v>87</v>
      </c>
      <c r="E7" s="18" t="s">
        <v>88</v>
      </c>
      <c r="F7" s="16" t="s">
        <v>86</v>
      </c>
      <c r="G7" s="19">
        <v>16.0</v>
      </c>
      <c r="H7" s="20">
        <v>2.0</v>
      </c>
      <c r="I7" s="20">
        <f t="shared" si="1"/>
        <v>14</v>
      </c>
      <c r="J7" s="21">
        <v>4.0</v>
      </c>
      <c r="K7" s="21">
        <f t="shared" si="2"/>
        <v>10</v>
      </c>
      <c r="L7" s="20">
        <v>4.0</v>
      </c>
      <c r="M7" s="20">
        <f t="shared" si="3"/>
        <v>6</v>
      </c>
      <c r="N7" s="22"/>
      <c r="O7" s="21">
        <f t="shared" si="4"/>
        <v>6</v>
      </c>
      <c r="P7" s="23"/>
      <c r="Q7" s="20">
        <f t="shared" si="5"/>
        <v>6</v>
      </c>
      <c r="R7" s="22"/>
      <c r="S7" s="21">
        <f t="shared" si="6"/>
        <v>6</v>
      </c>
      <c r="T7" s="23"/>
      <c r="U7" s="20">
        <f t="shared" si="7"/>
        <v>6</v>
      </c>
      <c r="V7" s="22"/>
      <c r="W7" s="21">
        <f t="shared" si="8"/>
        <v>6</v>
      </c>
      <c r="X7" s="23"/>
      <c r="Y7" s="20">
        <f t="shared" si="9"/>
        <v>6</v>
      </c>
      <c r="Z7" s="21">
        <v>4.0</v>
      </c>
      <c r="AA7" s="21">
        <f t="shared" si="10"/>
        <v>2</v>
      </c>
      <c r="AB7" s="20">
        <v>2.0</v>
      </c>
      <c r="AC7" s="20">
        <f t="shared" si="11"/>
        <v>0</v>
      </c>
      <c r="AD7" s="21"/>
      <c r="AE7" s="21">
        <f t="shared" si="12"/>
        <v>0</v>
      </c>
      <c r="AF7" s="23"/>
      <c r="AG7" s="20">
        <f t="shared" si="13"/>
        <v>0</v>
      </c>
      <c r="AH7" s="21"/>
      <c r="AI7" s="21">
        <f t="shared" si="14"/>
        <v>0</v>
      </c>
      <c r="AJ7" s="20"/>
      <c r="AK7" s="20">
        <f t="shared" si="15"/>
        <v>0</v>
      </c>
      <c r="AL7" s="22"/>
      <c r="AM7" s="21">
        <f t="shared" si="16"/>
        <v>0</v>
      </c>
      <c r="AN7" s="23"/>
      <c r="AO7" s="20">
        <f t="shared" si="17"/>
        <v>0</v>
      </c>
      <c r="AP7" s="22"/>
      <c r="AQ7" s="21">
        <f t="shared" si="18"/>
        <v>0</v>
      </c>
      <c r="AR7" s="23"/>
      <c r="AS7" s="20">
        <f t="shared" si="19"/>
        <v>0</v>
      </c>
      <c r="AT7" s="22"/>
      <c r="AU7" s="21">
        <f t="shared" si="20"/>
        <v>0</v>
      </c>
      <c r="AV7" s="23"/>
      <c r="AW7" s="20">
        <f t="shared" si="21"/>
        <v>0</v>
      </c>
      <c r="AX7" s="22"/>
      <c r="AY7" s="21">
        <f t="shared" si="22"/>
        <v>0</v>
      </c>
      <c r="AZ7" s="23"/>
      <c r="BA7" s="20">
        <f t="shared" si="23"/>
        <v>0</v>
      </c>
      <c r="BB7" s="22"/>
      <c r="BC7" s="21">
        <f t="shared" si="24"/>
        <v>0</v>
      </c>
      <c r="BD7" s="23"/>
      <c r="BE7" s="20">
        <f t="shared" si="25"/>
        <v>0</v>
      </c>
      <c r="BF7" s="22"/>
      <c r="BG7" s="21">
        <f t="shared" si="26"/>
        <v>0</v>
      </c>
      <c r="BH7" s="23"/>
      <c r="BI7" s="20">
        <f t="shared" si="27"/>
        <v>0</v>
      </c>
      <c r="BJ7" s="22"/>
      <c r="BK7" s="21">
        <f t="shared" si="28"/>
        <v>0</v>
      </c>
      <c r="BL7" s="23"/>
      <c r="BM7" s="20">
        <f t="shared" si="29"/>
        <v>0</v>
      </c>
      <c r="BN7" s="22"/>
      <c r="BO7" s="21">
        <f t="shared" si="30"/>
        <v>0</v>
      </c>
      <c r="BP7" s="23"/>
      <c r="BQ7" s="20">
        <f t="shared" si="31"/>
        <v>0</v>
      </c>
      <c r="BR7" s="22"/>
      <c r="BS7" s="21">
        <f t="shared" si="32"/>
        <v>0</v>
      </c>
      <c r="BT7" s="23"/>
      <c r="BU7" s="20">
        <f t="shared" si="33"/>
        <v>0</v>
      </c>
      <c r="BV7" s="22"/>
      <c r="BW7" s="21">
        <f t="shared" si="34"/>
        <v>0</v>
      </c>
      <c r="BX7" s="23"/>
      <c r="BY7" s="20">
        <f t="shared" si="35"/>
        <v>0</v>
      </c>
      <c r="BZ7" s="22"/>
      <c r="CA7" s="21">
        <f t="shared" si="36"/>
        <v>0</v>
      </c>
      <c r="CB7" s="23"/>
      <c r="CC7" s="20">
        <f t="shared" si="37"/>
        <v>0</v>
      </c>
      <c r="CD7" s="22"/>
      <c r="CE7" s="21">
        <f t="shared" si="38"/>
        <v>0</v>
      </c>
      <c r="CF7" s="23"/>
      <c r="CG7" s="20">
        <f t="shared" si="39"/>
        <v>0</v>
      </c>
      <c r="CH7" s="22"/>
      <c r="CI7" s="21">
        <f t="shared" si="40"/>
        <v>0</v>
      </c>
      <c r="CJ7" s="24"/>
      <c r="CK7" s="24">
        <f t="shared" si="41"/>
        <v>0</v>
      </c>
      <c r="CL7" s="24"/>
      <c r="CM7" s="24">
        <f t="shared" si="42"/>
        <v>0</v>
      </c>
      <c r="CN7" s="24"/>
      <c r="CO7" s="24">
        <f t="shared" si="43"/>
        <v>0</v>
      </c>
      <c r="CP7" s="24"/>
      <c r="CQ7" s="24">
        <f t="shared" si="44"/>
        <v>0</v>
      </c>
      <c r="CR7" s="24"/>
      <c r="CS7" s="24">
        <f t="shared" si="45"/>
        <v>0</v>
      </c>
      <c r="CT7" s="24"/>
      <c r="CU7" s="24">
        <f t="shared" si="46"/>
        <v>0</v>
      </c>
      <c r="CV7" s="24"/>
      <c r="CW7" s="24">
        <f t="shared" si="47"/>
        <v>0</v>
      </c>
      <c r="CX7" s="24"/>
      <c r="CY7" s="24">
        <f t="shared" si="48"/>
        <v>0</v>
      </c>
      <c r="CZ7" s="24"/>
      <c r="DA7" s="24">
        <f t="shared" si="49"/>
        <v>0</v>
      </c>
      <c r="DB7" s="24"/>
      <c r="DC7" s="24">
        <f t="shared" si="50"/>
        <v>0</v>
      </c>
      <c r="DD7" s="24"/>
      <c r="DE7" s="24">
        <f t="shared" si="51"/>
        <v>0</v>
      </c>
      <c r="DF7" s="24"/>
      <c r="DG7" s="24">
        <f t="shared" si="52"/>
        <v>0</v>
      </c>
      <c r="DH7" s="24"/>
      <c r="DI7" s="24">
        <f t="shared" si="53"/>
        <v>0</v>
      </c>
      <c r="DJ7" s="24"/>
      <c r="DK7" s="24">
        <f t="shared" si="54"/>
        <v>0</v>
      </c>
      <c r="DL7" s="24"/>
      <c r="DM7" s="24">
        <f t="shared" si="55"/>
        <v>0</v>
      </c>
      <c r="DN7" s="24"/>
      <c r="DO7" s="24">
        <f t="shared" si="56"/>
        <v>0</v>
      </c>
      <c r="DP7" s="24"/>
      <c r="DQ7" s="24">
        <f t="shared" si="57"/>
        <v>0</v>
      </c>
      <c r="DR7" s="24"/>
      <c r="DS7" s="24">
        <f t="shared" si="58"/>
        <v>0</v>
      </c>
      <c r="DT7" s="24"/>
      <c r="DU7" s="24">
        <f t="shared" si="59"/>
        <v>0</v>
      </c>
      <c r="DV7" s="24"/>
      <c r="DW7" s="24">
        <f t="shared" si="60"/>
        <v>0</v>
      </c>
      <c r="DX7" s="24"/>
      <c r="DY7" s="24">
        <f t="shared" si="61"/>
        <v>0</v>
      </c>
      <c r="DZ7" s="24"/>
      <c r="EA7" s="24">
        <f t="shared" si="62"/>
        <v>0</v>
      </c>
      <c r="EB7" s="24"/>
      <c r="EC7" s="24">
        <f t="shared" si="63"/>
        <v>0</v>
      </c>
      <c r="ED7" s="24"/>
      <c r="EE7" s="24">
        <f t="shared" si="64"/>
        <v>0</v>
      </c>
      <c r="EF7" s="24"/>
      <c r="EG7" s="24">
        <f t="shared" si="65"/>
        <v>0</v>
      </c>
      <c r="EH7" s="24"/>
      <c r="EI7" s="24">
        <f t="shared" si="66"/>
        <v>0</v>
      </c>
      <c r="EJ7" s="24"/>
      <c r="EK7" s="24">
        <f t="shared" si="67"/>
        <v>0</v>
      </c>
      <c r="EL7" s="24"/>
      <c r="EM7" s="24">
        <f t="shared" si="68"/>
        <v>0</v>
      </c>
      <c r="EN7" s="24"/>
      <c r="EO7" s="24">
        <f t="shared" si="69"/>
        <v>0</v>
      </c>
      <c r="EP7" s="24"/>
      <c r="EQ7" s="24">
        <f t="shared" si="70"/>
        <v>0</v>
      </c>
      <c r="ER7" s="24"/>
      <c r="ES7" s="24">
        <f t="shared" si="71"/>
        <v>0</v>
      </c>
      <c r="ET7" s="24"/>
      <c r="EU7" s="24">
        <f t="shared" si="72"/>
        <v>0</v>
      </c>
      <c r="EV7" s="25">
        <f t="shared" si="73"/>
        <v>16</v>
      </c>
      <c r="EW7" s="25">
        <f t="shared" si="74"/>
        <v>0</v>
      </c>
    </row>
    <row r="8">
      <c r="A8" s="27"/>
      <c r="B8" s="28"/>
      <c r="C8" s="28"/>
      <c r="D8" s="17" t="s">
        <v>89</v>
      </c>
      <c r="E8" s="18" t="s">
        <v>90</v>
      </c>
      <c r="F8" s="16" t="s">
        <v>86</v>
      </c>
      <c r="G8" s="19">
        <v>6.0</v>
      </c>
      <c r="H8" s="20"/>
      <c r="I8" s="20">
        <f t="shared" si="1"/>
        <v>6</v>
      </c>
      <c r="J8" s="21"/>
      <c r="K8" s="21">
        <f t="shared" si="2"/>
        <v>6</v>
      </c>
      <c r="L8" s="20">
        <v>1.0</v>
      </c>
      <c r="M8" s="20">
        <f t="shared" si="3"/>
        <v>5</v>
      </c>
      <c r="N8" s="21"/>
      <c r="O8" s="21">
        <f t="shared" si="4"/>
        <v>5</v>
      </c>
      <c r="P8" s="23"/>
      <c r="Q8" s="20">
        <f t="shared" si="5"/>
        <v>5</v>
      </c>
      <c r="R8" s="22"/>
      <c r="S8" s="21">
        <f t="shared" si="6"/>
        <v>5</v>
      </c>
      <c r="T8" s="23"/>
      <c r="U8" s="20">
        <f t="shared" si="7"/>
        <v>5</v>
      </c>
      <c r="V8" s="21">
        <v>1.0</v>
      </c>
      <c r="W8" s="21">
        <f t="shared" si="8"/>
        <v>4</v>
      </c>
      <c r="X8" s="20"/>
      <c r="Y8" s="20">
        <f t="shared" si="9"/>
        <v>4</v>
      </c>
      <c r="Z8" s="22"/>
      <c r="AA8" s="21">
        <f t="shared" si="10"/>
        <v>4</v>
      </c>
      <c r="AB8" s="23"/>
      <c r="AC8" s="20">
        <f t="shared" si="11"/>
        <v>4</v>
      </c>
      <c r="AD8" s="21">
        <v>3.0</v>
      </c>
      <c r="AE8" s="21">
        <f t="shared" si="12"/>
        <v>1</v>
      </c>
      <c r="AF8" s="23"/>
      <c r="AG8" s="20">
        <f t="shared" si="13"/>
        <v>1</v>
      </c>
      <c r="AH8" s="21">
        <v>1.0</v>
      </c>
      <c r="AI8" s="21">
        <f t="shared" si="14"/>
        <v>0</v>
      </c>
      <c r="AJ8" s="23"/>
      <c r="AK8" s="20">
        <f t="shared" si="15"/>
        <v>0</v>
      </c>
      <c r="AL8" s="22"/>
      <c r="AM8" s="21">
        <f t="shared" si="16"/>
        <v>0</v>
      </c>
      <c r="AN8" s="20"/>
      <c r="AO8" s="20">
        <f t="shared" si="17"/>
        <v>0</v>
      </c>
      <c r="AP8" s="21"/>
      <c r="AQ8" s="21">
        <f t="shared" si="18"/>
        <v>0</v>
      </c>
      <c r="AR8" s="23"/>
      <c r="AS8" s="20">
        <f t="shared" si="19"/>
        <v>0</v>
      </c>
      <c r="AT8" s="22"/>
      <c r="AU8" s="21">
        <f t="shared" si="20"/>
        <v>0</v>
      </c>
      <c r="AV8" s="23"/>
      <c r="AW8" s="20">
        <f t="shared" si="21"/>
        <v>0</v>
      </c>
      <c r="AX8" s="22"/>
      <c r="AY8" s="21">
        <f t="shared" si="22"/>
        <v>0</v>
      </c>
      <c r="AZ8" s="23"/>
      <c r="BA8" s="20">
        <f t="shared" si="23"/>
        <v>0</v>
      </c>
      <c r="BB8" s="22"/>
      <c r="BC8" s="21">
        <f t="shared" si="24"/>
        <v>0</v>
      </c>
      <c r="BD8" s="23"/>
      <c r="BE8" s="20">
        <f t="shared" si="25"/>
        <v>0</v>
      </c>
      <c r="BF8" s="22"/>
      <c r="BG8" s="21">
        <f t="shared" si="26"/>
        <v>0</v>
      </c>
      <c r="BH8" s="23"/>
      <c r="BI8" s="20">
        <f t="shared" si="27"/>
        <v>0</v>
      </c>
      <c r="BJ8" s="22"/>
      <c r="BK8" s="21">
        <f t="shared" si="28"/>
        <v>0</v>
      </c>
      <c r="BL8" s="23"/>
      <c r="BM8" s="20">
        <f t="shared" si="29"/>
        <v>0</v>
      </c>
      <c r="BN8" s="22"/>
      <c r="BO8" s="21">
        <f t="shared" si="30"/>
        <v>0</v>
      </c>
      <c r="BP8" s="23"/>
      <c r="BQ8" s="20">
        <f t="shared" si="31"/>
        <v>0</v>
      </c>
      <c r="BR8" s="22"/>
      <c r="BS8" s="21">
        <f t="shared" si="32"/>
        <v>0</v>
      </c>
      <c r="BT8" s="23"/>
      <c r="BU8" s="20">
        <f t="shared" si="33"/>
        <v>0</v>
      </c>
      <c r="BV8" s="22"/>
      <c r="BW8" s="21">
        <f t="shared" si="34"/>
        <v>0</v>
      </c>
      <c r="BX8" s="23"/>
      <c r="BY8" s="20">
        <f t="shared" si="35"/>
        <v>0</v>
      </c>
      <c r="BZ8" s="22"/>
      <c r="CA8" s="21">
        <f t="shared" si="36"/>
        <v>0</v>
      </c>
      <c r="CB8" s="23"/>
      <c r="CC8" s="20">
        <f t="shared" si="37"/>
        <v>0</v>
      </c>
      <c r="CD8" s="22"/>
      <c r="CE8" s="21">
        <f t="shared" si="38"/>
        <v>0</v>
      </c>
      <c r="CF8" s="23"/>
      <c r="CG8" s="20">
        <f t="shared" si="39"/>
        <v>0</v>
      </c>
      <c r="CH8" s="22"/>
      <c r="CI8" s="21">
        <f t="shared" si="40"/>
        <v>0</v>
      </c>
      <c r="CJ8" s="24"/>
      <c r="CK8" s="24">
        <f t="shared" si="41"/>
        <v>0</v>
      </c>
      <c r="CL8" s="24"/>
      <c r="CM8" s="24">
        <f t="shared" si="42"/>
        <v>0</v>
      </c>
      <c r="CN8" s="24"/>
      <c r="CO8" s="24">
        <f t="shared" si="43"/>
        <v>0</v>
      </c>
      <c r="CP8" s="24"/>
      <c r="CQ8" s="24">
        <f t="shared" si="44"/>
        <v>0</v>
      </c>
      <c r="CR8" s="24"/>
      <c r="CS8" s="24">
        <f t="shared" si="45"/>
        <v>0</v>
      </c>
      <c r="CT8" s="24"/>
      <c r="CU8" s="24">
        <f t="shared" si="46"/>
        <v>0</v>
      </c>
      <c r="CV8" s="24"/>
      <c r="CW8" s="24">
        <f t="shared" si="47"/>
        <v>0</v>
      </c>
      <c r="CX8" s="24"/>
      <c r="CY8" s="24">
        <f t="shared" si="48"/>
        <v>0</v>
      </c>
      <c r="CZ8" s="24"/>
      <c r="DA8" s="24">
        <f t="shared" si="49"/>
        <v>0</v>
      </c>
      <c r="DB8" s="24"/>
      <c r="DC8" s="24">
        <f t="shared" si="50"/>
        <v>0</v>
      </c>
      <c r="DD8" s="24"/>
      <c r="DE8" s="24">
        <f t="shared" si="51"/>
        <v>0</v>
      </c>
      <c r="DF8" s="24"/>
      <c r="DG8" s="24">
        <f t="shared" si="52"/>
        <v>0</v>
      </c>
      <c r="DH8" s="24"/>
      <c r="DI8" s="24">
        <f t="shared" si="53"/>
        <v>0</v>
      </c>
      <c r="DJ8" s="24"/>
      <c r="DK8" s="24">
        <f t="shared" si="54"/>
        <v>0</v>
      </c>
      <c r="DL8" s="24"/>
      <c r="DM8" s="24">
        <f t="shared" si="55"/>
        <v>0</v>
      </c>
      <c r="DN8" s="24"/>
      <c r="DO8" s="24">
        <f t="shared" si="56"/>
        <v>0</v>
      </c>
      <c r="DP8" s="24"/>
      <c r="DQ8" s="24">
        <f t="shared" si="57"/>
        <v>0</v>
      </c>
      <c r="DR8" s="24"/>
      <c r="DS8" s="24">
        <f t="shared" si="58"/>
        <v>0</v>
      </c>
      <c r="DT8" s="24"/>
      <c r="DU8" s="24">
        <f t="shared" si="59"/>
        <v>0</v>
      </c>
      <c r="DV8" s="24"/>
      <c r="DW8" s="24">
        <f t="shared" si="60"/>
        <v>0</v>
      </c>
      <c r="DX8" s="24"/>
      <c r="DY8" s="24">
        <f t="shared" si="61"/>
        <v>0</v>
      </c>
      <c r="DZ8" s="24"/>
      <c r="EA8" s="24">
        <f t="shared" si="62"/>
        <v>0</v>
      </c>
      <c r="EB8" s="24"/>
      <c r="EC8" s="24">
        <f t="shared" si="63"/>
        <v>0</v>
      </c>
      <c r="ED8" s="24"/>
      <c r="EE8" s="24">
        <f t="shared" si="64"/>
        <v>0</v>
      </c>
      <c r="EF8" s="24"/>
      <c r="EG8" s="24">
        <f t="shared" si="65"/>
        <v>0</v>
      </c>
      <c r="EH8" s="24"/>
      <c r="EI8" s="24">
        <f t="shared" si="66"/>
        <v>0</v>
      </c>
      <c r="EJ8" s="24"/>
      <c r="EK8" s="24">
        <f t="shared" si="67"/>
        <v>0</v>
      </c>
      <c r="EL8" s="24"/>
      <c r="EM8" s="24">
        <f t="shared" si="68"/>
        <v>0</v>
      </c>
      <c r="EN8" s="24"/>
      <c r="EO8" s="24">
        <f t="shared" si="69"/>
        <v>0</v>
      </c>
      <c r="EP8" s="24"/>
      <c r="EQ8" s="24">
        <f t="shared" si="70"/>
        <v>0</v>
      </c>
      <c r="ER8" s="24"/>
      <c r="ES8" s="24">
        <f t="shared" si="71"/>
        <v>0</v>
      </c>
      <c r="ET8" s="24"/>
      <c r="EU8" s="24">
        <f t="shared" si="72"/>
        <v>0</v>
      </c>
      <c r="EV8" s="25">
        <f t="shared" si="73"/>
        <v>6</v>
      </c>
      <c r="EW8" s="25">
        <f t="shared" si="74"/>
        <v>0</v>
      </c>
    </row>
    <row r="9">
      <c r="A9" s="27"/>
      <c r="B9" s="28"/>
      <c r="C9" s="28"/>
      <c r="D9" s="17" t="s">
        <v>91</v>
      </c>
      <c r="E9" s="18" t="s">
        <v>90</v>
      </c>
      <c r="F9" s="16" t="s">
        <v>86</v>
      </c>
      <c r="G9" s="19">
        <v>6.0</v>
      </c>
      <c r="H9" s="20"/>
      <c r="I9" s="20">
        <f t="shared" si="1"/>
        <v>6</v>
      </c>
      <c r="J9" s="22"/>
      <c r="K9" s="21">
        <f t="shared" si="2"/>
        <v>6</v>
      </c>
      <c r="L9" s="23"/>
      <c r="M9" s="20">
        <f t="shared" si="3"/>
        <v>6</v>
      </c>
      <c r="N9" s="22"/>
      <c r="O9" s="21">
        <f t="shared" si="4"/>
        <v>6</v>
      </c>
      <c r="P9" s="23"/>
      <c r="Q9" s="20">
        <f t="shared" si="5"/>
        <v>6</v>
      </c>
      <c r="R9" s="22"/>
      <c r="S9" s="21">
        <f t="shared" si="6"/>
        <v>6</v>
      </c>
      <c r="T9" s="23"/>
      <c r="U9" s="20">
        <f t="shared" si="7"/>
        <v>6</v>
      </c>
      <c r="V9" s="22"/>
      <c r="W9" s="21">
        <f t="shared" si="8"/>
        <v>6</v>
      </c>
      <c r="X9" s="23"/>
      <c r="Y9" s="20">
        <f t="shared" si="9"/>
        <v>6</v>
      </c>
      <c r="Z9" s="22"/>
      <c r="AA9" s="21">
        <f t="shared" si="10"/>
        <v>6</v>
      </c>
      <c r="AB9" s="23"/>
      <c r="AC9" s="20">
        <f t="shared" si="11"/>
        <v>6</v>
      </c>
      <c r="AD9" s="22"/>
      <c r="AE9" s="21">
        <f t="shared" si="12"/>
        <v>6</v>
      </c>
      <c r="AF9" s="23"/>
      <c r="AG9" s="20">
        <f t="shared" si="13"/>
        <v>6</v>
      </c>
      <c r="AH9" s="21">
        <v>1.0</v>
      </c>
      <c r="AI9" s="21">
        <f t="shared" si="14"/>
        <v>5</v>
      </c>
      <c r="AJ9" s="20">
        <v>2.0</v>
      </c>
      <c r="AK9" s="20">
        <f t="shared" si="15"/>
        <v>3</v>
      </c>
      <c r="AL9" s="22"/>
      <c r="AM9" s="21">
        <f t="shared" si="16"/>
        <v>3</v>
      </c>
      <c r="AN9" s="20">
        <v>3.0</v>
      </c>
      <c r="AO9" s="20">
        <f t="shared" si="17"/>
        <v>0</v>
      </c>
      <c r="AP9" s="22"/>
      <c r="AQ9" s="21">
        <f t="shared" si="18"/>
        <v>0</v>
      </c>
      <c r="AR9" s="23"/>
      <c r="AS9" s="20">
        <f t="shared" si="19"/>
        <v>0</v>
      </c>
      <c r="AT9" s="22"/>
      <c r="AU9" s="21">
        <f t="shared" si="20"/>
        <v>0</v>
      </c>
      <c r="AV9" s="20"/>
      <c r="AW9" s="20">
        <f t="shared" si="21"/>
        <v>0</v>
      </c>
      <c r="AX9" s="22"/>
      <c r="AY9" s="21">
        <f t="shared" si="22"/>
        <v>0</v>
      </c>
      <c r="AZ9" s="20"/>
      <c r="BA9" s="20">
        <f t="shared" si="23"/>
        <v>0</v>
      </c>
      <c r="BB9" s="21"/>
      <c r="BC9" s="21">
        <f t="shared" si="24"/>
        <v>0</v>
      </c>
      <c r="BD9" s="20"/>
      <c r="BE9" s="20">
        <f t="shared" si="25"/>
        <v>0</v>
      </c>
      <c r="BF9" s="21"/>
      <c r="BG9" s="21">
        <f t="shared" si="26"/>
        <v>0</v>
      </c>
      <c r="BH9" s="23"/>
      <c r="BI9" s="20">
        <f t="shared" si="27"/>
        <v>0</v>
      </c>
      <c r="BJ9" s="22"/>
      <c r="BK9" s="21">
        <f t="shared" si="28"/>
        <v>0</v>
      </c>
      <c r="BL9" s="23"/>
      <c r="BM9" s="20">
        <f t="shared" si="29"/>
        <v>0</v>
      </c>
      <c r="BN9" s="22"/>
      <c r="BO9" s="21">
        <f t="shared" si="30"/>
        <v>0</v>
      </c>
      <c r="BP9" s="23"/>
      <c r="BQ9" s="20">
        <f t="shared" si="31"/>
        <v>0</v>
      </c>
      <c r="BR9" s="22"/>
      <c r="BS9" s="21">
        <f t="shared" si="32"/>
        <v>0</v>
      </c>
      <c r="BT9" s="23"/>
      <c r="BU9" s="20">
        <f t="shared" si="33"/>
        <v>0</v>
      </c>
      <c r="BV9" s="22"/>
      <c r="BW9" s="21">
        <f t="shared" si="34"/>
        <v>0</v>
      </c>
      <c r="BX9" s="23"/>
      <c r="BY9" s="20">
        <f t="shared" si="35"/>
        <v>0</v>
      </c>
      <c r="BZ9" s="22"/>
      <c r="CA9" s="21">
        <f t="shared" si="36"/>
        <v>0</v>
      </c>
      <c r="CB9" s="23"/>
      <c r="CC9" s="20">
        <f t="shared" si="37"/>
        <v>0</v>
      </c>
      <c r="CD9" s="22"/>
      <c r="CE9" s="21">
        <f t="shared" si="38"/>
        <v>0</v>
      </c>
      <c r="CF9" s="23"/>
      <c r="CG9" s="20">
        <f t="shared" si="39"/>
        <v>0</v>
      </c>
      <c r="CH9" s="22"/>
      <c r="CI9" s="21">
        <f t="shared" si="40"/>
        <v>0</v>
      </c>
      <c r="CJ9" s="24"/>
      <c r="CK9" s="24">
        <f t="shared" si="41"/>
        <v>0</v>
      </c>
      <c r="CL9" s="24"/>
      <c r="CM9" s="24">
        <f t="shared" si="42"/>
        <v>0</v>
      </c>
      <c r="CN9" s="24"/>
      <c r="CO9" s="24">
        <f t="shared" si="43"/>
        <v>0</v>
      </c>
      <c r="CP9" s="24"/>
      <c r="CQ9" s="24">
        <f t="shared" si="44"/>
        <v>0</v>
      </c>
      <c r="CR9" s="24"/>
      <c r="CS9" s="24">
        <f t="shared" si="45"/>
        <v>0</v>
      </c>
      <c r="CT9" s="24"/>
      <c r="CU9" s="24">
        <f t="shared" si="46"/>
        <v>0</v>
      </c>
      <c r="CV9" s="24"/>
      <c r="CW9" s="24">
        <f t="shared" si="47"/>
        <v>0</v>
      </c>
      <c r="CX9" s="24"/>
      <c r="CY9" s="24">
        <f t="shared" si="48"/>
        <v>0</v>
      </c>
      <c r="CZ9" s="24"/>
      <c r="DA9" s="24">
        <f t="shared" si="49"/>
        <v>0</v>
      </c>
      <c r="DB9" s="24"/>
      <c r="DC9" s="24">
        <f t="shared" si="50"/>
        <v>0</v>
      </c>
      <c r="DD9" s="24"/>
      <c r="DE9" s="24">
        <f t="shared" si="51"/>
        <v>0</v>
      </c>
      <c r="DF9" s="24"/>
      <c r="DG9" s="24">
        <f t="shared" si="52"/>
        <v>0</v>
      </c>
      <c r="DH9" s="24"/>
      <c r="DI9" s="24">
        <f t="shared" si="53"/>
        <v>0</v>
      </c>
      <c r="DJ9" s="24"/>
      <c r="DK9" s="24">
        <f t="shared" si="54"/>
        <v>0</v>
      </c>
      <c r="DL9" s="24"/>
      <c r="DM9" s="24">
        <f t="shared" si="55"/>
        <v>0</v>
      </c>
      <c r="DN9" s="24"/>
      <c r="DO9" s="24">
        <f t="shared" si="56"/>
        <v>0</v>
      </c>
      <c r="DP9" s="24"/>
      <c r="DQ9" s="24">
        <f t="shared" si="57"/>
        <v>0</v>
      </c>
      <c r="DR9" s="24"/>
      <c r="DS9" s="24">
        <f t="shared" si="58"/>
        <v>0</v>
      </c>
      <c r="DT9" s="24"/>
      <c r="DU9" s="24">
        <f t="shared" si="59"/>
        <v>0</v>
      </c>
      <c r="DV9" s="24"/>
      <c r="DW9" s="24">
        <f t="shared" si="60"/>
        <v>0</v>
      </c>
      <c r="DX9" s="24"/>
      <c r="DY9" s="24">
        <f t="shared" si="61"/>
        <v>0</v>
      </c>
      <c r="DZ9" s="24"/>
      <c r="EA9" s="24">
        <f t="shared" si="62"/>
        <v>0</v>
      </c>
      <c r="EB9" s="24"/>
      <c r="EC9" s="24">
        <f t="shared" si="63"/>
        <v>0</v>
      </c>
      <c r="ED9" s="24"/>
      <c r="EE9" s="24">
        <f t="shared" si="64"/>
        <v>0</v>
      </c>
      <c r="EF9" s="24"/>
      <c r="EG9" s="24">
        <f t="shared" si="65"/>
        <v>0</v>
      </c>
      <c r="EH9" s="24"/>
      <c r="EI9" s="24">
        <f t="shared" si="66"/>
        <v>0</v>
      </c>
      <c r="EJ9" s="24"/>
      <c r="EK9" s="24">
        <f t="shared" si="67"/>
        <v>0</v>
      </c>
      <c r="EL9" s="24"/>
      <c r="EM9" s="24">
        <f t="shared" si="68"/>
        <v>0</v>
      </c>
      <c r="EN9" s="24"/>
      <c r="EO9" s="24">
        <f t="shared" si="69"/>
        <v>0</v>
      </c>
      <c r="EP9" s="24"/>
      <c r="EQ9" s="24">
        <f t="shared" si="70"/>
        <v>0</v>
      </c>
      <c r="ER9" s="24"/>
      <c r="ES9" s="24">
        <f t="shared" si="71"/>
        <v>0</v>
      </c>
      <c r="ET9" s="24"/>
      <c r="EU9" s="24">
        <f t="shared" si="72"/>
        <v>0</v>
      </c>
      <c r="EV9" s="25">
        <f t="shared" si="73"/>
        <v>6</v>
      </c>
      <c r="EW9" s="25">
        <f t="shared" si="74"/>
        <v>0</v>
      </c>
    </row>
    <row r="10">
      <c r="A10" s="27"/>
      <c r="B10" s="16"/>
      <c r="C10" s="16"/>
      <c r="D10" s="17" t="s">
        <v>92</v>
      </c>
      <c r="E10" s="18" t="s">
        <v>93</v>
      </c>
      <c r="F10" s="16" t="s">
        <v>86</v>
      </c>
      <c r="G10" s="19">
        <v>10.0</v>
      </c>
      <c r="H10" s="23"/>
      <c r="I10" s="20">
        <f t="shared" si="1"/>
        <v>10</v>
      </c>
      <c r="J10" s="22"/>
      <c r="K10" s="21">
        <f t="shared" si="2"/>
        <v>10</v>
      </c>
      <c r="L10" s="23"/>
      <c r="M10" s="20">
        <f t="shared" si="3"/>
        <v>10</v>
      </c>
      <c r="N10" s="22"/>
      <c r="O10" s="21">
        <f t="shared" si="4"/>
        <v>10</v>
      </c>
      <c r="P10" s="23"/>
      <c r="Q10" s="20">
        <f t="shared" si="5"/>
        <v>10</v>
      </c>
      <c r="R10" s="22"/>
      <c r="S10" s="21">
        <f t="shared" si="6"/>
        <v>10</v>
      </c>
      <c r="T10" s="23"/>
      <c r="U10" s="20">
        <f t="shared" si="7"/>
        <v>10</v>
      </c>
      <c r="V10" s="22"/>
      <c r="W10" s="21">
        <f t="shared" si="8"/>
        <v>10</v>
      </c>
      <c r="X10" s="23"/>
      <c r="Y10" s="20">
        <f t="shared" si="9"/>
        <v>10</v>
      </c>
      <c r="Z10" s="22"/>
      <c r="AA10" s="21">
        <f t="shared" si="10"/>
        <v>10</v>
      </c>
      <c r="AB10" s="23"/>
      <c r="AC10" s="20">
        <f t="shared" si="11"/>
        <v>10</v>
      </c>
      <c r="AD10" s="22"/>
      <c r="AE10" s="21">
        <f t="shared" si="12"/>
        <v>10</v>
      </c>
      <c r="AF10" s="23"/>
      <c r="AG10" s="20">
        <f t="shared" si="13"/>
        <v>10</v>
      </c>
      <c r="AH10" s="22"/>
      <c r="AI10" s="21">
        <f t="shared" si="14"/>
        <v>10</v>
      </c>
      <c r="AJ10" s="23"/>
      <c r="AK10" s="20">
        <f t="shared" si="15"/>
        <v>10</v>
      </c>
      <c r="AL10" s="22"/>
      <c r="AM10" s="21">
        <f t="shared" si="16"/>
        <v>10</v>
      </c>
      <c r="AN10" s="20"/>
      <c r="AO10" s="20">
        <f t="shared" si="17"/>
        <v>10</v>
      </c>
      <c r="AP10" s="21">
        <v>3.0</v>
      </c>
      <c r="AQ10" s="21">
        <f t="shared" si="18"/>
        <v>7</v>
      </c>
      <c r="AR10" s="23"/>
      <c r="AS10" s="20">
        <f t="shared" si="19"/>
        <v>7</v>
      </c>
      <c r="AT10" s="29">
        <v>2.0</v>
      </c>
      <c r="AU10" s="21">
        <f t="shared" si="20"/>
        <v>5</v>
      </c>
      <c r="AV10" s="30">
        <v>1.0</v>
      </c>
      <c r="AW10" s="20">
        <f t="shared" si="21"/>
        <v>4</v>
      </c>
      <c r="AX10" s="29">
        <v>2.0</v>
      </c>
      <c r="AY10" s="21">
        <f t="shared" si="22"/>
        <v>2</v>
      </c>
      <c r="AZ10" s="30">
        <v>2.0</v>
      </c>
      <c r="BA10" s="20">
        <f t="shared" si="23"/>
        <v>0</v>
      </c>
      <c r="BB10" s="29"/>
      <c r="BC10" s="21">
        <f t="shared" si="24"/>
        <v>0</v>
      </c>
      <c r="BD10" s="30"/>
      <c r="BE10" s="20">
        <f t="shared" si="25"/>
        <v>0</v>
      </c>
      <c r="BF10" s="29"/>
      <c r="BG10" s="21">
        <f t="shared" si="26"/>
        <v>0</v>
      </c>
      <c r="BH10" s="30"/>
      <c r="BI10" s="20">
        <f t="shared" si="27"/>
        <v>0</v>
      </c>
      <c r="BJ10" s="21"/>
      <c r="BK10" s="21">
        <f t="shared" si="28"/>
        <v>0</v>
      </c>
      <c r="BL10" s="20"/>
      <c r="BM10" s="20">
        <f t="shared" si="29"/>
        <v>0</v>
      </c>
      <c r="BN10" s="22"/>
      <c r="BO10" s="21">
        <f t="shared" si="30"/>
        <v>0</v>
      </c>
      <c r="BP10" s="23"/>
      <c r="BQ10" s="20">
        <f t="shared" si="31"/>
        <v>0</v>
      </c>
      <c r="BR10" s="22"/>
      <c r="BS10" s="21">
        <f t="shared" si="32"/>
        <v>0</v>
      </c>
      <c r="BT10" s="23"/>
      <c r="BU10" s="20">
        <f t="shared" si="33"/>
        <v>0</v>
      </c>
      <c r="BV10" s="22"/>
      <c r="BW10" s="21">
        <f t="shared" si="34"/>
        <v>0</v>
      </c>
      <c r="BX10" s="23"/>
      <c r="BY10" s="20">
        <f t="shared" si="35"/>
        <v>0</v>
      </c>
      <c r="BZ10" s="22"/>
      <c r="CA10" s="21">
        <f t="shared" si="36"/>
        <v>0</v>
      </c>
      <c r="CB10" s="23"/>
      <c r="CC10" s="20">
        <f t="shared" si="37"/>
        <v>0</v>
      </c>
      <c r="CD10" s="22"/>
      <c r="CE10" s="21">
        <f t="shared" si="38"/>
        <v>0</v>
      </c>
      <c r="CF10" s="23"/>
      <c r="CG10" s="20">
        <f t="shared" si="39"/>
        <v>0</v>
      </c>
      <c r="CH10" s="22"/>
      <c r="CI10" s="21">
        <f t="shared" si="40"/>
        <v>0</v>
      </c>
      <c r="CJ10" s="24"/>
      <c r="CK10" s="24">
        <f t="shared" si="41"/>
        <v>0</v>
      </c>
      <c r="CL10" s="24"/>
      <c r="CM10" s="24">
        <f t="shared" si="42"/>
        <v>0</v>
      </c>
      <c r="CN10" s="24"/>
      <c r="CO10" s="24">
        <f t="shared" si="43"/>
        <v>0</v>
      </c>
      <c r="CP10" s="24"/>
      <c r="CQ10" s="24">
        <f t="shared" si="44"/>
        <v>0</v>
      </c>
      <c r="CR10" s="24"/>
      <c r="CS10" s="24">
        <f t="shared" si="45"/>
        <v>0</v>
      </c>
      <c r="CT10" s="24"/>
      <c r="CU10" s="24">
        <f t="shared" si="46"/>
        <v>0</v>
      </c>
      <c r="CV10" s="24"/>
      <c r="CW10" s="24">
        <f t="shared" si="47"/>
        <v>0</v>
      </c>
      <c r="CX10" s="24"/>
      <c r="CY10" s="24">
        <f t="shared" si="48"/>
        <v>0</v>
      </c>
      <c r="CZ10" s="24"/>
      <c r="DA10" s="24">
        <f t="shared" si="49"/>
        <v>0</v>
      </c>
      <c r="DB10" s="24"/>
      <c r="DC10" s="24">
        <f t="shared" si="50"/>
        <v>0</v>
      </c>
      <c r="DD10" s="24"/>
      <c r="DE10" s="24">
        <f t="shared" si="51"/>
        <v>0</v>
      </c>
      <c r="DF10" s="24"/>
      <c r="DG10" s="24">
        <f t="shared" si="52"/>
        <v>0</v>
      </c>
      <c r="DH10" s="24"/>
      <c r="DI10" s="24">
        <f t="shared" si="53"/>
        <v>0</v>
      </c>
      <c r="DJ10" s="24"/>
      <c r="DK10" s="24">
        <f t="shared" si="54"/>
        <v>0</v>
      </c>
      <c r="DL10" s="24"/>
      <c r="DM10" s="24">
        <f t="shared" si="55"/>
        <v>0</v>
      </c>
      <c r="DN10" s="24"/>
      <c r="DO10" s="24">
        <f t="shared" si="56"/>
        <v>0</v>
      </c>
      <c r="DP10" s="24"/>
      <c r="DQ10" s="24">
        <f t="shared" si="57"/>
        <v>0</v>
      </c>
      <c r="DR10" s="24"/>
      <c r="DS10" s="24">
        <f t="shared" si="58"/>
        <v>0</v>
      </c>
      <c r="DT10" s="24"/>
      <c r="DU10" s="24">
        <f t="shared" si="59"/>
        <v>0</v>
      </c>
      <c r="DV10" s="24"/>
      <c r="DW10" s="24">
        <f t="shared" si="60"/>
        <v>0</v>
      </c>
      <c r="DX10" s="24"/>
      <c r="DY10" s="24">
        <f t="shared" si="61"/>
        <v>0</v>
      </c>
      <c r="DZ10" s="24"/>
      <c r="EA10" s="24">
        <f t="shared" si="62"/>
        <v>0</v>
      </c>
      <c r="EB10" s="24"/>
      <c r="EC10" s="24">
        <f t="shared" si="63"/>
        <v>0</v>
      </c>
      <c r="ED10" s="24"/>
      <c r="EE10" s="24">
        <f t="shared" si="64"/>
        <v>0</v>
      </c>
      <c r="EF10" s="24"/>
      <c r="EG10" s="24">
        <f t="shared" si="65"/>
        <v>0</v>
      </c>
      <c r="EH10" s="24"/>
      <c r="EI10" s="24">
        <f t="shared" si="66"/>
        <v>0</v>
      </c>
      <c r="EJ10" s="24"/>
      <c r="EK10" s="24">
        <f t="shared" si="67"/>
        <v>0</v>
      </c>
      <c r="EL10" s="24"/>
      <c r="EM10" s="24">
        <f t="shared" si="68"/>
        <v>0</v>
      </c>
      <c r="EN10" s="24"/>
      <c r="EO10" s="24">
        <f t="shared" si="69"/>
        <v>0</v>
      </c>
      <c r="EP10" s="24"/>
      <c r="EQ10" s="24">
        <f t="shared" si="70"/>
        <v>0</v>
      </c>
      <c r="ER10" s="24"/>
      <c r="ES10" s="24">
        <f t="shared" si="71"/>
        <v>0</v>
      </c>
      <c r="ET10" s="24"/>
      <c r="EU10" s="24">
        <f t="shared" si="72"/>
        <v>0</v>
      </c>
      <c r="EV10" s="25">
        <f t="shared" si="73"/>
        <v>10</v>
      </c>
      <c r="EW10" s="25">
        <f t="shared" si="74"/>
        <v>0</v>
      </c>
    </row>
    <row r="11">
      <c r="A11" s="27"/>
      <c r="B11" s="28"/>
      <c r="C11" s="28"/>
      <c r="D11" s="17" t="s">
        <v>94</v>
      </c>
      <c r="E11" s="18" t="s">
        <v>95</v>
      </c>
      <c r="F11" s="16" t="s">
        <v>86</v>
      </c>
      <c r="G11" s="19">
        <v>4.0</v>
      </c>
      <c r="H11" s="23"/>
      <c r="I11" s="20">
        <f t="shared" si="1"/>
        <v>4</v>
      </c>
      <c r="J11" s="22"/>
      <c r="K11" s="21">
        <f t="shared" si="2"/>
        <v>4</v>
      </c>
      <c r="L11" s="23"/>
      <c r="M11" s="20">
        <f t="shared" si="3"/>
        <v>4</v>
      </c>
      <c r="N11" s="22"/>
      <c r="O11" s="21">
        <f t="shared" si="4"/>
        <v>4</v>
      </c>
      <c r="P11" s="23"/>
      <c r="Q11" s="20">
        <f t="shared" si="5"/>
        <v>4</v>
      </c>
      <c r="R11" s="22"/>
      <c r="S11" s="21">
        <f t="shared" si="6"/>
        <v>4</v>
      </c>
      <c r="T11" s="23"/>
      <c r="U11" s="20">
        <f t="shared" si="7"/>
        <v>4</v>
      </c>
      <c r="V11" s="22"/>
      <c r="W11" s="21">
        <f t="shared" si="8"/>
        <v>4</v>
      </c>
      <c r="X11" s="23"/>
      <c r="Y11" s="20">
        <f t="shared" si="9"/>
        <v>4</v>
      </c>
      <c r="Z11" s="22"/>
      <c r="AA11" s="21">
        <f t="shared" si="10"/>
        <v>4</v>
      </c>
      <c r="AB11" s="23"/>
      <c r="AC11" s="20">
        <f t="shared" si="11"/>
        <v>4</v>
      </c>
      <c r="AD11" s="22"/>
      <c r="AE11" s="21">
        <f t="shared" si="12"/>
        <v>4</v>
      </c>
      <c r="AF11" s="23"/>
      <c r="AG11" s="20">
        <f t="shared" si="13"/>
        <v>4</v>
      </c>
      <c r="AH11" s="22"/>
      <c r="AI11" s="21">
        <f t="shared" si="14"/>
        <v>4</v>
      </c>
      <c r="AJ11" s="23"/>
      <c r="AK11" s="20">
        <f t="shared" si="15"/>
        <v>4</v>
      </c>
      <c r="AL11" s="22"/>
      <c r="AM11" s="21">
        <f t="shared" si="16"/>
        <v>4</v>
      </c>
      <c r="AN11" s="23"/>
      <c r="AO11" s="20">
        <f t="shared" si="17"/>
        <v>4</v>
      </c>
      <c r="AP11" s="21"/>
      <c r="AQ11" s="21">
        <f t="shared" si="18"/>
        <v>4</v>
      </c>
      <c r="AR11" s="23"/>
      <c r="AS11" s="20">
        <f t="shared" si="19"/>
        <v>4</v>
      </c>
      <c r="AT11" s="31">
        <v>1.0</v>
      </c>
      <c r="AU11" s="21">
        <f t="shared" si="20"/>
        <v>3</v>
      </c>
      <c r="AV11" s="32">
        <v>1.0</v>
      </c>
      <c r="AW11" s="20">
        <f t="shared" si="21"/>
        <v>2</v>
      </c>
      <c r="AX11" s="31"/>
      <c r="AY11" s="21">
        <f t="shared" si="22"/>
        <v>2</v>
      </c>
      <c r="AZ11" s="32"/>
      <c r="BA11" s="20">
        <f t="shared" si="23"/>
        <v>2</v>
      </c>
      <c r="BB11" s="31">
        <v>1.0</v>
      </c>
      <c r="BC11" s="21">
        <f t="shared" si="24"/>
        <v>1</v>
      </c>
      <c r="BD11" s="32">
        <v>1.0</v>
      </c>
      <c r="BE11" s="20">
        <f t="shared" si="25"/>
        <v>0</v>
      </c>
      <c r="BF11" s="31"/>
      <c r="BG11" s="21">
        <f t="shared" si="26"/>
        <v>0</v>
      </c>
      <c r="BH11" s="32"/>
      <c r="BI11" s="20">
        <f t="shared" si="27"/>
        <v>0</v>
      </c>
      <c r="BJ11" s="21"/>
      <c r="BK11" s="21">
        <f t="shared" si="28"/>
        <v>0</v>
      </c>
      <c r="BL11" s="20"/>
      <c r="BM11" s="20">
        <f t="shared" si="29"/>
        <v>0</v>
      </c>
      <c r="BN11" s="21"/>
      <c r="BO11" s="21">
        <f t="shared" si="30"/>
        <v>0</v>
      </c>
      <c r="BP11" s="20"/>
      <c r="BQ11" s="20">
        <f t="shared" si="31"/>
        <v>0</v>
      </c>
      <c r="BR11" s="22"/>
      <c r="BS11" s="21">
        <f t="shared" si="32"/>
        <v>0</v>
      </c>
      <c r="BT11" s="23"/>
      <c r="BU11" s="20">
        <f t="shared" si="33"/>
        <v>0</v>
      </c>
      <c r="BV11" s="22"/>
      <c r="BW11" s="21">
        <f t="shared" si="34"/>
        <v>0</v>
      </c>
      <c r="BX11" s="23"/>
      <c r="BY11" s="20">
        <f t="shared" si="35"/>
        <v>0</v>
      </c>
      <c r="BZ11" s="22"/>
      <c r="CA11" s="21">
        <f t="shared" si="36"/>
        <v>0</v>
      </c>
      <c r="CB11" s="23"/>
      <c r="CC11" s="20">
        <f t="shared" si="37"/>
        <v>0</v>
      </c>
      <c r="CD11" s="22"/>
      <c r="CE11" s="21">
        <f t="shared" si="38"/>
        <v>0</v>
      </c>
      <c r="CF11" s="23"/>
      <c r="CG11" s="20">
        <f t="shared" si="39"/>
        <v>0</v>
      </c>
      <c r="CH11" s="22"/>
      <c r="CI11" s="21">
        <f t="shared" si="40"/>
        <v>0</v>
      </c>
      <c r="CJ11" s="24"/>
      <c r="CK11" s="24">
        <f t="shared" si="41"/>
        <v>0</v>
      </c>
      <c r="CL11" s="24"/>
      <c r="CM11" s="24">
        <f t="shared" si="42"/>
        <v>0</v>
      </c>
      <c r="CN11" s="24"/>
      <c r="CO11" s="24">
        <f t="shared" si="43"/>
        <v>0</v>
      </c>
      <c r="CP11" s="24"/>
      <c r="CQ11" s="24">
        <f t="shared" si="44"/>
        <v>0</v>
      </c>
      <c r="CR11" s="24"/>
      <c r="CS11" s="24">
        <f t="shared" si="45"/>
        <v>0</v>
      </c>
      <c r="CT11" s="24"/>
      <c r="CU11" s="24">
        <f t="shared" si="46"/>
        <v>0</v>
      </c>
      <c r="CV11" s="24"/>
      <c r="CW11" s="24">
        <f t="shared" si="47"/>
        <v>0</v>
      </c>
      <c r="CX11" s="24"/>
      <c r="CY11" s="24">
        <f t="shared" si="48"/>
        <v>0</v>
      </c>
      <c r="CZ11" s="24"/>
      <c r="DA11" s="24">
        <f t="shared" si="49"/>
        <v>0</v>
      </c>
      <c r="DB11" s="24"/>
      <c r="DC11" s="24">
        <f t="shared" si="50"/>
        <v>0</v>
      </c>
      <c r="DD11" s="24"/>
      <c r="DE11" s="24">
        <f t="shared" si="51"/>
        <v>0</v>
      </c>
      <c r="DF11" s="24"/>
      <c r="DG11" s="24">
        <f t="shared" si="52"/>
        <v>0</v>
      </c>
      <c r="DH11" s="24"/>
      <c r="DI11" s="24">
        <f t="shared" si="53"/>
        <v>0</v>
      </c>
      <c r="DJ11" s="24"/>
      <c r="DK11" s="24">
        <f t="shared" si="54"/>
        <v>0</v>
      </c>
      <c r="DL11" s="24"/>
      <c r="DM11" s="24">
        <f t="shared" si="55"/>
        <v>0</v>
      </c>
      <c r="DN11" s="24"/>
      <c r="DO11" s="24">
        <f t="shared" si="56"/>
        <v>0</v>
      </c>
      <c r="DP11" s="24"/>
      <c r="DQ11" s="24">
        <f t="shared" si="57"/>
        <v>0</v>
      </c>
      <c r="DR11" s="24"/>
      <c r="DS11" s="24">
        <f t="shared" si="58"/>
        <v>0</v>
      </c>
      <c r="DT11" s="24"/>
      <c r="DU11" s="24">
        <f t="shared" si="59"/>
        <v>0</v>
      </c>
      <c r="DV11" s="24"/>
      <c r="DW11" s="24">
        <f t="shared" si="60"/>
        <v>0</v>
      </c>
      <c r="DX11" s="24"/>
      <c r="DY11" s="24">
        <f t="shared" si="61"/>
        <v>0</v>
      </c>
      <c r="DZ11" s="24"/>
      <c r="EA11" s="24">
        <f t="shared" si="62"/>
        <v>0</v>
      </c>
      <c r="EB11" s="24"/>
      <c r="EC11" s="24">
        <f t="shared" si="63"/>
        <v>0</v>
      </c>
      <c r="ED11" s="24"/>
      <c r="EE11" s="24">
        <f t="shared" si="64"/>
        <v>0</v>
      </c>
      <c r="EF11" s="24"/>
      <c r="EG11" s="24">
        <f t="shared" si="65"/>
        <v>0</v>
      </c>
      <c r="EH11" s="24"/>
      <c r="EI11" s="24">
        <f t="shared" si="66"/>
        <v>0</v>
      </c>
      <c r="EJ11" s="24"/>
      <c r="EK11" s="24">
        <f t="shared" si="67"/>
        <v>0</v>
      </c>
      <c r="EL11" s="24"/>
      <c r="EM11" s="24">
        <f t="shared" si="68"/>
        <v>0</v>
      </c>
      <c r="EN11" s="24"/>
      <c r="EO11" s="24">
        <f t="shared" si="69"/>
        <v>0</v>
      </c>
      <c r="EP11" s="24"/>
      <c r="EQ11" s="24">
        <f t="shared" si="70"/>
        <v>0</v>
      </c>
      <c r="ER11" s="24"/>
      <c r="ES11" s="24">
        <f t="shared" si="71"/>
        <v>0</v>
      </c>
      <c r="ET11" s="24"/>
      <c r="EU11" s="24">
        <f t="shared" si="72"/>
        <v>0</v>
      </c>
      <c r="EV11" s="25">
        <f t="shared" si="73"/>
        <v>4</v>
      </c>
      <c r="EW11" s="25">
        <f t="shared" si="74"/>
        <v>0</v>
      </c>
    </row>
    <row r="12">
      <c r="A12" s="27"/>
      <c r="B12" s="28"/>
      <c r="C12" s="28"/>
      <c r="D12" s="17" t="s">
        <v>96</v>
      </c>
      <c r="E12" s="18" t="s">
        <v>90</v>
      </c>
      <c r="F12" s="16" t="s">
        <v>97</v>
      </c>
      <c r="G12" s="19">
        <v>10.0</v>
      </c>
      <c r="H12" s="23"/>
      <c r="I12" s="20">
        <f t="shared" si="1"/>
        <v>10</v>
      </c>
      <c r="J12" s="22"/>
      <c r="K12" s="21">
        <f t="shared" si="2"/>
        <v>10</v>
      </c>
      <c r="L12" s="23"/>
      <c r="M12" s="20">
        <f t="shared" si="3"/>
        <v>10</v>
      </c>
      <c r="N12" s="22"/>
      <c r="O12" s="21">
        <f t="shared" si="4"/>
        <v>10</v>
      </c>
      <c r="P12" s="23"/>
      <c r="Q12" s="20">
        <f t="shared" si="5"/>
        <v>10</v>
      </c>
      <c r="R12" s="22"/>
      <c r="S12" s="21">
        <f t="shared" si="6"/>
        <v>10</v>
      </c>
      <c r="T12" s="23"/>
      <c r="U12" s="20">
        <f t="shared" si="7"/>
        <v>10</v>
      </c>
      <c r="V12" s="22"/>
      <c r="W12" s="21">
        <f t="shared" si="8"/>
        <v>10</v>
      </c>
      <c r="X12" s="23"/>
      <c r="Y12" s="20">
        <f t="shared" si="9"/>
        <v>10</v>
      </c>
      <c r="Z12" s="22"/>
      <c r="AA12" s="21">
        <f t="shared" si="10"/>
        <v>10</v>
      </c>
      <c r="AB12" s="23"/>
      <c r="AC12" s="20">
        <f t="shared" si="11"/>
        <v>10</v>
      </c>
      <c r="AD12" s="22"/>
      <c r="AE12" s="21">
        <f t="shared" si="12"/>
        <v>10</v>
      </c>
      <c r="AF12" s="23"/>
      <c r="AG12" s="20">
        <f t="shared" si="13"/>
        <v>10</v>
      </c>
      <c r="AH12" s="22"/>
      <c r="AI12" s="21">
        <f t="shared" si="14"/>
        <v>10</v>
      </c>
      <c r="AJ12" s="23"/>
      <c r="AK12" s="20">
        <f t="shared" si="15"/>
        <v>10</v>
      </c>
      <c r="AL12" s="22"/>
      <c r="AM12" s="21">
        <f t="shared" si="16"/>
        <v>10</v>
      </c>
      <c r="AN12" s="23"/>
      <c r="AO12" s="20">
        <f t="shared" si="17"/>
        <v>10</v>
      </c>
      <c r="AP12" s="22"/>
      <c r="AQ12" s="21">
        <f t="shared" si="18"/>
        <v>10</v>
      </c>
      <c r="AR12" s="23"/>
      <c r="AS12" s="20">
        <f t="shared" si="19"/>
        <v>10</v>
      </c>
      <c r="AT12" s="31">
        <v>1.0</v>
      </c>
      <c r="AU12" s="21">
        <f t="shared" si="20"/>
        <v>9</v>
      </c>
      <c r="AV12" s="32"/>
      <c r="AW12" s="20">
        <f t="shared" si="21"/>
        <v>9</v>
      </c>
      <c r="AX12" s="31"/>
      <c r="AY12" s="21">
        <f t="shared" si="22"/>
        <v>9</v>
      </c>
      <c r="AZ12" s="32"/>
      <c r="BA12" s="20">
        <f t="shared" si="23"/>
        <v>9</v>
      </c>
      <c r="BB12" s="31">
        <v>2.5</v>
      </c>
      <c r="BC12" s="21">
        <f t="shared" si="24"/>
        <v>6.5</v>
      </c>
      <c r="BD12" s="32">
        <v>1.5</v>
      </c>
      <c r="BE12" s="20">
        <f t="shared" si="25"/>
        <v>5</v>
      </c>
      <c r="BF12" s="31">
        <v>1.0</v>
      </c>
      <c r="BG12" s="21">
        <f t="shared" si="26"/>
        <v>4</v>
      </c>
      <c r="BH12" s="32">
        <v>1.0</v>
      </c>
      <c r="BI12" s="20">
        <f t="shared" si="27"/>
        <v>3</v>
      </c>
      <c r="BJ12" s="21">
        <v>1.0</v>
      </c>
      <c r="BK12" s="21">
        <f t="shared" si="28"/>
        <v>2</v>
      </c>
      <c r="BL12" s="20">
        <v>1.0</v>
      </c>
      <c r="BM12" s="20">
        <f t="shared" si="29"/>
        <v>1</v>
      </c>
      <c r="BN12" s="21">
        <v>1.0</v>
      </c>
      <c r="BO12" s="21">
        <f t="shared" si="30"/>
        <v>0</v>
      </c>
      <c r="BP12" s="23"/>
      <c r="BQ12" s="20">
        <f t="shared" si="31"/>
        <v>0</v>
      </c>
      <c r="BR12" s="22"/>
      <c r="BS12" s="21">
        <f t="shared" si="32"/>
        <v>0</v>
      </c>
      <c r="BT12" s="23"/>
      <c r="BU12" s="20">
        <f t="shared" si="33"/>
        <v>0</v>
      </c>
      <c r="BV12" s="22"/>
      <c r="BW12" s="21">
        <f t="shared" si="34"/>
        <v>0</v>
      </c>
      <c r="BX12" s="23"/>
      <c r="BY12" s="20">
        <f t="shared" si="35"/>
        <v>0</v>
      </c>
      <c r="BZ12" s="22"/>
      <c r="CA12" s="21">
        <f t="shared" si="36"/>
        <v>0</v>
      </c>
      <c r="CB12" s="23"/>
      <c r="CC12" s="20">
        <f t="shared" si="37"/>
        <v>0</v>
      </c>
      <c r="CD12" s="22"/>
      <c r="CE12" s="21">
        <f t="shared" si="38"/>
        <v>0</v>
      </c>
      <c r="CF12" s="23"/>
      <c r="CG12" s="20">
        <f t="shared" si="39"/>
        <v>0</v>
      </c>
      <c r="CH12" s="22"/>
      <c r="CI12" s="21">
        <f t="shared" si="40"/>
        <v>0</v>
      </c>
      <c r="CJ12" s="24"/>
      <c r="CK12" s="24">
        <f t="shared" si="41"/>
        <v>0</v>
      </c>
      <c r="CL12" s="24"/>
      <c r="CM12" s="24">
        <f t="shared" si="42"/>
        <v>0</v>
      </c>
      <c r="CN12" s="24"/>
      <c r="CO12" s="24">
        <f t="shared" si="43"/>
        <v>0</v>
      </c>
      <c r="CP12" s="24"/>
      <c r="CQ12" s="24">
        <f t="shared" si="44"/>
        <v>0</v>
      </c>
      <c r="CR12" s="24"/>
      <c r="CS12" s="24">
        <f t="shared" si="45"/>
        <v>0</v>
      </c>
      <c r="CT12" s="24"/>
      <c r="CU12" s="24">
        <f t="shared" si="46"/>
        <v>0</v>
      </c>
      <c r="CV12" s="24"/>
      <c r="CW12" s="24">
        <f t="shared" si="47"/>
        <v>0</v>
      </c>
      <c r="CX12" s="24"/>
      <c r="CY12" s="24">
        <f t="shared" si="48"/>
        <v>0</v>
      </c>
      <c r="CZ12" s="24"/>
      <c r="DA12" s="24">
        <f t="shared" si="49"/>
        <v>0</v>
      </c>
      <c r="DB12" s="24"/>
      <c r="DC12" s="24">
        <f t="shared" si="50"/>
        <v>0</v>
      </c>
      <c r="DD12" s="24"/>
      <c r="DE12" s="24">
        <f t="shared" si="51"/>
        <v>0</v>
      </c>
      <c r="DF12" s="24"/>
      <c r="DG12" s="24">
        <f t="shared" si="52"/>
        <v>0</v>
      </c>
      <c r="DH12" s="24"/>
      <c r="DI12" s="24">
        <f t="shared" si="53"/>
        <v>0</v>
      </c>
      <c r="DJ12" s="24"/>
      <c r="DK12" s="24">
        <f t="shared" si="54"/>
        <v>0</v>
      </c>
      <c r="DL12" s="24"/>
      <c r="DM12" s="24">
        <f t="shared" si="55"/>
        <v>0</v>
      </c>
      <c r="DN12" s="24"/>
      <c r="DO12" s="24">
        <f t="shared" si="56"/>
        <v>0</v>
      </c>
      <c r="DP12" s="24"/>
      <c r="DQ12" s="24">
        <f t="shared" si="57"/>
        <v>0</v>
      </c>
      <c r="DR12" s="24"/>
      <c r="DS12" s="24">
        <f t="shared" si="58"/>
        <v>0</v>
      </c>
      <c r="DT12" s="24"/>
      <c r="DU12" s="24">
        <f t="shared" si="59"/>
        <v>0</v>
      </c>
      <c r="DV12" s="24"/>
      <c r="DW12" s="24">
        <f t="shared" si="60"/>
        <v>0</v>
      </c>
      <c r="DX12" s="24"/>
      <c r="DY12" s="24">
        <f t="shared" si="61"/>
        <v>0</v>
      </c>
      <c r="DZ12" s="24"/>
      <c r="EA12" s="24">
        <f t="shared" si="62"/>
        <v>0</v>
      </c>
      <c r="EB12" s="24"/>
      <c r="EC12" s="24">
        <f t="shared" si="63"/>
        <v>0</v>
      </c>
      <c r="ED12" s="24"/>
      <c r="EE12" s="24">
        <f t="shared" si="64"/>
        <v>0</v>
      </c>
      <c r="EF12" s="24"/>
      <c r="EG12" s="24">
        <f t="shared" si="65"/>
        <v>0</v>
      </c>
      <c r="EH12" s="24"/>
      <c r="EI12" s="24">
        <f t="shared" si="66"/>
        <v>0</v>
      </c>
      <c r="EJ12" s="24"/>
      <c r="EK12" s="24">
        <f t="shared" si="67"/>
        <v>0</v>
      </c>
      <c r="EL12" s="24"/>
      <c r="EM12" s="24">
        <f t="shared" si="68"/>
        <v>0</v>
      </c>
      <c r="EN12" s="24"/>
      <c r="EO12" s="24">
        <f t="shared" si="69"/>
        <v>0</v>
      </c>
      <c r="EP12" s="24"/>
      <c r="EQ12" s="24">
        <f t="shared" si="70"/>
        <v>0</v>
      </c>
      <c r="ER12" s="24"/>
      <c r="ES12" s="24">
        <f t="shared" si="71"/>
        <v>0</v>
      </c>
      <c r="ET12" s="24"/>
      <c r="EU12" s="24">
        <f t="shared" si="72"/>
        <v>0</v>
      </c>
      <c r="EV12" s="25">
        <f t="shared" si="73"/>
        <v>10</v>
      </c>
      <c r="EW12" s="25">
        <f t="shared" si="74"/>
        <v>0</v>
      </c>
    </row>
    <row r="13">
      <c r="A13" s="27"/>
      <c r="B13" s="16"/>
      <c r="C13" s="16"/>
      <c r="D13" s="17" t="s">
        <v>98</v>
      </c>
      <c r="E13" s="33" t="s">
        <v>99</v>
      </c>
      <c r="F13" s="16" t="s">
        <v>86</v>
      </c>
      <c r="G13" s="19">
        <v>6.0</v>
      </c>
      <c r="H13" s="23"/>
      <c r="I13" s="20">
        <f t="shared" si="1"/>
        <v>6</v>
      </c>
      <c r="J13" s="22"/>
      <c r="K13" s="21">
        <f t="shared" si="2"/>
        <v>6</v>
      </c>
      <c r="L13" s="23"/>
      <c r="M13" s="20">
        <f t="shared" si="3"/>
        <v>6</v>
      </c>
      <c r="N13" s="22"/>
      <c r="O13" s="21">
        <f t="shared" si="4"/>
        <v>6</v>
      </c>
      <c r="P13" s="23"/>
      <c r="Q13" s="20">
        <f t="shared" si="5"/>
        <v>6</v>
      </c>
      <c r="R13" s="22"/>
      <c r="S13" s="21">
        <f t="shared" si="6"/>
        <v>6</v>
      </c>
      <c r="T13" s="23"/>
      <c r="U13" s="20">
        <f t="shared" si="7"/>
        <v>6</v>
      </c>
      <c r="V13" s="21">
        <v>0.5</v>
      </c>
      <c r="W13" s="21">
        <f t="shared" si="8"/>
        <v>5.5</v>
      </c>
      <c r="X13" s="23"/>
      <c r="Y13" s="20">
        <f t="shared" si="9"/>
        <v>5.5</v>
      </c>
      <c r="Z13" s="22"/>
      <c r="AA13" s="21">
        <f t="shared" si="10"/>
        <v>5.5</v>
      </c>
      <c r="AB13" s="23"/>
      <c r="AC13" s="20">
        <f t="shared" si="11"/>
        <v>5.5</v>
      </c>
      <c r="AD13" s="21"/>
      <c r="AE13" s="21">
        <f t="shared" si="12"/>
        <v>5.5</v>
      </c>
      <c r="AF13" s="20"/>
      <c r="AG13" s="20">
        <f t="shared" si="13"/>
        <v>5.5</v>
      </c>
      <c r="AH13" s="22"/>
      <c r="AI13" s="21">
        <f t="shared" si="14"/>
        <v>5.5</v>
      </c>
      <c r="AJ13" s="23"/>
      <c r="AK13" s="20">
        <f t="shared" si="15"/>
        <v>5.5</v>
      </c>
      <c r="AL13" s="21">
        <v>2.0</v>
      </c>
      <c r="AM13" s="21">
        <f t="shared" si="16"/>
        <v>3.5</v>
      </c>
      <c r="AN13" s="20">
        <v>1.0</v>
      </c>
      <c r="AO13" s="20">
        <f t="shared" si="17"/>
        <v>2.5</v>
      </c>
      <c r="AP13" s="21"/>
      <c r="AQ13" s="21">
        <f t="shared" si="18"/>
        <v>2.5</v>
      </c>
      <c r="AR13" s="23"/>
      <c r="AS13" s="20">
        <f t="shared" si="19"/>
        <v>2.5</v>
      </c>
      <c r="AT13" s="34"/>
      <c r="AU13" s="21">
        <f t="shared" si="20"/>
        <v>2.5</v>
      </c>
      <c r="AV13" s="32">
        <v>1.0</v>
      </c>
      <c r="AW13" s="20">
        <f t="shared" si="21"/>
        <v>1.5</v>
      </c>
      <c r="AX13" s="34"/>
      <c r="AY13" s="21">
        <f t="shared" si="22"/>
        <v>1.5</v>
      </c>
      <c r="AZ13" s="32">
        <v>1.0</v>
      </c>
      <c r="BA13" s="20">
        <f t="shared" si="23"/>
        <v>0.5</v>
      </c>
      <c r="BB13" s="31">
        <v>0.5</v>
      </c>
      <c r="BC13" s="21">
        <f t="shared" si="24"/>
        <v>0</v>
      </c>
      <c r="BD13" s="35"/>
      <c r="BE13" s="20">
        <f t="shared" si="25"/>
        <v>0</v>
      </c>
      <c r="BF13" s="34"/>
      <c r="BG13" s="21">
        <f t="shared" si="26"/>
        <v>0</v>
      </c>
      <c r="BH13" s="35"/>
      <c r="BI13" s="20">
        <f t="shared" si="27"/>
        <v>0</v>
      </c>
      <c r="BJ13" s="21"/>
      <c r="BK13" s="21">
        <f t="shared" si="28"/>
        <v>0</v>
      </c>
      <c r="BL13" s="20"/>
      <c r="BM13" s="20">
        <f t="shared" si="29"/>
        <v>0</v>
      </c>
      <c r="BN13" s="21"/>
      <c r="BO13" s="21">
        <f t="shared" si="30"/>
        <v>0</v>
      </c>
      <c r="BP13" s="20"/>
      <c r="BQ13" s="20">
        <f t="shared" si="31"/>
        <v>0</v>
      </c>
      <c r="BR13" s="22"/>
      <c r="BS13" s="21">
        <f t="shared" si="32"/>
        <v>0</v>
      </c>
      <c r="BT13" s="23"/>
      <c r="BU13" s="20">
        <f t="shared" si="33"/>
        <v>0</v>
      </c>
      <c r="BV13" s="22"/>
      <c r="BW13" s="21">
        <f t="shared" si="34"/>
        <v>0</v>
      </c>
      <c r="BX13" s="23"/>
      <c r="BY13" s="20">
        <f t="shared" si="35"/>
        <v>0</v>
      </c>
      <c r="BZ13" s="22"/>
      <c r="CA13" s="21">
        <f t="shared" si="36"/>
        <v>0</v>
      </c>
      <c r="CB13" s="23"/>
      <c r="CC13" s="20">
        <f t="shared" si="37"/>
        <v>0</v>
      </c>
      <c r="CD13" s="22"/>
      <c r="CE13" s="21">
        <f t="shared" si="38"/>
        <v>0</v>
      </c>
      <c r="CF13" s="23"/>
      <c r="CG13" s="20">
        <f t="shared" si="39"/>
        <v>0</v>
      </c>
      <c r="CH13" s="22"/>
      <c r="CI13" s="21">
        <f t="shared" si="40"/>
        <v>0</v>
      </c>
      <c r="CJ13" s="24"/>
      <c r="CK13" s="24">
        <f t="shared" si="41"/>
        <v>0</v>
      </c>
      <c r="CL13" s="24"/>
      <c r="CM13" s="24">
        <f t="shared" si="42"/>
        <v>0</v>
      </c>
      <c r="CN13" s="24"/>
      <c r="CO13" s="24">
        <f t="shared" si="43"/>
        <v>0</v>
      </c>
      <c r="CP13" s="24"/>
      <c r="CQ13" s="24">
        <f t="shared" si="44"/>
        <v>0</v>
      </c>
      <c r="CR13" s="24"/>
      <c r="CS13" s="24">
        <f t="shared" si="45"/>
        <v>0</v>
      </c>
      <c r="CT13" s="24"/>
      <c r="CU13" s="24">
        <f t="shared" si="46"/>
        <v>0</v>
      </c>
      <c r="CV13" s="24"/>
      <c r="CW13" s="24">
        <f t="shared" si="47"/>
        <v>0</v>
      </c>
      <c r="CX13" s="24"/>
      <c r="CY13" s="24">
        <f t="shared" si="48"/>
        <v>0</v>
      </c>
      <c r="CZ13" s="24"/>
      <c r="DA13" s="24">
        <f t="shared" si="49"/>
        <v>0</v>
      </c>
      <c r="DB13" s="24"/>
      <c r="DC13" s="24">
        <f t="shared" si="50"/>
        <v>0</v>
      </c>
      <c r="DD13" s="24"/>
      <c r="DE13" s="24">
        <f t="shared" si="51"/>
        <v>0</v>
      </c>
      <c r="DF13" s="24"/>
      <c r="DG13" s="24">
        <f t="shared" si="52"/>
        <v>0</v>
      </c>
      <c r="DH13" s="24"/>
      <c r="DI13" s="24">
        <f t="shared" si="53"/>
        <v>0</v>
      </c>
      <c r="DJ13" s="24"/>
      <c r="DK13" s="24">
        <f t="shared" si="54"/>
        <v>0</v>
      </c>
      <c r="DL13" s="24"/>
      <c r="DM13" s="24">
        <f t="shared" si="55"/>
        <v>0</v>
      </c>
      <c r="DN13" s="24"/>
      <c r="DO13" s="24">
        <f t="shared" si="56"/>
        <v>0</v>
      </c>
      <c r="DP13" s="24"/>
      <c r="DQ13" s="24">
        <f t="shared" si="57"/>
        <v>0</v>
      </c>
      <c r="DR13" s="24"/>
      <c r="DS13" s="24">
        <f t="shared" si="58"/>
        <v>0</v>
      </c>
      <c r="DT13" s="24"/>
      <c r="DU13" s="24">
        <f t="shared" si="59"/>
        <v>0</v>
      </c>
      <c r="DV13" s="24"/>
      <c r="DW13" s="24">
        <f t="shared" si="60"/>
        <v>0</v>
      </c>
      <c r="DX13" s="24"/>
      <c r="DY13" s="24">
        <f t="shared" si="61"/>
        <v>0</v>
      </c>
      <c r="DZ13" s="24"/>
      <c r="EA13" s="24">
        <f t="shared" si="62"/>
        <v>0</v>
      </c>
      <c r="EB13" s="24"/>
      <c r="EC13" s="24">
        <f t="shared" si="63"/>
        <v>0</v>
      </c>
      <c r="ED13" s="24"/>
      <c r="EE13" s="24">
        <f t="shared" si="64"/>
        <v>0</v>
      </c>
      <c r="EF13" s="24"/>
      <c r="EG13" s="24">
        <f t="shared" si="65"/>
        <v>0</v>
      </c>
      <c r="EH13" s="24"/>
      <c r="EI13" s="24">
        <f t="shared" si="66"/>
        <v>0</v>
      </c>
      <c r="EJ13" s="24"/>
      <c r="EK13" s="24">
        <f t="shared" si="67"/>
        <v>0</v>
      </c>
      <c r="EL13" s="24"/>
      <c r="EM13" s="24">
        <f t="shared" si="68"/>
        <v>0</v>
      </c>
      <c r="EN13" s="24"/>
      <c r="EO13" s="24">
        <f t="shared" si="69"/>
        <v>0</v>
      </c>
      <c r="EP13" s="24"/>
      <c r="EQ13" s="24">
        <f t="shared" si="70"/>
        <v>0</v>
      </c>
      <c r="ER13" s="24"/>
      <c r="ES13" s="24">
        <f t="shared" si="71"/>
        <v>0</v>
      </c>
      <c r="ET13" s="24"/>
      <c r="EU13" s="24">
        <f t="shared" si="72"/>
        <v>0</v>
      </c>
      <c r="EV13" s="25">
        <f t="shared" si="73"/>
        <v>6</v>
      </c>
      <c r="EW13" s="25">
        <f t="shared" si="74"/>
        <v>0</v>
      </c>
    </row>
    <row r="14">
      <c r="A14" s="27"/>
      <c r="B14" s="28"/>
      <c r="C14" s="28"/>
      <c r="D14" s="36" t="s">
        <v>100</v>
      </c>
      <c r="E14" s="33" t="s">
        <v>101</v>
      </c>
      <c r="F14" s="16" t="s">
        <v>86</v>
      </c>
      <c r="G14" s="19">
        <v>12.0</v>
      </c>
      <c r="H14" s="23"/>
      <c r="I14" s="20">
        <f t="shared" si="1"/>
        <v>12</v>
      </c>
      <c r="J14" s="22"/>
      <c r="K14" s="21">
        <f t="shared" si="2"/>
        <v>12</v>
      </c>
      <c r="L14" s="23"/>
      <c r="M14" s="20">
        <f t="shared" si="3"/>
        <v>12</v>
      </c>
      <c r="N14" s="22"/>
      <c r="O14" s="21">
        <f t="shared" si="4"/>
        <v>12</v>
      </c>
      <c r="P14" s="23"/>
      <c r="Q14" s="20">
        <f t="shared" si="5"/>
        <v>12</v>
      </c>
      <c r="R14" s="22"/>
      <c r="S14" s="21">
        <f t="shared" si="6"/>
        <v>12</v>
      </c>
      <c r="T14" s="23"/>
      <c r="U14" s="20">
        <f t="shared" si="7"/>
        <v>12</v>
      </c>
      <c r="V14" s="21"/>
      <c r="W14" s="21">
        <f t="shared" si="8"/>
        <v>12</v>
      </c>
      <c r="X14" s="23"/>
      <c r="Y14" s="20">
        <f t="shared" si="9"/>
        <v>12</v>
      </c>
      <c r="Z14" s="22"/>
      <c r="AA14" s="21">
        <f t="shared" si="10"/>
        <v>12</v>
      </c>
      <c r="AB14" s="23"/>
      <c r="AC14" s="20">
        <f t="shared" si="11"/>
        <v>12</v>
      </c>
      <c r="AD14" s="22"/>
      <c r="AE14" s="21">
        <f t="shared" si="12"/>
        <v>12</v>
      </c>
      <c r="AF14" s="23"/>
      <c r="AG14" s="20">
        <f t="shared" si="13"/>
        <v>12</v>
      </c>
      <c r="AH14" s="22"/>
      <c r="AI14" s="21">
        <f t="shared" si="14"/>
        <v>12</v>
      </c>
      <c r="AJ14" s="23"/>
      <c r="AK14" s="20">
        <f t="shared" si="15"/>
        <v>12</v>
      </c>
      <c r="AL14" s="22"/>
      <c r="AM14" s="21">
        <f t="shared" si="16"/>
        <v>12</v>
      </c>
      <c r="AN14" s="23"/>
      <c r="AO14" s="20">
        <f t="shared" si="17"/>
        <v>12</v>
      </c>
      <c r="AP14" s="21">
        <v>1.0</v>
      </c>
      <c r="AQ14" s="21">
        <f t="shared" si="18"/>
        <v>11</v>
      </c>
      <c r="AR14" s="20"/>
      <c r="AS14" s="20">
        <f t="shared" si="19"/>
        <v>11</v>
      </c>
      <c r="AT14" s="31"/>
      <c r="AU14" s="21">
        <f t="shared" si="20"/>
        <v>11</v>
      </c>
      <c r="AV14" s="35"/>
      <c r="AW14" s="20">
        <f t="shared" si="21"/>
        <v>11</v>
      </c>
      <c r="AX14" s="34"/>
      <c r="AY14" s="21">
        <f t="shared" si="22"/>
        <v>11</v>
      </c>
      <c r="AZ14" s="35"/>
      <c r="BA14" s="20">
        <f t="shared" si="23"/>
        <v>11</v>
      </c>
      <c r="BB14" s="34"/>
      <c r="BC14" s="21">
        <f t="shared" si="24"/>
        <v>11</v>
      </c>
      <c r="BD14" s="32">
        <v>0.5</v>
      </c>
      <c r="BE14" s="20">
        <f t="shared" si="25"/>
        <v>10.5</v>
      </c>
      <c r="BF14" s="34"/>
      <c r="BG14" s="21">
        <f t="shared" si="26"/>
        <v>10.5</v>
      </c>
      <c r="BH14" s="32">
        <v>1.0</v>
      </c>
      <c r="BI14" s="20">
        <f t="shared" si="27"/>
        <v>9.5</v>
      </c>
      <c r="BJ14" s="21">
        <v>1.0</v>
      </c>
      <c r="BK14" s="21">
        <f t="shared" si="28"/>
        <v>8.5</v>
      </c>
      <c r="BL14" s="20">
        <v>1.0</v>
      </c>
      <c r="BM14" s="20">
        <f t="shared" si="29"/>
        <v>7.5</v>
      </c>
      <c r="BN14" s="21">
        <v>1.0</v>
      </c>
      <c r="BO14" s="21">
        <f t="shared" si="30"/>
        <v>6.5</v>
      </c>
      <c r="BP14" s="20">
        <v>1.5</v>
      </c>
      <c r="BQ14" s="20">
        <f t="shared" si="31"/>
        <v>5</v>
      </c>
      <c r="BR14" s="22"/>
      <c r="BS14" s="21">
        <f t="shared" si="32"/>
        <v>5</v>
      </c>
      <c r="BT14" s="20">
        <v>5.0</v>
      </c>
      <c r="BU14" s="20">
        <f t="shared" si="33"/>
        <v>0</v>
      </c>
      <c r="BV14" s="22"/>
      <c r="BW14" s="21">
        <f t="shared" si="34"/>
        <v>0</v>
      </c>
      <c r="BX14" s="23"/>
      <c r="BY14" s="20">
        <f t="shared" si="35"/>
        <v>0</v>
      </c>
      <c r="BZ14" s="22"/>
      <c r="CA14" s="21">
        <f t="shared" si="36"/>
        <v>0</v>
      </c>
      <c r="CB14" s="23"/>
      <c r="CC14" s="20">
        <f t="shared" si="37"/>
        <v>0</v>
      </c>
      <c r="CD14" s="22"/>
      <c r="CE14" s="21">
        <f t="shared" si="38"/>
        <v>0</v>
      </c>
      <c r="CF14" s="23"/>
      <c r="CG14" s="20">
        <f t="shared" si="39"/>
        <v>0</v>
      </c>
      <c r="CH14" s="22"/>
      <c r="CI14" s="21">
        <f t="shared" si="40"/>
        <v>0</v>
      </c>
      <c r="CJ14" s="24"/>
      <c r="CK14" s="24">
        <f t="shared" si="41"/>
        <v>0</v>
      </c>
      <c r="CL14" s="24"/>
      <c r="CM14" s="24">
        <f t="shared" si="42"/>
        <v>0</v>
      </c>
      <c r="CN14" s="24"/>
      <c r="CO14" s="24">
        <f t="shared" si="43"/>
        <v>0</v>
      </c>
      <c r="CP14" s="24"/>
      <c r="CQ14" s="24">
        <f t="shared" si="44"/>
        <v>0</v>
      </c>
      <c r="CR14" s="24"/>
      <c r="CS14" s="24">
        <f t="shared" si="45"/>
        <v>0</v>
      </c>
      <c r="CT14" s="24"/>
      <c r="CU14" s="24">
        <f t="shared" si="46"/>
        <v>0</v>
      </c>
      <c r="CV14" s="24"/>
      <c r="CW14" s="24">
        <f t="shared" si="47"/>
        <v>0</v>
      </c>
      <c r="CX14" s="24"/>
      <c r="CY14" s="24">
        <f t="shared" si="48"/>
        <v>0</v>
      </c>
      <c r="CZ14" s="24"/>
      <c r="DA14" s="24">
        <f t="shared" si="49"/>
        <v>0</v>
      </c>
      <c r="DB14" s="24"/>
      <c r="DC14" s="24">
        <f t="shared" si="50"/>
        <v>0</v>
      </c>
      <c r="DD14" s="24"/>
      <c r="DE14" s="24">
        <f t="shared" si="51"/>
        <v>0</v>
      </c>
      <c r="DF14" s="24"/>
      <c r="DG14" s="24">
        <f t="shared" si="52"/>
        <v>0</v>
      </c>
      <c r="DH14" s="24"/>
      <c r="DI14" s="24">
        <f t="shared" si="53"/>
        <v>0</v>
      </c>
      <c r="DJ14" s="24"/>
      <c r="DK14" s="24">
        <f t="shared" si="54"/>
        <v>0</v>
      </c>
      <c r="DL14" s="24"/>
      <c r="DM14" s="24">
        <f t="shared" si="55"/>
        <v>0</v>
      </c>
      <c r="DN14" s="24"/>
      <c r="DO14" s="24">
        <f t="shared" si="56"/>
        <v>0</v>
      </c>
      <c r="DP14" s="24"/>
      <c r="DQ14" s="24">
        <f t="shared" si="57"/>
        <v>0</v>
      </c>
      <c r="DR14" s="24"/>
      <c r="DS14" s="24">
        <f t="shared" si="58"/>
        <v>0</v>
      </c>
      <c r="DT14" s="24"/>
      <c r="DU14" s="24">
        <f t="shared" si="59"/>
        <v>0</v>
      </c>
      <c r="DV14" s="24"/>
      <c r="DW14" s="24">
        <f t="shared" si="60"/>
        <v>0</v>
      </c>
      <c r="DX14" s="24"/>
      <c r="DY14" s="24">
        <f t="shared" si="61"/>
        <v>0</v>
      </c>
      <c r="DZ14" s="24"/>
      <c r="EA14" s="24">
        <f t="shared" si="62"/>
        <v>0</v>
      </c>
      <c r="EB14" s="24"/>
      <c r="EC14" s="24">
        <f t="shared" si="63"/>
        <v>0</v>
      </c>
      <c r="ED14" s="24"/>
      <c r="EE14" s="24">
        <f t="shared" si="64"/>
        <v>0</v>
      </c>
      <c r="EF14" s="24"/>
      <c r="EG14" s="24">
        <f t="shared" si="65"/>
        <v>0</v>
      </c>
      <c r="EH14" s="24"/>
      <c r="EI14" s="24">
        <f t="shared" si="66"/>
        <v>0</v>
      </c>
      <c r="EJ14" s="24"/>
      <c r="EK14" s="24">
        <f t="shared" si="67"/>
        <v>0</v>
      </c>
      <c r="EL14" s="24"/>
      <c r="EM14" s="24">
        <f t="shared" si="68"/>
        <v>0</v>
      </c>
      <c r="EN14" s="24"/>
      <c r="EO14" s="24">
        <f t="shared" si="69"/>
        <v>0</v>
      </c>
      <c r="EP14" s="24"/>
      <c r="EQ14" s="24">
        <f t="shared" si="70"/>
        <v>0</v>
      </c>
      <c r="ER14" s="24"/>
      <c r="ES14" s="24">
        <f t="shared" si="71"/>
        <v>0</v>
      </c>
      <c r="ET14" s="24"/>
      <c r="EU14" s="24">
        <f t="shared" si="72"/>
        <v>0</v>
      </c>
      <c r="EV14" s="25">
        <f t="shared" si="73"/>
        <v>12</v>
      </c>
      <c r="EW14" s="25">
        <f t="shared" si="74"/>
        <v>0</v>
      </c>
    </row>
    <row r="15">
      <c r="A15" s="27"/>
      <c r="B15" s="28"/>
      <c r="C15" s="28"/>
      <c r="D15" s="36" t="s">
        <v>102</v>
      </c>
      <c r="E15" s="33" t="s">
        <v>103</v>
      </c>
      <c r="F15" s="16" t="s">
        <v>97</v>
      </c>
      <c r="G15" s="19">
        <v>8.0</v>
      </c>
      <c r="H15" s="23"/>
      <c r="I15" s="20">
        <f t="shared" si="1"/>
        <v>8</v>
      </c>
      <c r="J15" s="22"/>
      <c r="K15" s="21">
        <f t="shared" si="2"/>
        <v>8</v>
      </c>
      <c r="L15" s="23"/>
      <c r="M15" s="20">
        <f t="shared" si="3"/>
        <v>8</v>
      </c>
      <c r="N15" s="22"/>
      <c r="O15" s="21">
        <f t="shared" si="4"/>
        <v>8</v>
      </c>
      <c r="P15" s="23"/>
      <c r="Q15" s="20">
        <f t="shared" si="5"/>
        <v>8</v>
      </c>
      <c r="R15" s="22"/>
      <c r="S15" s="21">
        <f t="shared" si="6"/>
        <v>8</v>
      </c>
      <c r="T15" s="23"/>
      <c r="U15" s="20">
        <f t="shared" si="7"/>
        <v>8</v>
      </c>
      <c r="V15" s="22"/>
      <c r="W15" s="21">
        <f t="shared" si="8"/>
        <v>8</v>
      </c>
      <c r="X15" s="23"/>
      <c r="Y15" s="20">
        <f t="shared" si="9"/>
        <v>8</v>
      </c>
      <c r="Z15" s="22"/>
      <c r="AA15" s="21">
        <f t="shared" si="10"/>
        <v>8</v>
      </c>
      <c r="AB15" s="23"/>
      <c r="AC15" s="20">
        <f t="shared" si="11"/>
        <v>8</v>
      </c>
      <c r="AD15" s="22"/>
      <c r="AE15" s="21">
        <f t="shared" si="12"/>
        <v>8</v>
      </c>
      <c r="AF15" s="23"/>
      <c r="AG15" s="20">
        <f t="shared" si="13"/>
        <v>8</v>
      </c>
      <c r="AH15" s="22"/>
      <c r="AI15" s="21">
        <f t="shared" si="14"/>
        <v>8</v>
      </c>
      <c r="AJ15" s="23"/>
      <c r="AK15" s="20">
        <f t="shared" si="15"/>
        <v>8</v>
      </c>
      <c r="AL15" s="22"/>
      <c r="AM15" s="21">
        <f t="shared" si="16"/>
        <v>8</v>
      </c>
      <c r="AN15" s="23"/>
      <c r="AO15" s="20">
        <f t="shared" si="17"/>
        <v>8</v>
      </c>
      <c r="AP15" s="21"/>
      <c r="AQ15" s="21">
        <f t="shared" si="18"/>
        <v>8</v>
      </c>
      <c r="AR15" s="23"/>
      <c r="AS15" s="20">
        <f t="shared" si="19"/>
        <v>8</v>
      </c>
      <c r="AT15" s="34"/>
      <c r="AU15" s="21">
        <f t="shared" si="20"/>
        <v>8</v>
      </c>
      <c r="AV15" s="35"/>
      <c r="AW15" s="20">
        <f t="shared" si="21"/>
        <v>8</v>
      </c>
      <c r="AX15" s="34"/>
      <c r="AY15" s="21">
        <f t="shared" si="22"/>
        <v>8</v>
      </c>
      <c r="AZ15" s="35"/>
      <c r="BA15" s="20">
        <f t="shared" si="23"/>
        <v>8</v>
      </c>
      <c r="BB15" s="31"/>
      <c r="BC15" s="21">
        <f t="shared" si="24"/>
        <v>8</v>
      </c>
      <c r="BD15" s="35"/>
      <c r="BE15" s="20">
        <f t="shared" si="25"/>
        <v>8</v>
      </c>
      <c r="BF15" s="34"/>
      <c r="BG15" s="21">
        <f t="shared" si="26"/>
        <v>8</v>
      </c>
      <c r="BH15" s="32">
        <v>1.0</v>
      </c>
      <c r="BI15" s="20">
        <f t="shared" si="27"/>
        <v>7</v>
      </c>
      <c r="BJ15" s="21">
        <v>1.0</v>
      </c>
      <c r="BK15" s="21">
        <f t="shared" si="28"/>
        <v>6</v>
      </c>
      <c r="BL15" s="20">
        <v>3.0</v>
      </c>
      <c r="BM15" s="20">
        <f t="shared" si="29"/>
        <v>3</v>
      </c>
      <c r="BN15" s="21">
        <v>2.0</v>
      </c>
      <c r="BO15" s="21">
        <f t="shared" si="30"/>
        <v>1</v>
      </c>
      <c r="BP15" s="20">
        <v>1.0</v>
      </c>
      <c r="BQ15" s="20">
        <f t="shared" si="31"/>
        <v>0</v>
      </c>
      <c r="BR15" s="22"/>
      <c r="BS15" s="21">
        <f t="shared" si="32"/>
        <v>0</v>
      </c>
      <c r="BT15" s="23"/>
      <c r="BU15" s="20">
        <f t="shared" si="33"/>
        <v>0</v>
      </c>
      <c r="BV15" s="22"/>
      <c r="BW15" s="21">
        <f t="shared" si="34"/>
        <v>0</v>
      </c>
      <c r="BX15" s="23"/>
      <c r="BY15" s="20">
        <f t="shared" si="35"/>
        <v>0</v>
      </c>
      <c r="BZ15" s="22"/>
      <c r="CA15" s="21">
        <f t="shared" si="36"/>
        <v>0</v>
      </c>
      <c r="CB15" s="23"/>
      <c r="CC15" s="20">
        <f t="shared" si="37"/>
        <v>0</v>
      </c>
      <c r="CD15" s="22"/>
      <c r="CE15" s="21">
        <f t="shared" si="38"/>
        <v>0</v>
      </c>
      <c r="CF15" s="23"/>
      <c r="CG15" s="20">
        <f t="shared" si="39"/>
        <v>0</v>
      </c>
      <c r="CH15" s="22"/>
      <c r="CI15" s="21">
        <f t="shared" si="40"/>
        <v>0</v>
      </c>
      <c r="CJ15" s="24"/>
      <c r="CK15" s="24">
        <f t="shared" si="41"/>
        <v>0</v>
      </c>
      <c r="CL15" s="24"/>
      <c r="CM15" s="24">
        <f t="shared" si="42"/>
        <v>0</v>
      </c>
      <c r="CN15" s="24"/>
      <c r="CO15" s="24">
        <f t="shared" si="43"/>
        <v>0</v>
      </c>
      <c r="CP15" s="24"/>
      <c r="CQ15" s="24">
        <f t="shared" si="44"/>
        <v>0</v>
      </c>
      <c r="CR15" s="24"/>
      <c r="CS15" s="24">
        <f t="shared" si="45"/>
        <v>0</v>
      </c>
      <c r="CT15" s="24"/>
      <c r="CU15" s="24">
        <f t="shared" si="46"/>
        <v>0</v>
      </c>
      <c r="CV15" s="24"/>
      <c r="CW15" s="24">
        <f t="shared" si="47"/>
        <v>0</v>
      </c>
      <c r="CX15" s="24"/>
      <c r="CY15" s="24">
        <f t="shared" si="48"/>
        <v>0</v>
      </c>
      <c r="CZ15" s="24"/>
      <c r="DA15" s="24">
        <f t="shared" si="49"/>
        <v>0</v>
      </c>
      <c r="DB15" s="24"/>
      <c r="DC15" s="24">
        <f t="shared" si="50"/>
        <v>0</v>
      </c>
      <c r="DD15" s="24"/>
      <c r="DE15" s="24">
        <f t="shared" si="51"/>
        <v>0</v>
      </c>
      <c r="DF15" s="24"/>
      <c r="DG15" s="24">
        <f t="shared" si="52"/>
        <v>0</v>
      </c>
      <c r="DH15" s="24"/>
      <c r="DI15" s="24">
        <f t="shared" si="53"/>
        <v>0</v>
      </c>
      <c r="DJ15" s="24"/>
      <c r="DK15" s="24">
        <f t="shared" si="54"/>
        <v>0</v>
      </c>
      <c r="DL15" s="24"/>
      <c r="DM15" s="24">
        <f t="shared" si="55"/>
        <v>0</v>
      </c>
      <c r="DN15" s="24"/>
      <c r="DO15" s="24">
        <f t="shared" si="56"/>
        <v>0</v>
      </c>
      <c r="DP15" s="24"/>
      <c r="DQ15" s="24">
        <f t="shared" si="57"/>
        <v>0</v>
      </c>
      <c r="DR15" s="24"/>
      <c r="DS15" s="24">
        <f t="shared" si="58"/>
        <v>0</v>
      </c>
      <c r="DT15" s="24"/>
      <c r="DU15" s="24">
        <f t="shared" si="59"/>
        <v>0</v>
      </c>
      <c r="DV15" s="24"/>
      <c r="DW15" s="24">
        <f t="shared" si="60"/>
        <v>0</v>
      </c>
      <c r="DX15" s="24"/>
      <c r="DY15" s="24">
        <f t="shared" si="61"/>
        <v>0</v>
      </c>
      <c r="DZ15" s="24"/>
      <c r="EA15" s="24">
        <f t="shared" si="62"/>
        <v>0</v>
      </c>
      <c r="EB15" s="24"/>
      <c r="EC15" s="24">
        <f t="shared" si="63"/>
        <v>0</v>
      </c>
      <c r="ED15" s="24"/>
      <c r="EE15" s="24">
        <f t="shared" si="64"/>
        <v>0</v>
      </c>
      <c r="EF15" s="24"/>
      <c r="EG15" s="24">
        <f t="shared" si="65"/>
        <v>0</v>
      </c>
      <c r="EH15" s="24"/>
      <c r="EI15" s="24">
        <f t="shared" si="66"/>
        <v>0</v>
      </c>
      <c r="EJ15" s="24"/>
      <c r="EK15" s="24">
        <f t="shared" si="67"/>
        <v>0</v>
      </c>
      <c r="EL15" s="24"/>
      <c r="EM15" s="24">
        <f t="shared" si="68"/>
        <v>0</v>
      </c>
      <c r="EN15" s="24"/>
      <c r="EO15" s="24">
        <f t="shared" si="69"/>
        <v>0</v>
      </c>
      <c r="EP15" s="24"/>
      <c r="EQ15" s="24">
        <f t="shared" si="70"/>
        <v>0</v>
      </c>
      <c r="ER15" s="24"/>
      <c r="ES15" s="24">
        <f t="shared" si="71"/>
        <v>0</v>
      </c>
      <c r="ET15" s="24"/>
      <c r="EU15" s="24">
        <f t="shared" si="72"/>
        <v>0</v>
      </c>
      <c r="EV15" s="25">
        <f t="shared" si="73"/>
        <v>8</v>
      </c>
      <c r="EW15" s="25">
        <f t="shared" si="74"/>
        <v>0</v>
      </c>
    </row>
    <row r="16">
      <c r="A16" s="37"/>
      <c r="B16" s="16"/>
      <c r="C16" s="16"/>
      <c r="D16" s="17" t="s">
        <v>104</v>
      </c>
      <c r="E16" s="33" t="s">
        <v>101</v>
      </c>
      <c r="F16" s="38" t="s">
        <v>86</v>
      </c>
      <c r="G16" s="19">
        <v>6.0</v>
      </c>
      <c r="H16" s="39"/>
      <c r="I16" s="20">
        <f t="shared" si="1"/>
        <v>6</v>
      </c>
      <c r="J16" s="21"/>
      <c r="K16" s="21">
        <f t="shared" si="2"/>
        <v>6</v>
      </c>
      <c r="L16" s="20"/>
      <c r="M16" s="20">
        <f t="shared" si="3"/>
        <v>6</v>
      </c>
      <c r="N16" s="21"/>
      <c r="O16" s="21">
        <f t="shared" si="4"/>
        <v>6</v>
      </c>
      <c r="P16" s="23"/>
      <c r="Q16" s="20">
        <f t="shared" si="5"/>
        <v>6</v>
      </c>
      <c r="R16" s="22"/>
      <c r="S16" s="21">
        <f t="shared" si="6"/>
        <v>6</v>
      </c>
      <c r="T16" s="23"/>
      <c r="U16" s="20">
        <f t="shared" si="7"/>
        <v>6</v>
      </c>
      <c r="V16" s="21">
        <v>0.5</v>
      </c>
      <c r="W16" s="21">
        <f t="shared" si="8"/>
        <v>5.5</v>
      </c>
      <c r="X16" s="23"/>
      <c r="Y16" s="20">
        <f t="shared" si="9"/>
        <v>5.5</v>
      </c>
      <c r="Z16" s="22"/>
      <c r="AA16" s="21">
        <f t="shared" si="10"/>
        <v>5.5</v>
      </c>
      <c r="AB16" s="23"/>
      <c r="AC16" s="20">
        <f t="shared" si="11"/>
        <v>5.5</v>
      </c>
      <c r="AD16" s="21">
        <v>1.0</v>
      </c>
      <c r="AE16" s="21">
        <f t="shared" si="12"/>
        <v>4.5</v>
      </c>
      <c r="AF16" s="23"/>
      <c r="AG16" s="20">
        <f t="shared" si="13"/>
        <v>4.5</v>
      </c>
      <c r="AH16" s="22"/>
      <c r="AI16" s="21">
        <f t="shared" si="14"/>
        <v>4.5</v>
      </c>
      <c r="AJ16" s="23"/>
      <c r="AK16" s="20">
        <f t="shared" si="15"/>
        <v>4.5</v>
      </c>
      <c r="AL16" s="22"/>
      <c r="AM16" s="21">
        <f t="shared" si="16"/>
        <v>4.5</v>
      </c>
      <c r="AN16" s="20">
        <v>1.0</v>
      </c>
      <c r="AO16" s="20">
        <f t="shared" si="17"/>
        <v>3.5</v>
      </c>
      <c r="AP16" s="21"/>
      <c r="AQ16" s="21">
        <f t="shared" si="18"/>
        <v>3.5</v>
      </c>
      <c r="AR16" s="23"/>
      <c r="AS16" s="20">
        <f t="shared" si="19"/>
        <v>3.5</v>
      </c>
      <c r="AT16" s="34"/>
      <c r="AU16" s="21">
        <f t="shared" si="20"/>
        <v>3.5</v>
      </c>
      <c r="AV16" s="32">
        <v>1.0</v>
      </c>
      <c r="AW16" s="20">
        <f t="shared" si="21"/>
        <v>2.5</v>
      </c>
      <c r="AX16" s="34"/>
      <c r="AY16" s="21">
        <f t="shared" si="22"/>
        <v>2.5</v>
      </c>
      <c r="AZ16" s="35"/>
      <c r="BA16" s="20">
        <f t="shared" si="23"/>
        <v>2.5</v>
      </c>
      <c r="BB16" s="34"/>
      <c r="BC16" s="21">
        <f t="shared" si="24"/>
        <v>2.5</v>
      </c>
      <c r="BD16" s="35"/>
      <c r="BE16" s="20">
        <f t="shared" si="25"/>
        <v>2.5</v>
      </c>
      <c r="BF16" s="31">
        <v>1.0</v>
      </c>
      <c r="BG16" s="21">
        <f t="shared" si="26"/>
        <v>1.5</v>
      </c>
      <c r="BH16" s="32">
        <v>1.0</v>
      </c>
      <c r="BI16" s="20">
        <f t="shared" si="27"/>
        <v>0.5</v>
      </c>
      <c r="BJ16" s="22"/>
      <c r="BK16" s="21">
        <f t="shared" si="28"/>
        <v>0.5</v>
      </c>
      <c r="BL16" s="23"/>
      <c r="BM16" s="20">
        <f t="shared" si="29"/>
        <v>0.5</v>
      </c>
      <c r="BN16" s="22"/>
      <c r="BO16" s="21">
        <f t="shared" si="30"/>
        <v>0.5</v>
      </c>
      <c r="BP16" s="20">
        <v>0.5</v>
      </c>
      <c r="BQ16" s="20">
        <f t="shared" si="31"/>
        <v>0</v>
      </c>
      <c r="BR16" s="22"/>
      <c r="BS16" s="21">
        <f t="shared" si="32"/>
        <v>0</v>
      </c>
      <c r="BT16" s="20"/>
      <c r="BU16" s="20">
        <f t="shared" si="33"/>
        <v>0</v>
      </c>
      <c r="BV16" s="22"/>
      <c r="BW16" s="21">
        <f t="shared" si="34"/>
        <v>0</v>
      </c>
      <c r="BX16" s="23"/>
      <c r="BY16" s="20">
        <f t="shared" si="35"/>
        <v>0</v>
      </c>
      <c r="BZ16" s="22"/>
      <c r="CA16" s="21">
        <f t="shared" si="36"/>
        <v>0</v>
      </c>
      <c r="CB16" s="23"/>
      <c r="CC16" s="20">
        <f t="shared" si="37"/>
        <v>0</v>
      </c>
      <c r="CD16" s="22"/>
      <c r="CE16" s="21">
        <f t="shared" si="38"/>
        <v>0</v>
      </c>
      <c r="CF16" s="23"/>
      <c r="CG16" s="20">
        <f t="shared" si="39"/>
        <v>0</v>
      </c>
      <c r="CH16" s="22"/>
      <c r="CI16" s="21">
        <f t="shared" si="40"/>
        <v>0</v>
      </c>
      <c r="CJ16" s="24"/>
      <c r="CK16" s="24">
        <f t="shared" si="41"/>
        <v>0</v>
      </c>
      <c r="CL16" s="24"/>
      <c r="CM16" s="24">
        <f t="shared" si="42"/>
        <v>0</v>
      </c>
      <c r="CN16" s="24"/>
      <c r="CO16" s="24">
        <f t="shared" si="43"/>
        <v>0</v>
      </c>
      <c r="CP16" s="24"/>
      <c r="CQ16" s="24">
        <f t="shared" si="44"/>
        <v>0</v>
      </c>
      <c r="CR16" s="24"/>
      <c r="CS16" s="24">
        <f t="shared" si="45"/>
        <v>0</v>
      </c>
      <c r="CT16" s="24"/>
      <c r="CU16" s="24">
        <f t="shared" si="46"/>
        <v>0</v>
      </c>
      <c r="CV16" s="24"/>
      <c r="CW16" s="24">
        <f t="shared" si="47"/>
        <v>0</v>
      </c>
      <c r="CX16" s="24"/>
      <c r="CY16" s="24">
        <f t="shared" si="48"/>
        <v>0</v>
      </c>
      <c r="CZ16" s="24"/>
      <c r="DA16" s="24">
        <f t="shared" si="49"/>
        <v>0</v>
      </c>
      <c r="DB16" s="24"/>
      <c r="DC16" s="24">
        <f t="shared" si="50"/>
        <v>0</v>
      </c>
      <c r="DD16" s="24"/>
      <c r="DE16" s="24">
        <f t="shared" si="51"/>
        <v>0</v>
      </c>
      <c r="DF16" s="24"/>
      <c r="DG16" s="24">
        <f t="shared" si="52"/>
        <v>0</v>
      </c>
      <c r="DH16" s="24"/>
      <c r="DI16" s="24">
        <f t="shared" si="53"/>
        <v>0</v>
      </c>
      <c r="DJ16" s="24"/>
      <c r="DK16" s="24">
        <f t="shared" si="54"/>
        <v>0</v>
      </c>
      <c r="DL16" s="24"/>
      <c r="DM16" s="24">
        <f t="shared" si="55"/>
        <v>0</v>
      </c>
      <c r="DN16" s="24"/>
      <c r="DO16" s="24">
        <f t="shared" si="56"/>
        <v>0</v>
      </c>
      <c r="DP16" s="24"/>
      <c r="DQ16" s="24">
        <f t="shared" si="57"/>
        <v>0</v>
      </c>
      <c r="DR16" s="24"/>
      <c r="DS16" s="24">
        <f t="shared" si="58"/>
        <v>0</v>
      </c>
      <c r="DT16" s="24"/>
      <c r="DU16" s="24">
        <f t="shared" si="59"/>
        <v>0</v>
      </c>
      <c r="DV16" s="24"/>
      <c r="DW16" s="24">
        <f t="shared" si="60"/>
        <v>0</v>
      </c>
      <c r="DX16" s="24"/>
      <c r="DY16" s="24">
        <f t="shared" si="61"/>
        <v>0</v>
      </c>
      <c r="DZ16" s="24"/>
      <c r="EA16" s="24">
        <f t="shared" si="62"/>
        <v>0</v>
      </c>
      <c r="EB16" s="24"/>
      <c r="EC16" s="24">
        <f t="shared" si="63"/>
        <v>0</v>
      </c>
      <c r="ED16" s="24"/>
      <c r="EE16" s="24">
        <f t="shared" si="64"/>
        <v>0</v>
      </c>
      <c r="EF16" s="24"/>
      <c r="EG16" s="24">
        <f t="shared" si="65"/>
        <v>0</v>
      </c>
      <c r="EH16" s="24"/>
      <c r="EI16" s="24">
        <f t="shared" si="66"/>
        <v>0</v>
      </c>
      <c r="EJ16" s="24"/>
      <c r="EK16" s="24">
        <f t="shared" si="67"/>
        <v>0</v>
      </c>
      <c r="EL16" s="24"/>
      <c r="EM16" s="24">
        <f t="shared" si="68"/>
        <v>0</v>
      </c>
      <c r="EN16" s="24"/>
      <c r="EO16" s="24">
        <f t="shared" si="69"/>
        <v>0</v>
      </c>
      <c r="EP16" s="24"/>
      <c r="EQ16" s="24">
        <f t="shared" si="70"/>
        <v>0</v>
      </c>
      <c r="ER16" s="24"/>
      <c r="ES16" s="24">
        <f t="shared" si="71"/>
        <v>0</v>
      </c>
      <c r="ET16" s="24"/>
      <c r="EU16" s="24">
        <f t="shared" si="72"/>
        <v>0</v>
      </c>
      <c r="EV16" s="25">
        <f t="shared" si="73"/>
        <v>6</v>
      </c>
      <c r="EW16" s="25">
        <f t="shared" si="74"/>
        <v>0</v>
      </c>
    </row>
    <row r="17">
      <c r="A17" s="15" t="s">
        <v>2</v>
      </c>
      <c r="B17" s="40"/>
      <c r="C17" s="40"/>
      <c r="D17" s="41" t="s">
        <v>105</v>
      </c>
      <c r="E17" s="42" t="s">
        <v>106</v>
      </c>
      <c r="F17" s="43" t="s">
        <v>86</v>
      </c>
      <c r="G17" s="44">
        <v>16.0</v>
      </c>
      <c r="H17" s="26"/>
      <c r="I17" s="20">
        <f t="shared" si="1"/>
        <v>16</v>
      </c>
      <c r="J17" s="22"/>
      <c r="K17" s="21">
        <f t="shared" si="2"/>
        <v>16</v>
      </c>
      <c r="L17" s="23"/>
      <c r="M17" s="20">
        <f t="shared" si="3"/>
        <v>16</v>
      </c>
      <c r="N17" s="22"/>
      <c r="O17" s="21">
        <f t="shared" si="4"/>
        <v>16</v>
      </c>
      <c r="P17" s="23"/>
      <c r="Q17" s="20">
        <f t="shared" si="5"/>
        <v>16</v>
      </c>
      <c r="R17" s="22"/>
      <c r="S17" s="21">
        <f t="shared" si="6"/>
        <v>16</v>
      </c>
      <c r="T17" s="23"/>
      <c r="U17" s="20">
        <f t="shared" si="7"/>
        <v>16</v>
      </c>
      <c r="V17" s="22"/>
      <c r="W17" s="21">
        <f t="shared" si="8"/>
        <v>16</v>
      </c>
      <c r="X17" s="23"/>
      <c r="Y17" s="20">
        <f t="shared" si="9"/>
        <v>16</v>
      </c>
      <c r="Z17" s="22"/>
      <c r="AA17" s="21">
        <f t="shared" si="10"/>
        <v>16</v>
      </c>
      <c r="AB17" s="20"/>
      <c r="AC17" s="20">
        <f t="shared" si="11"/>
        <v>16</v>
      </c>
      <c r="AD17" s="21"/>
      <c r="AE17" s="21">
        <f t="shared" si="12"/>
        <v>16</v>
      </c>
      <c r="AF17" s="20"/>
      <c r="AG17" s="20">
        <f t="shared" si="13"/>
        <v>16</v>
      </c>
      <c r="AH17" s="21"/>
      <c r="AI17" s="21">
        <f t="shared" si="14"/>
        <v>16</v>
      </c>
      <c r="AJ17" s="23"/>
      <c r="AK17" s="20">
        <f t="shared" si="15"/>
        <v>16</v>
      </c>
      <c r="AL17" s="22"/>
      <c r="AM17" s="21">
        <f t="shared" si="16"/>
        <v>16</v>
      </c>
      <c r="AN17" s="23"/>
      <c r="AO17" s="20">
        <f t="shared" si="17"/>
        <v>16</v>
      </c>
      <c r="AP17" s="22"/>
      <c r="AQ17" s="21">
        <f t="shared" si="18"/>
        <v>16</v>
      </c>
      <c r="AR17" s="23"/>
      <c r="AS17" s="20">
        <f t="shared" si="19"/>
        <v>16</v>
      </c>
      <c r="AT17" s="34"/>
      <c r="AU17" s="21">
        <f t="shared" si="20"/>
        <v>16</v>
      </c>
      <c r="AV17" s="35"/>
      <c r="AW17" s="20">
        <f t="shared" si="21"/>
        <v>16</v>
      </c>
      <c r="AX17" s="34"/>
      <c r="AY17" s="21">
        <f t="shared" si="22"/>
        <v>16</v>
      </c>
      <c r="AZ17" s="35"/>
      <c r="BA17" s="20">
        <f t="shared" si="23"/>
        <v>16</v>
      </c>
      <c r="BB17" s="34"/>
      <c r="BC17" s="21">
        <f t="shared" si="24"/>
        <v>16</v>
      </c>
      <c r="BD17" s="35"/>
      <c r="BE17" s="20">
        <f t="shared" si="25"/>
        <v>16</v>
      </c>
      <c r="BF17" s="34"/>
      <c r="BG17" s="21">
        <f t="shared" si="26"/>
        <v>16</v>
      </c>
      <c r="BH17" s="35"/>
      <c r="BI17" s="20">
        <f t="shared" si="27"/>
        <v>16</v>
      </c>
      <c r="BJ17" s="22"/>
      <c r="BK17" s="21">
        <f t="shared" si="28"/>
        <v>16</v>
      </c>
      <c r="BL17" s="23"/>
      <c r="BM17" s="20">
        <f t="shared" si="29"/>
        <v>16</v>
      </c>
      <c r="BN17" s="22"/>
      <c r="BO17" s="21">
        <f t="shared" si="30"/>
        <v>16</v>
      </c>
      <c r="BP17" s="23"/>
      <c r="BQ17" s="20">
        <f t="shared" si="31"/>
        <v>16</v>
      </c>
      <c r="BR17" s="22"/>
      <c r="BS17" s="21">
        <f t="shared" si="32"/>
        <v>16</v>
      </c>
      <c r="BT17" s="23"/>
      <c r="BU17" s="20">
        <f t="shared" si="33"/>
        <v>16</v>
      </c>
      <c r="BV17" s="21">
        <v>2.0</v>
      </c>
      <c r="BW17" s="21">
        <f t="shared" si="34"/>
        <v>14</v>
      </c>
      <c r="BX17" s="20"/>
      <c r="BY17" s="20">
        <f t="shared" si="35"/>
        <v>14</v>
      </c>
      <c r="BZ17" s="21">
        <v>2.0</v>
      </c>
      <c r="CA17" s="21">
        <f t="shared" si="36"/>
        <v>12</v>
      </c>
      <c r="CB17" s="23"/>
      <c r="CC17" s="20">
        <f t="shared" si="37"/>
        <v>12</v>
      </c>
      <c r="CD17" s="22"/>
      <c r="CE17" s="21">
        <f t="shared" si="38"/>
        <v>12</v>
      </c>
      <c r="CF17" s="20">
        <v>4.0</v>
      </c>
      <c r="CG17" s="20">
        <f t="shared" si="39"/>
        <v>8</v>
      </c>
      <c r="CH17" s="21">
        <v>2.0</v>
      </c>
      <c r="CI17" s="21">
        <f t="shared" si="40"/>
        <v>6</v>
      </c>
      <c r="CJ17" s="45">
        <v>3.0</v>
      </c>
      <c r="CK17" s="24">
        <f t="shared" si="41"/>
        <v>3</v>
      </c>
      <c r="CL17" s="45">
        <v>2.0</v>
      </c>
      <c r="CM17" s="24">
        <f t="shared" si="42"/>
        <v>1</v>
      </c>
      <c r="CN17" s="45">
        <v>1.0</v>
      </c>
      <c r="CO17" s="24">
        <f t="shared" si="43"/>
        <v>0</v>
      </c>
      <c r="CP17" s="24"/>
      <c r="CQ17" s="24">
        <f t="shared" si="44"/>
        <v>0</v>
      </c>
      <c r="CR17" s="24"/>
      <c r="CS17" s="24">
        <f t="shared" si="45"/>
        <v>0</v>
      </c>
      <c r="CT17" s="24"/>
      <c r="CU17" s="24">
        <f t="shared" si="46"/>
        <v>0</v>
      </c>
      <c r="CV17" s="24"/>
      <c r="CW17" s="24">
        <f t="shared" si="47"/>
        <v>0</v>
      </c>
      <c r="CX17" s="24"/>
      <c r="CY17" s="24">
        <f t="shared" si="48"/>
        <v>0</v>
      </c>
      <c r="CZ17" s="24"/>
      <c r="DA17" s="24">
        <f t="shared" si="49"/>
        <v>0</v>
      </c>
      <c r="DB17" s="24"/>
      <c r="DC17" s="24">
        <f t="shared" si="50"/>
        <v>0</v>
      </c>
      <c r="DD17" s="24"/>
      <c r="DE17" s="24">
        <f t="shared" si="51"/>
        <v>0</v>
      </c>
      <c r="DF17" s="24"/>
      <c r="DG17" s="24">
        <f t="shared" si="52"/>
        <v>0</v>
      </c>
      <c r="DH17" s="24"/>
      <c r="DI17" s="24">
        <f t="shared" si="53"/>
        <v>0</v>
      </c>
      <c r="DJ17" s="24"/>
      <c r="DK17" s="24">
        <f t="shared" si="54"/>
        <v>0</v>
      </c>
      <c r="DL17" s="24"/>
      <c r="DM17" s="24">
        <f t="shared" si="55"/>
        <v>0</v>
      </c>
      <c r="DN17" s="24"/>
      <c r="DO17" s="24">
        <f t="shared" si="56"/>
        <v>0</v>
      </c>
      <c r="DP17" s="24"/>
      <c r="DQ17" s="24">
        <f t="shared" si="57"/>
        <v>0</v>
      </c>
      <c r="DR17" s="24"/>
      <c r="DS17" s="24">
        <f t="shared" si="58"/>
        <v>0</v>
      </c>
      <c r="DT17" s="24"/>
      <c r="DU17" s="24">
        <f t="shared" si="59"/>
        <v>0</v>
      </c>
      <c r="DV17" s="24"/>
      <c r="DW17" s="24">
        <f t="shared" si="60"/>
        <v>0</v>
      </c>
      <c r="DX17" s="24"/>
      <c r="DY17" s="24">
        <f t="shared" si="61"/>
        <v>0</v>
      </c>
      <c r="DZ17" s="24"/>
      <c r="EA17" s="24">
        <f t="shared" si="62"/>
        <v>0</v>
      </c>
      <c r="EB17" s="24"/>
      <c r="EC17" s="24">
        <f t="shared" si="63"/>
        <v>0</v>
      </c>
      <c r="ED17" s="24"/>
      <c r="EE17" s="24">
        <f t="shared" si="64"/>
        <v>0</v>
      </c>
      <c r="EF17" s="24"/>
      <c r="EG17" s="24">
        <f t="shared" si="65"/>
        <v>0</v>
      </c>
      <c r="EH17" s="24"/>
      <c r="EI17" s="24">
        <f t="shared" si="66"/>
        <v>0</v>
      </c>
      <c r="EJ17" s="24"/>
      <c r="EK17" s="24">
        <f t="shared" si="67"/>
        <v>0</v>
      </c>
      <c r="EL17" s="24"/>
      <c r="EM17" s="24">
        <f t="shared" si="68"/>
        <v>0</v>
      </c>
      <c r="EN17" s="24"/>
      <c r="EO17" s="24">
        <f t="shared" si="69"/>
        <v>0</v>
      </c>
      <c r="EP17" s="24"/>
      <c r="EQ17" s="24">
        <f t="shared" si="70"/>
        <v>0</v>
      </c>
      <c r="ER17" s="24"/>
      <c r="ES17" s="24">
        <f t="shared" si="71"/>
        <v>0</v>
      </c>
      <c r="ET17" s="24"/>
      <c r="EU17" s="24">
        <f t="shared" si="72"/>
        <v>0</v>
      </c>
      <c r="EV17" s="25">
        <f t="shared" si="73"/>
        <v>16</v>
      </c>
      <c r="EW17" s="25">
        <f t="shared" si="74"/>
        <v>0</v>
      </c>
    </row>
    <row r="18">
      <c r="A18" s="27"/>
      <c r="B18" s="40"/>
      <c r="C18" s="40"/>
      <c r="D18" s="41" t="s">
        <v>107</v>
      </c>
      <c r="E18" s="42" t="s">
        <v>108</v>
      </c>
      <c r="F18" s="43" t="s">
        <v>86</v>
      </c>
      <c r="G18" s="44">
        <v>12.0</v>
      </c>
      <c r="H18" s="26"/>
      <c r="I18" s="20">
        <f t="shared" si="1"/>
        <v>12</v>
      </c>
      <c r="J18" s="22"/>
      <c r="K18" s="21">
        <f t="shared" si="2"/>
        <v>12</v>
      </c>
      <c r="L18" s="23"/>
      <c r="M18" s="20">
        <f t="shared" si="3"/>
        <v>12</v>
      </c>
      <c r="N18" s="22"/>
      <c r="O18" s="21">
        <f t="shared" si="4"/>
        <v>12</v>
      </c>
      <c r="P18" s="23"/>
      <c r="Q18" s="20">
        <f t="shared" si="5"/>
        <v>12</v>
      </c>
      <c r="R18" s="22"/>
      <c r="S18" s="21">
        <f t="shared" si="6"/>
        <v>12</v>
      </c>
      <c r="T18" s="23"/>
      <c r="U18" s="20">
        <f t="shared" si="7"/>
        <v>12</v>
      </c>
      <c r="V18" s="22"/>
      <c r="W18" s="21">
        <f t="shared" si="8"/>
        <v>12</v>
      </c>
      <c r="X18" s="23"/>
      <c r="Y18" s="20">
        <f t="shared" si="9"/>
        <v>12</v>
      </c>
      <c r="Z18" s="22"/>
      <c r="AA18" s="21">
        <f t="shared" si="10"/>
        <v>12</v>
      </c>
      <c r="AB18" s="20"/>
      <c r="AC18" s="20">
        <f t="shared" si="11"/>
        <v>12</v>
      </c>
      <c r="AD18" s="21"/>
      <c r="AE18" s="21">
        <f t="shared" si="12"/>
        <v>12</v>
      </c>
      <c r="AF18" s="20"/>
      <c r="AG18" s="20">
        <f t="shared" si="13"/>
        <v>12</v>
      </c>
      <c r="AH18" s="22"/>
      <c r="AI18" s="21">
        <f t="shared" si="14"/>
        <v>12</v>
      </c>
      <c r="AJ18" s="23"/>
      <c r="AK18" s="20">
        <f t="shared" si="15"/>
        <v>12</v>
      </c>
      <c r="AL18" s="22"/>
      <c r="AM18" s="21">
        <f t="shared" si="16"/>
        <v>12</v>
      </c>
      <c r="AN18" s="23"/>
      <c r="AO18" s="20">
        <f t="shared" si="17"/>
        <v>12</v>
      </c>
      <c r="AP18" s="22"/>
      <c r="AQ18" s="21">
        <f t="shared" si="18"/>
        <v>12</v>
      </c>
      <c r="AR18" s="23"/>
      <c r="AS18" s="20">
        <f t="shared" si="19"/>
        <v>12</v>
      </c>
      <c r="AT18" s="34"/>
      <c r="AU18" s="21">
        <f t="shared" si="20"/>
        <v>12</v>
      </c>
      <c r="AV18" s="35"/>
      <c r="AW18" s="20">
        <f t="shared" si="21"/>
        <v>12</v>
      </c>
      <c r="AX18" s="34"/>
      <c r="AY18" s="21">
        <f t="shared" si="22"/>
        <v>12</v>
      </c>
      <c r="AZ18" s="35"/>
      <c r="BA18" s="20">
        <f t="shared" si="23"/>
        <v>12</v>
      </c>
      <c r="BB18" s="34"/>
      <c r="BC18" s="21">
        <f t="shared" si="24"/>
        <v>12</v>
      </c>
      <c r="BD18" s="35"/>
      <c r="BE18" s="20">
        <f t="shared" si="25"/>
        <v>12</v>
      </c>
      <c r="BF18" s="34"/>
      <c r="BG18" s="21">
        <f t="shared" si="26"/>
        <v>12</v>
      </c>
      <c r="BH18" s="35"/>
      <c r="BI18" s="20">
        <f t="shared" si="27"/>
        <v>12</v>
      </c>
      <c r="BJ18" s="22"/>
      <c r="BK18" s="21">
        <f t="shared" si="28"/>
        <v>12</v>
      </c>
      <c r="BL18" s="23"/>
      <c r="BM18" s="20">
        <f t="shared" si="29"/>
        <v>12</v>
      </c>
      <c r="BN18" s="22"/>
      <c r="BO18" s="21">
        <f t="shared" si="30"/>
        <v>12</v>
      </c>
      <c r="BP18" s="23"/>
      <c r="BQ18" s="20">
        <f t="shared" si="31"/>
        <v>12</v>
      </c>
      <c r="BR18" s="22"/>
      <c r="BS18" s="21">
        <f t="shared" si="32"/>
        <v>12</v>
      </c>
      <c r="BT18" s="23"/>
      <c r="BU18" s="20">
        <f t="shared" si="33"/>
        <v>12</v>
      </c>
      <c r="BV18" s="21">
        <v>2.0</v>
      </c>
      <c r="BW18" s="21">
        <f t="shared" si="34"/>
        <v>10</v>
      </c>
      <c r="BX18" s="23"/>
      <c r="BY18" s="20">
        <f t="shared" si="35"/>
        <v>10</v>
      </c>
      <c r="BZ18" s="22"/>
      <c r="CA18" s="21">
        <f t="shared" si="36"/>
        <v>10</v>
      </c>
      <c r="CB18" s="23"/>
      <c r="CC18" s="20">
        <f t="shared" si="37"/>
        <v>10</v>
      </c>
      <c r="CD18" s="22"/>
      <c r="CE18" s="21">
        <f t="shared" si="38"/>
        <v>10</v>
      </c>
      <c r="CF18" s="20">
        <v>2.0</v>
      </c>
      <c r="CG18" s="20">
        <f t="shared" si="39"/>
        <v>8</v>
      </c>
      <c r="CH18" s="21">
        <v>2.0</v>
      </c>
      <c r="CI18" s="21">
        <f t="shared" si="40"/>
        <v>6</v>
      </c>
      <c r="CJ18" s="45">
        <v>3.0</v>
      </c>
      <c r="CK18" s="24">
        <f t="shared" si="41"/>
        <v>3</v>
      </c>
      <c r="CL18" s="45">
        <v>2.0</v>
      </c>
      <c r="CM18" s="24">
        <f t="shared" si="42"/>
        <v>1</v>
      </c>
      <c r="CN18" s="45">
        <v>1.0</v>
      </c>
      <c r="CO18" s="24">
        <f t="shared" si="43"/>
        <v>0</v>
      </c>
      <c r="CP18" s="24"/>
      <c r="CQ18" s="24">
        <f t="shared" si="44"/>
        <v>0</v>
      </c>
      <c r="CR18" s="24"/>
      <c r="CS18" s="24">
        <f t="shared" si="45"/>
        <v>0</v>
      </c>
      <c r="CT18" s="24"/>
      <c r="CU18" s="24">
        <f t="shared" si="46"/>
        <v>0</v>
      </c>
      <c r="CV18" s="24"/>
      <c r="CW18" s="24">
        <f t="shared" si="47"/>
        <v>0</v>
      </c>
      <c r="CX18" s="24"/>
      <c r="CY18" s="24">
        <f t="shared" si="48"/>
        <v>0</v>
      </c>
      <c r="CZ18" s="24"/>
      <c r="DA18" s="24">
        <f t="shared" si="49"/>
        <v>0</v>
      </c>
      <c r="DB18" s="24"/>
      <c r="DC18" s="24">
        <f t="shared" si="50"/>
        <v>0</v>
      </c>
      <c r="DD18" s="24"/>
      <c r="DE18" s="24">
        <f t="shared" si="51"/>
        <v>0</v>
      </c>
      <c r="DF18" s="24"/>
      <c r="DG18" s="24">
        <f t="shared" si="52"/>
        <v>0</v>
      </c>
      <c r="DH18" s="24"/>
      <c r="DI18" s="24">
        <f t="shared" si="53"/>
        <v>0</v>
      </c>
      <c r="DJ18" s="24"/>
      <c r="DK18" s="24">
        <f t="shared" si="54"/>
        <v>0</v>
      </c>
      <c r="DL18" s="24"/>
      <c r="DM18" s="24">
        <f t="shared" si="55"/>
        <v>0</v>
      </c>
      <c r="DN18" s="24"/>
      <c r="DO18" s="24">
        <f t="shared" si="56"/>
        <v>0</v>
      </c>
      <c r="DP18" s="24"/>
      <c r="DQ18" s="24">
        <f t="shared" si="57"/>
        <v>0</v>
      </c>
      <c r="DR18" s="24"/>
      <c r="DS18" s="24">
        <f t="shared" si="58"/>
        <v>0</v>
      </c>
      <c r="DT18" s="24"/>
      <c r="DU18" s="24">
        <f t="shared" si="59"/>
        <v>0</v>
      </c>
      <c r="DV18" s="24"/>
      <c r="DW18" s="24">
        <f t="shared" si="60"/>
        <v>0</v>
      </c>
      <c r="DX18" s="24"/>
      <c r="DY18" s="24">
        <f t="shared" si="61"/>
        <v>0</v>
      </c>
      <c r="DZ18" s="24"/>
      <c r="EA18" s="24">
        <f t="shared" si="62"/>
        <v>0</v>
      </c>
      <c r="EB18" s="24"/>
      <c r="EC18" s="24">
        <f t="shared" si="63"/>
        <v>0</v>
      </c>
      <c r="ED18" s="24"/>
      <c r="EE18" s="24">
        <f t="shared" si="64"/>
        <v>0</v>
      </c>
      <c r="EF18" s="24"/>
      <c r="EG18" s="24">
        <f t="shared" si="65"/>
        <v>0</v>
      </c>
      <c r="EH18" s="24"/>
      <c r="EI18" s="24">
        <f t="shared" si="66"/>
        <v>0</v>
      </c>
      <c r="EJ18" s="24"/>
      <c r="EK18" s="24">
        <f t="shared" si="67"/>
        <v>0</v>
      </c>
      <c r="EL18" s="24"/>
      <c r="EM18" s="24">
        <f t="shared" si="68"/>
        <v>0</v>
      </c>
      <c r="EN18" s="24"/>
      <c r="EO18" s="24">
        <f t="shared" si="69"/>
        <v>0</v>
      </c>
      <c r="EP18" s="24"/>
      <c r="EQ18" s="24">
        <f t="shared" si="70"/>
        <v>0</v>
      </c>
      <c r="ER18" s="24"/>
      <c r="ES18" s="24">
        <f t="shared" si="71"/>
        <v>0</v>
      </c>
      <c r="ET18" s="24"/>
      <c r="EU18" s="24">
        <f t="shared" si="72"/>
        <v>0</v>
      </c>
      <c r="EV18" s="25">
        <f t="shared" si="73"/>
        <v>12</v>
      </c>
      <c r="EW18" s="25">
        <f t="shared" si="74"/>
        <v>0</v>
      </c>
    </row>
    <row r="19">
      <c r="A19" s="27"/>
      <c r="B19" s="40"/>
      <c r="C19" s="40"/>
      <c r="D19" s="41" t="s">
        <v>109</v>
      </c>
      <c r="E19" s="42" t="s">
        <v>103</v>
      </c>
      <c r="F19" s="43" t="s">
        <v>86</v>
      </c>
      <c r="G19" s="44">
        <v>10.0</v>
      </c>
      <c r="H19" s="26"/>
      <c r="I19" s="20">
        <f t="shared" si="1"/>
        <v>10</v>
      </c>
      <c r="J19" s="22"/>
      <c r="K19" s="21">
        <f t="shared" si="2"/>
        <v>10</v>
      </c>
      <c r="L19" s="23"/>
      <c r="M19" s="20">
        <f t="shared" si="3"/>
        <v>10</v>
      </c>
      <c r="N19" s="22"/>
      <c r="O19" s="21">
        <f t="shared" si="4"/>
        <v>10</v>
      </c>
      <c r="P19" s="23"/>
      <c r="Q19" s="20">
        <f t="shared" si="5"/>
        <v>10</v>
      </c>
      <c r="R19" s="22"/>
      <c r="S19" s="21">
        <f t="shared" si="6"/>
        <v>10</v>
      </c>
      <c r="T19" s="23"/>
      <c r="U19" s="20">
        <f t="shared" si="7"/>
        <v>10</v>
      </c>
      <c r="V19" s="22"/>
      <c r="W19" s="21">
        <f t="shared" si="8"/>
        <v>10</v>
      </c>
      <c r="X19" s="23"/>
      <c r="Y19" s="20">
        <f t="shared" si="9"/>
        <v>10</v>
      </c>
      <c r="Z19" s="22"/>
      <c r="AA19" s="21">
        <f t="shared" si="10"/>
        <v>10</v>
      </c>
      <c r="AB19" s="23"/>
      <c r="AC19" s="20">
        <f t="shared" si="11"/>
        <v>10</v>
      </c>
      <c r="AD19" s="22"/>
      <c r="AE19" s="21">
        <f t="shared" si="12"/>
        <v>10</v>
      </c>
      <c r="AF19" s="23"/>
      <c r="AG19" s="20">
        <f t="shared" si="13"/>
        <v>10</v>
      </c>
      <c r="AH19" s="22"/>
      <c r="AI19" s="21">
        <f t="shared" si="14"/>
        <v>10</v>
      </c>
      <c r="AJ19" s="20"/>
      <c r="AK19" s="20">
        <f t="shared" si="15"/>
        <v>10</v>
      </c>
      <c r="AL19" s="21"/>
      <c r="AM19" s="21">
        <f t="shared" si="16"/>
        <v>10</v>
      </c>
      <c r="AN19" s="20"/>
      <c r="AO19" s="20">
        <f t="shared" si="17"/>
        <v>10</v>
      </c>
      <c r="AP19" s="21"/>
      <c r="AQ19" s="21">
        <f t="shared" si="18"/>
        <v>10</v>
      </c>
      <c r="AR19" s="23"/>
      <c r="AS19" s="20">
        <f t="shared" si="19"/>
        <v>10</v>
      </c>
      <c r="AT19" s="34"/>
      <c r="AU19" s="21">
        <f t="shared" si="20"/>
        <v>10</v>
      </c>
      <c r="AV19" s="35"/>
      <c r="AW19" s="20">
        <f t="shared" si="21"/>
        <v>10</v>
      </c>
      <c r="AX19" s="34"/>
      <c r="AY19" s="21">
        <f t="shared" si="22"/>
        <v>10</v>
      </c>
      <c r="AZ19" s="35"/>
      <c r="BA19" s="20">
        <f t="shared" si="23"/>
        <v>10</v>
      </c>
      <c r="BB19" s="34"/>
      <c r="BC19" s="21">
        <f t="shared" si="24"/>
        <v>10</v>
      </c>
      <c r="BD19" s="35"/>
      <c r="BE19" s="20">
        <f t="shared" si="25"/>
        <v>10</v>
      </c>
      <c r="BF19" s="34"/>
      <c r="BG19" s="21">
        <f t="shared" si="26"/>
        <v>10</v>
      </c>
      <c r="BH19" s="35"/>
      <c r="BI19" s="20">
        <f t="shared" si="27"/>
        <v>10</v>
      </c>
      <c r="BJ19" s="22"/>
      <c r="BK19" s="21">
        <f t="shared" si="28"/>
        <v>10</v>
      </c>
      <c r="BL19" s="23"/>
      <c r="BM19" s="20">
        <f t="shared" si="29"/>
        <v>10</v>
      </c>
      <c r="BN19" s="22"/>
      <c r="BO19" s="21">
        <f t="shared" si="30"/>
        <v>10</v>
      </c>
      <c r="BP19" s="23"/>
      <c r="BQ19" s="20">
        <f t="shared" si="31"/>
        <v>10</v>
      </c>
      <c r="BR19" s="22"/>
      <c r="BS19" s="21">
        <f t="shared" si="32"/>
        <v>10</v>
      </c>
      <c r="BT19" s="23"/>
      <c r="BU19" s="20">
        <f t="shared" si="33"/>
        <v>10</v>
      </c>
      <c r="BV19" s="21">
        <v>2.0</v>
      </c>
      <c r="BW19" s="21">
        <f t="shared" si="34"/>
        <v>8</v>
      </c>
      <c r="BX19" s="23"/>
      <c r="BY19" s="20">
        <f t="shared" si="35"/>
        <v>8</v>
      </c>
      <c r="BZ19" s="22"/>
      <c r="CA19" s="21">
        <f t="shared" si="36"/>
        <v>8</v>
      </c>
      <c r="CB19" s="23"/>
      <c r="CC19" s="20">
        <f t="shared" si="37"/>
        <v>8</v>
      </c>
      <c r="CD19" s="22"/>
      <c r="CE19" s="21">
        <f t="shared" si="38"/>
        <v>8</v>
      </c>
      <c r="CF19" s="20">
        <v>1.0</v>
      </c>
      <c r="CG19" s="20">
        <f t="shared" si="39"/>
        <v>7</v>
      </c>
      <c r="CH19" s="21">
        <v>1.0</v>
      </c>
      <c r="CI19" s="21">
        <f t="shared" si="40"/>
        <v>6</v>
      </c>
      <c r="CJ19" s="45">
        <v>3.0</v>
      </c>
      <c r="CK19" s="24">
        <f t="shared" si="41"/>
        <v>3</v>
      </c>
      <c r="CL19" s="45">
        <v>1.0</v>
      </c>
      <c r="CM19" s="24">
        <f t="shared" si="42"/>
        <v>2</v>
      </c>
      <c r="CN19" s="45">
        <v>1.0</v>
      </c>
      <c r="CO19" s="24">
        <f t="shared" si="43"/>
        <v>1</v>
      </c>
      <c r="CP19" s="45">
        <v>1.0</v>
      </c>
      <c r="CQ19" s="24">
        <f t="shared" si="44"/>
        <v>0</v>
      </c>
      <c r="CR19" s="24"/>
      <c r="CS19" s="24">
        <f t="shared" si="45"/>
        <v>0</v>
      </c>
      <c r="CT19" s="24"/>
      <c r="CU19" s="24">
        <f t="shared" si="46"/>
        <v>0</v>
      </c>
      <c r="CV19" s="24"/>
      <c r="CW19" s="24">
        <f t="shared" si="47"/>
        <v>0</v>
      </c>
      <c r="CX19" s="24"/>
      <c r="CY19" s="24">
        <f t="shared" si="48"/>
        <v>0</v>
      </c>
      <c r="CZ19" s="24"/>
      <c r="DA19" s="24">
        <f t="shared" si="49"/>
        <v>0</v>
      </c>
      <c r="DB19" s="24"/>
      <c r="DC19" s="24">
        <f t="shared" si="50"/>
        <v>0</v>
      </c>
      <c r="DD19" s="24"/>
      <c r="DE19" s="24">
        <f t="shared" si="51"/>
        <v>0</v>
      </c>
      <c r="DF19" s="24"/>
      <c r="DG19" s="24">
        <f t="shared" si="52"/>
        <v>0</v>
      </c>
      <c r="DH19" s="24"/>
      <c r="DI19" s="24">
        <f t="shared" si="53"/>
        <v>0</v>
      </c>
      <c r="DJ19" s="24"/>
      <c r="DK19" s="24">
        <f t="shared" si="54"/>
        <v>0</v>
      </c>
      <c r="DL19" s="24"/>
      <c r="DM19" s="24">
        <f t="shared" si="55"/>
        <v>0</v>
      </c>
      <c r="DN19" s="24"/>
      <c r="DO19" s="24">
        <f t="shared" si="56"/>
        <v>0</v>
      </c>
      <c r="DP19" s="24"/>
      <c r="DQ19" s="24">
        <f t="shared" si="57"/>
        <v>0</v>
      </c>
      <c r="DR19" s="24"/>
      <c r="DS19" s="24">
        <f t="shared" si="58"/>
        <v>0</v>
      </c>
      <c r="DT19" s="24"/>
      <c r="DU19" s="24">
        <f t="shared" si="59"/>
        <v>0</v>
      </c>
      <c r="DV19" s="24"/>
      <c r="DW19" s="24">
        <f t="shared" si="60"/>
        <v>0</v>
      </c>
      <c r="DX19" s="24"/>
      <c r="DY19" s="24">
        <f t="shared" si="61"/>
        <v>0</v>
      </c>
      <c r="DZ19" s="24"/>
      <c r="EA19" s="24">
        <f t="shared" si="62"/>
        <v>0</v>
      </c>
      <c r="EB19" s="24"/>
      <c r="EC19" s="24">
        <f t="shared" si="63"/>
        <v>0</v>
      </c>
      <c r="ED19" s="24"/>
      <c r="EE19" s="24">
        <f t="shared" si="64"/>
        <v>0</v>
      </c>
      <c r="EF19" s="24"/>
      <c r="EG19" s="24">
        <f t="shared" si="65"/>
        <v>0</v>
      </c>
      <c r="EH19" s="24"/>
      <c r="EI19" s="24">
        <f t="shared" si="66"/>
        <v>0</v>
      </c>
      <c r="EJ19" s="24"/>
      <c r="EK19" s="24">
        <f t="shared" si="67"/>
        <v>0</v>
      </c>
      <c r="EL19" s="24"/>
      <c r="EM19" s="24">
        <f t="shared" si="68"/>
        <v>0</v>
      </c>
      <c r="EN19" s="24"/>
      <c r="EO19" s="24">
        <f t="shared" si="69"/>
        <v>0</v>
      </c>
      <c r="EP19" s="24"/>
      <c r="EQ19" s="24">
        <f t="shared" si="70"/>
        <v>0</v>
      </c>
      <c r="ER19" s="24"/>
      <c r="ES19" s="24">
        <f t="shared" si="71"/>
        <v>0</v>
      </c>
      <c r="ET19" s="24"/>
      <c r="EU19" s="24">
        <f t="shared" si="72"/>
        <v>0</v>
      </c>
      <c r="EV19" s="25">
        <f t="shared" si="73"/>
        <v>10</v>
      </c>
      <c r="EW19" s="25">
        <f t="shared" si="74"/>
        <v>0</v>
      </c>
    </row>
    <row r="20">
      <c r="A20" s="27"/>
      <c r="B20" s="46"/>
      <c r="C20" s="46"/>
      <c r="D20" s="41" t="s">
        <v>102</v>
      </c>
      <c r="E20" s="42" t="s">
        <v>106</v>
      </c>
      <c r="F20" s="43" t="s">
        <v>86</v>
      </c>
      <c r="G20" s="44">
        <v>14.0</v>
      </c>
      <c r="H20" s="26"/>
      <c r="I20" s="20">
        <f t="shared" si="1"/>
        <v>14</v>
      </c>
      <c r="J20" s="22"/>
      <c r="K20" s="21">
        <f t="shared" si="2"/>
        <v>14</v>
      </c>
      <c r="L20" s="23"/>
      <c r="M20" s="20">
        <f t="shared" si="3"/>
        <v>14</v>
      </c>
      <c r="N20" s="22"/>
      <c r="O20" s="21">
        <f t="shared" si="4"/>
        <v>14</v>
      </c>
      <c r="P20" s="23"/>
      <c r="Q20" s="20">
        <f t="shared" si="5"/>
        <v>14</v>
      </c>
      <c r="R20" s="22"/>
      <c r="S20" s="21">
        <f t="shared" si="6"/>
        <v>14</v>
      </c>
      <c r="T20" s="23"/>
      <c r="U20" s="20">
        <f t="shared" si="7"/>
        <v>14</v>
      </c>
      <c r="V20" s="22"/>
      <c r="W20" s="21">
        <f t="shared" si="8"/>
        <v>14</v>
      </c>
      <c r="X20" s="23"/>
      <c r="Y20" s="20">
        <f t="shared" si="9"/>
        <v>14</v>
      </c>
      <c r="Z20" s="22"/>
      <c r="AA20" s="21">
        <f t="shared" si="10"/>
        <v>14</v>
      </c>
      <c r="AB20" s="23"/>
      <c r="AC20" s="20">
        <f t="shared" si="11"/>
        <v>14</v>
      </c>
      <c r="AD20" s="22"/>
      <c r="AE20" s="21">
        <f t="shared" si="12"/>
        <v>14</v>
      </c>
      <c r="AF20" s="23"/>
      <c r="AG20" s="20">
        <f t="shared" si="13"/>
        <v>14</v>
      </c>
      <c r="AH20" s="22"/>
      <c r="AI20" s="21">
        <f t="shared" si="14"/>
        <v>14</v>
      </c>
      <c r="AJ20" s="23"/>
      <c r="AK20" s="20">
        <f t="shared" si="15"/>
        <v>14</v>
      </c>
      <c r="AL20" s="22"/>
      <c r="AM20" s="21">
        <f t="shared" si="16"/>
        <v>14</v>
      </c>
      <c r="AN20" s="23"/>
      <c r="AO20" s="20">
        <f t="shared" si="17"/>
        <v>14</v>
      </c>
      <c r="AP20" s="22"/>
      <c r="AQ20" s="21">
        <f t="shared" si="18"/>
        <v>14</v>
      </c>
      <c r="AR20" s="23"/>
      <c r="AS20" s="20">
        <f t="shared" si="19"/>
        <v>14</v>
      </c>
      <c r="AT20" s="34"/>
      <c r="AU20" s="21">
        <f t="shared" si="20"/>
        <v>14</v>
      </c>
      <c r="AV20" s="35"/>
      <c r="AW20" s="20">
        <f t="shared" si="21"/>
        <v>14</v>
      </c>
      <c r="AX20" s="34"/>
      <c r="AY20" s="21">
        <f t="shared" si="22"/>
        <v>14</v>
      </c>
      <c r="AZ20" s="35"/>
      <c r="BA20" s="20">
        <f t="shared" si="23"/>
        <v>14</v>
      </c>
      <c r="BB20" s="34"/>
      <c r="BC20" s="21">
        <f t="shared" si="24"/>
        <v>14</v>
      </c>
      <c r="BD20" s="35"/>
      <c r="BE20" s="20">
        <f t="shared" si="25"/>
        <v>14</v>
      </c>
      <c r="BF20" s="34"/>
      <c r="BG20" s="21">
        <f t="shared" si="26"/>
        <v>14</v>
      </c>
      <c r="BH20" s="35"/>
      <c r="BI20" s="20">
        <f t="shared" si="27"/>
        <v>14</v>
      </c>
      <c r="BJ20" s="22"/>
      <c r="BK20" s="21">
        <f t="shared" si="28"/>
        <v>14</v>
      </c>
      <c r="BL20" s="23"/>
      <c r="BM20" s="20">
        <f t="shared" si="29"/>
        <v>14</v>
      </c>
      <c r="BN20" s="22"/>
      <c r="BO20" s="21">
        <f t="shared" si="30"/>
        <v>14</v>
      </c>
      <c r="BP20" s="20"/>
      <c r="BQ20" s="20">
        <f t="shared" si="31"/>
        <v>14</v>
      </c>
      <c r="BR20" s="21"/>
      <c r="BS20" s="21">
        <f t="shared" si="32"/>
        <v>14</v>
      </c>
      <c r="BT20" s="20"/>
      <c r="BU20" s="20">
        <f t="shared" si="33"/>
        <v>14</v>
      </c>
      <c r="BV20" s="21">
        <v>2.0</v>
      </c>
      <c r="BW20" s="21">
        <f t="shared" si="34"/>
        <v>12</v>
      </c>
      <c r="BX20" s="20">
        <v>2.0</v>
      </c>
      <c r="BY20" s="20">
        <f t="shared" si="35"/>
        <v>10</v>
      </c>
      <c r="BZ20" s="22"/>
      <c r="CA20" s="21">
        <f t="shared" si="36"/>
        <v>10</v>
      </c>
      <c r="CB20" s="23"/>
      <c r="CC20" s="20">
        <f t="shared" si="37"/>
        <v>10</v>
      </c>
      <c r="CD20" s="22"/>
      <c r="CE20" s="21">
        <f t="shared" si="38"/>
        <v>10</v>
      </c>
      <c r="CF20" s="23"/>
      <c r="CG20" s="20">
        <f t="shared" si="39"/>
        <v>10</v>
      </c>
      <c r="CH20" s="21">
        <v>1.0</v>
      </c>
      <c r="CI20" s="21">
        <f t="shared" si="40"/>
        <v>9</v>
      </c>
      <c r="CJ20" s="45">
        <v>1.0</v>
      </c>
      <c r="CK20" s="24">
        <f t="shared" si="41"/>
        <v>8</v>
      </c>
      <c r="CL20" s="45">
        <v>1.0</v>
      </c>
      <c r="CM20" s="24">
        <f t="shared" si="42"/>
        <v>7</v>
      </c>
      <c r="CN20" s="45">
        <v>4.0</v>
      </c>
      <c r="CO20" s="24">
        <f t="shared" si="43"/>
        <v>3</v>
      </c>
      <c r="CP20" s="45">
        <v>3.0</v>
      </c>
      <c r="CQ20" s="24">
        <f t="shared" si="44"/>
        <v>0</v>
      </c>
      <c r="CR20" s="24"/>
      <c r="CS20" s="24">
        <f t="shared" si="45"/>
        <v>0</v>
      </c>
      <c r="CT20" s="24"/>
      <c r="CU20" s="24">
        <f t="shared" si="46"/>
        <v>0</v>
      </c>
      <c r="CV20" s="24"/>
      <c r="CW20" s="24">
        <f t="shared" si="47"/>
        <v>0</v>
      </c>
      <c r="CX20" s="24"/>
      <c r="CY20" s="24">
        <f t="shared" si="48"/>
        <v>0</v>
      </c>
      <c r="CZ20" s="24"/>
      <c r="DA20" s="24">
        <f t="shared" si="49"/>
        <v>0</v>
      </c>
      <c r="DB20" s="24"/>
      <c r="DC20" s="24">
        <f t="shared" si="50"/>
        <v>0</v>
      </c>
      <c r="DD20" s="24"/>
      <c r="DE20" s="24">
        <f t="shared" si="51"/>
        <v>0</v>
      </c>
      <c r="DF20" s="24"/>
      <c r="DG20" s="24">
        <f t="shared" si="52"/>
        <v>0</v>
      </c>
      <c r="DH20" s="24"/>
      <c r="DI20" s="24">
        <f t="shared" si="53"/>
        <v>0</v>
      </c>
      <c r="DJ20" s="24"/>
      <c r="DK20" s="24">
        <f t="shared" si="54"/>
        <v>0</v>
      </c>
      <c r="DL20" s="24"/>
      <c r="DM20" s="24">
        <f t="shared" si="55"/>
        <v>0</v>
      </c>
      <c r="DN20" s="24"/>
      <c r="DO20" s="24">
        <f t="shared" si="56"/>
        <v>0</v>
      </c>
      <c r="DP20" s="24"/>
      <c r="DQ20" s="24">
        <f t="shared" si="57"/>
        <v>0</v>
      </c>
      <c r="DR20" s="24"/>
      <c r="DS20" s="24">
        <f t="shared" si="58"/>
        <v>0</v>
      </c>
      <c r="DT20" s="24"/>
      <c r="DU20" s="24">
        <f t="shared" si="59"/>
        <v>0</v>
      </c>
      <c r="DV20" s="24"/>
      <c r="DW20" s="24">
        <f t="shared" si="60"/>
        <v>0</v>
      </c>
      <c r="DX20" s="24"/>
      <c r="DY20" s="24">
        <f t="shared" si="61"/>
        <v>0</v>
      </c>
      <c r="DZ20" s="24"/>
      <c r="EA20" s="24">
        <f t="shared" si="62"/>
        <v>0</v>
      </c>
      <c r="EB20" s="24"/>
      <c r="EC20" s="24">
        <f t="shared" si="63"/>
        <v>0</v>
      </c>
      <c r="ED20" s="24"/>
      <c r="EE20" s="24">
        <f t="shared" si="64"/>
        <v>0</v>
      </c>
      <c r="EF20" s="24"/>
      <c r="EG20" s="24">
        <f t="shared" si="65"/>
        <v>0</v>
      </c>
      <c r="EH20" s="24"/>
      <c r="EI20" s="24">
        <f t="shared" si="66"/>
        <v>0</v>
      </c>
      <c r="EJ20" s="24"/>
      <c r="EK20" s="24">
        <f t="shared" si="67"/>
        <v>0</v>
      </c>
      <c r="EL20" s="24"/>
      <c r="EM20" s="24">
        <f t="shared" si="68"/>
        <v>0</v>
      </c>
      <c r="EN20" s="24"/>
      <c r="EO20" s="24">
        <f t="shared" si="69"/>
        <v>0</v>
      </c>
      <c r="EP20" s="24"/>
      <c r="EQ20" s="24">
        <f t="shared" si="70"/>
        <v>0</v>
      </c>
      <c r="ER20" s="24"/>
      <c r="ES20" s="24">
        <f t="shared" si="71"/>
        <v>0</v>
      </c>
      <c r="ET20" s="24"/>
      <c r="EU20" s="24">
        <f t="shared" si="72"/>
        <v>0</v>
      </c>
      <c r="EV20" s="25">
        <f t="shared" si="73"/>
        <v>14</v>
      </c>
      <c r="EW20" s="25">
        <f t="shared" si="74"/>
        <v>0</v>
      </c>
    </row>
    <row r="21">
      <c r="A21" s="27"/>
      <c r="B21" s="40"/>
      <c r="C21" s="40"/>
      <c r="D21" s="41" t="s">
        <v>98</v>
      </c>
      <c r="E21" s="42" t="s">
        <v>101</v>
      </c>
      <c r="F21" s="43" t="s">
        <v>86</v>
      </c>
      <c r="G21" s="44">
        <v>5.0</v>
      </c>
      <c r="H21" s="26"/>
      <c r="I21" s="20">
        <f t="shared" si="1"/>
        <v>5</v>
      </c>
      <c r="J21" s="22"/>
      <c r="K21" s="21">
        <f t="shared" si="2"/>
        <v>5</v>
      </c>
      <c r="L21" s="23"/>
      <c r="M21" s="20">
        <f t="shared" si="3"/>
        <v>5</v>
      </c>
      <c r="N21" s="22"/>
      <c r="O21" s="21">
        <f t="shared" si="4"/>
        <v>5</v>
      </c>
      <c r="P21" s="23"/>
      <c r="Q21" s="20">
        <f t="shared" si="5"/>
        <v>5</v>
      </c>
      <c r="R21" s="22"/>
      <c r="S21" s="21">
        <f t="shared" si="6"/>
        <v>5</v>
      </c>
      <c r="T21" s="23"/>
      <c r="U21" s="20">
        <f t="shared" si="7"/>
        <v>5</v>
      </c>
      <c r="V21" s="22"/>
      <c r="W21" s="21">
        <f t="shared" si="8"/>
        <v>5</v>
      </c>
      <c r="X21" s="23"/>
      <c r="Y21" s="20">
        <f t="shared" si="9"/>
        <v>5</v>
      </c>
      <c r="Z21" s="22"/>
      <c r="AA21" s="21">
        <f t="shared" si="10"/>
        <v>5</v>
      </c>
      <c r="AB21" s="23"/>
      <c r="AC21" s="20">
        <f t="shared" si="11"/>
        <v>5</v>
      </c>
      <c r="AD21" s="22"/>
      <c r="AE21" s="21">
        <f t="shared" si="12"/>
        <v>5</v>
      </c>
      <c r="AF21" s="23"/>
      <c r="AG21" s="20">
        <f t="shared" si="13"/>
        <v>5</v>
      </c>
      <c r="AH21" s="22"/>
      <c r="AI21" s="21">
        <f t="shared" si="14"/>
        <v>5</v>
      </c>
      <c r="AJ21" s="23"/>
      <c r="AK21" s="20">
        <f t="shared" si="15"/>
        <v>5</v>
      </c>
      <c r="AL21" s="22"/>
      <c r="AM21" s="21">
        <f t="shared" si="16"/>
        <v>5</v>
      </c>
      <c r="AN21" s="23"/>
      <c r="AO21" s="20">
        <f t="shared" si="17"/>
        <v>5</v>
      </c>
      <c r="AP21" s="22"/>
      <c r="AQ21" s="21">
        <f t="shared" si="18"/>
        <v>5</v>
      </c>
      <c r="AR21" s="23"/>
      <c r="AS21" s="20">
        <f t="shared" si="19"/>
        <v>5</v>
      </c>
      <c r="AT21" s="22"/>
      <c r="AU21" s="21">
        <f t="shared" si="20"/>
        <v>5</v>
      </c>
      <c r="AV21" s="23"/>
      <c r="AW21" s="20">
        <f t="shared" si="21"/>
        <v>5</v>
      </c>
      <c r="AX21" s="22"/>
      <c r="AY21" s="21">
        <f t="shared" si="22"/>
        <v>5</v>
      </c>
      <c r="AZ21" s="23"/>
      <c r="BA21" s="20">
        <f t="shared" si="23"/>
        <v>5</v>
      </c>
      <c r="BB21" s="22"/>
      <c r="BC21" s="21">
        <f t="shared" si="24"/>
        <v>5</v>
      </c>
      <c r="BD21" s="23"/>
      <c r="BE21" s="20">
        <f t="shared" si="25"/>
        <v>5</v>
      </c>
      <c r="BF21" s="22"/>
      <c r="BG21" s="21">
        <f t="shared" si="26"/>
        <v>5</v>
      </c>
      <c r="BH21" s="23"/>
      <c r="BI21" s="20">
        <f t="shared" si="27"/>
        <v>5</v>
      </c>
      <c r="BJ21" s="22"/>
      <c r="BK21" s="21">
        <f t="shared" si="28"/>
        <v>5</v>
      </c>
      <c r="BL21" s="23"/>
      <c r="BM21" s="20">
        <f t="shared" si="29"/>
        <v>5</v>
      </c>
      <c r="BN21" s="22"/>
      <c r="BO21" s="21">
        <f t="shared" si="30"/>
        <v>5</v>
      </c>
      <c r="BP21" s="23"/>
      <c r="BQ21" s="20">
        <f t="shared" si="31"/>
        <v>5</v>
      </c>
      <c r="BR21" s="22"/>
      <c r="BS21" s="21">
        <f t="shared" si="32"/>
        <v>5</v>
      </c>
      <c r="BT21" s="23"/>
      <c r="BU21" s="20">
        <f t="shared" si="33"/>
        <v>5</v>
      </c>
      <c r="BV21" s="22"/>
      <c r="BW21" s="21">
        <f t="shared" si="34"/>
        <v>5</v>
      </c>
      <c r="BX21" s="20">
        <v>0.5</v>
      </c>
      <c r="BY21" s="20">
        <f t="shared" si="35"/>
        <v>4.5</v>
      </c>
      <c r="BZ21" s="22"/>
      <c r="CA21" s="21">
        <f t="shared" si="36"/>
        <v>4.5</v>
      </c>
      <c r="CB21" s="23"/>
      <c r="CC21" s="20">
        <f t="shared" si="37"/>
        <v>4.5</v>
      </c>
      <c r="CD21" s="22"/>
      <c r="CE21" s="21">
        <f t="shared" si="38"/>
        <v>4.5</v>
      </c>
      <c r="CF21" s="20">
        <v>0.5</v>
      </c>
      <c r="CG21" s="20">
        <f t="shared" si="39"/>
        <v>4</v>
      </c>
      <c r="CH21" s="22"/>
      <c r="CI21" s="21">
        <f t="shared" si="40"/>
        <v>4</v>
      </c>
      <c r="CJ21" s="45">
        <v>1.0</v>
      </c>
      <c r="CK21" s="24">
        <f t="shared" si="41"/>
        <v>3</v>
      </c>
      <c r="CL21" s="45">
        <v>1.0</v>
      </c>
      <c r="CM21" s="24">
        <f t="shared" si="42"/>
        <v>2</v>
      </c>
      <c r="CN21" s="45">
        <v>0.5</v>
      </c>
      <c r="CO21" s="24">
        <f t="shared" si="43"/>
        <v>1.5</v>
      </c>
      <c r="CP21" s="24"/>
      <c r="CQ21" s="24">
        <f t="shared" si="44"/>
        <v>1.5</v>
      </c>
      <c r="CR21" s="45">
        <v>1.5</v>
      </c>
      <c r="CS21" s="24">
        <f t="shared" si="45"/>
        <v>0</v>
      </c>
      <c r="CT21" s="24"/>
      <c r="CU21" s="24">
        <f t="shared" si="46"/>
        <v>0</v>
      </c>
      <c r="CV21" s="24"/>
      <c r="CW21" s="24">
        <f t="shared" si="47"/>
        <v>0</v>
      </c>
      <c r="CX21" s="24"/>
      <c r="CY21" s="24">
        <f t="shared" si="48"/>
        <v>0</v>
      </c>
      <c r="CZ21" s="24"/>
      <c r="DA21" s="24">
        <f t="shared" si="49"/>
        <v>0</v>
      </c>
      <c r="DB21" s="24"/>
      <c r="DC21" s="24">
        <f t="shared" si="50"/>
        <v>0</v>
      </c>
      <c r="DD21" s="24"/>
      <c r="DE21" s="24">
        <f t="shared" si="51"/>
        <v>0</v>
      </c>
      <c r="DF21" s="24"/>
      <c r="DG21" s="24">
        <f t="shared" si="52"/>
        <v>0</v>
      </c>
      <c r="DH21" s="24"/>
      <c r="DI21" s="24">
        <f t="shared" si="53"/>
        <v>0</v>
      </c>
      <c r="DJ21" s="24"/>
      <c r="DK21" s="24">
        <f t="shared" si="54"/>
        <v>0</v>
      </c>
      <c r="DL21" s="24"/>
      <c r="DM21" s="24">
        <f t="shared" si="55"/>
        <v>0</v>
      </c>
      <c r="DN21" s="24"/>
      <c r="DO21" s="24">
        <f t="shared" si="56"/>
        <v>0</v>
      </c>
      <c r="DP21" s="24"/>
      <c r="DQ21" s="24">
        <f t="shared" si="57"/>
        <v>0</v>
      </c>
      <c r="DR21" s="24"/>
      <c r="DS21" s="24">
        <f t="shared" si="58"/>
        <v>0</v>
      </c>
      <c r="DT21" s="24"/>
      <c r="DU21" s="24">
        <f t="shared" si="59"/>
        <v>0</v>
      </c>
      <c r="DV21" s="24"/>
      <c r="DW21" s="24">
        <f t="shared" si="60"/>
        <v>0</v>
      </c>
      <c r="DX21" s="24"/>
      <c r="DY21" s="24">
        <f t="shared" si="61"/>
        <v>0</v>
      </c>
      <c r="DZ21" s="24"/>
      <c r="EA21" s="24">
        <f t="shared" si="62"/>
        <v>0</v>
      </c>
      <c r="EB21" s="24"/>
      <c r="EC21" s="24">
        <f t="shared" si="63"/>
        <v>0</v>
      </c>
      <c r="ED21" s="24"/>
      <c r="EE21" s="24">
        <f t="shared" si="64"/>
        <v>0</v>
      </c>
      <c r="EF21" s="24"/>
      <c r="EG21" s="24">
        <f t="shared" si="65"/>
        <v>0</v>
      </c>
      <c r="EH21" s="24"/>
      <c r="EI21" s="24">
        <f t="shared" si="66"/>
        <v>0</v>
      </c>
      <c r="EJ21" s="24"/>
      <c r="EK21" s="24">
        <f t="shared" si="67"/>
        <v>0</v>
      </c>
      <c r="EL21" s="24"/>
      <c r="EM21" s="24">
        <f t="shared" si="68"/>
        <v>0</v>
      </c>
      <c r="EN21" s="24"/>
      <c r="EO21" s="24">
        <f t="shared" si="69"/>
        <v>0</v>
      </c>
      <c r="EP21" s="24"/>
      <c r="EQ21" s="24">
        <f t="shared" si="70"/>
        <v>0</v>
      </c>
      <c r="ER21" s="24"/>
      <c r="ES21" s="24">
        <f t="shared" si="71"/>
        <v>0</v>
      </c>
      <c r="ET21" s="24"/>
      <c r="EU21" s="24">
        <f t="shared" si="72"/>
        <v>0</v>
      </c>
      <c r="EV21" s="25">
        <f t="shared" si="73"/>
        <v>5</v>
      </c>
      <c r="EW21" s="25">
        <f t="shared" si="74"/>
        <v>0</v>
      </c>
    </row>
    <row r="22">
      <c r="A22" s="27"/>
      <c r="B22" s="40"/>
      <c r="C22" s="40"/>
      <c r="D22" s="41" t="s">
        <v>104</v>
      </c>
      <c r="E22" s="42" t="s">
        <v>101</v>
      </c>
      <c r="F22" s="43" t="s">
        <v>86</v>
      </c>
      <c r="G22" s="44">
        <v>5.0</v>
      </c>
      <c r="H22" s="26"/>
      <c r="I22" s="20">
        <f t="shared" si="1"/>
        <v>5</v>
      </c>
      <c r="J22" s="22"/>
      <c r="K22" s="21">
        <f t="shared" si="2"/>
        <v>5</v>
      </c>
      <c r="L22" s="23"/>
      <c r="M22" s="20">
        <f t="shared" si="3"/>
        <v>5</v>
      </c>
      <c r="N22" s="22"/>
      <c r="O22" s="21">
        <f t="shared" si="4"/>
        <v>5</v>
      </c>
      <c r="P22" s="23"/>
      <c r="Q22" s="20">
        <f t="shared" si="5"/>
        <v>5</v>
      </c>
      <c r="R22" s="22"/>
      <c r="S22" s="21">
        <f t="shared" si="6"/>
        <v>5</v>
      </c>
      <c r="T22" s="23"/>
      <c r="U22" s="20">
        <f t="shared" si="7"/>
        <v>5</v>
      </c>
      <c r="V22" s="22"/>
      <c r="W22" s="21">
        <f t="shared" si="8"/>
        <v>5</v>
      </c>
      <c r="X22" s="23"/>
      <c r="Y22" s="20">
        <f t="shared" si="9"/>
        <v>5</v>
      </c>
      <c r="Z22" s="22"/>
      <c r="AA22" s="21">
        <f t="shared" si="10"/>
        <v>5</v>
      </c>
      <c r="AB22" s="23"/>
      <c r="AC22" s="20">
        <f t="shared" si="11"/>
        <v>5</v>
      </c>
      <c r="AD22" s="22"/>
      <c r="AE22" s="21">
        <f t="shared" si="12"/>
        <v>5</v>
      </c>
      <c r="AF22" s="23"/>
      <c r="AG22" s="20">
        <f t="shared" si="13"/>
        <v>5</v>
      </c>
      <c r="AH22" s="22"/>
      <c r="AI22" s="21">
        <f t="shared" si="14"/>
        <v>5</v>
      </c>
      <c r="AJ22" s="23"/>
      <c r="AK22" s="20">
        <f t="shared" si="15"/>
        <v>5</v>
      </c>
      <c r="AL22" s="22"/>
      <c r="AM22" s="21">
        <f t="shared" si="16"/>
        <v>5</v>
      </c>
      <c r="AN22" s="23"/>
      <c r="AO22" s="20">
        <f t="shared" si="17"/>
        <v>5</v>
      </c>
      <c r="AP22" s="22"/>
      <c r="AQ22" s="21">
        <f t="shared" si="18"/>
        <v>5</v>
      </c>
      <c r="AR22" s="23"/>
      <c r="AS22" s="20">
        <f t="shared" si="19"/>
        <v>5</v>
      </c>
      <c r="AT22" s="22"/>
      <c r="AU22" s="21">
        <f t="shared" si="20"/>
        <v>5</v>
      </c>
      <c r="AV22" s="23"/>
      <c r="AW22" s="20">
        <f t="shared" si="21"/>
        <v>5</v>
      </c>
      <c r="AX22" s="22"/>
      <c r="AY22" s="21">
        <f t="shared" si="22"/>
        <v>5</v>
      </c>
      <c r="AZ22" s="23"/>
      <c r="BA22" s="20">
        <f t="shared" si="23"/>
        <v>5</v>
      </c>
      <c r="BB22" s="22"/>
      <c r="BC22" s="21">
        <f t="shared" si="24"/>
        <v>5</v>
      </c>
      <c r="BD22" s="23"/>
      <c r="BE22" s="20">
        <f t="shared" si="25"/>
        <v>5</v>
      </c>
      <c r="BF22" s="22"/>
      <c r="BG22" s="21">
        <f t="shared" si="26"/>
        <v>5</v>
      </c>
      <c r="BH22" s="23"/>
      <c r="BI22" s="20">
        <f t="shared" si="27"/>
        <v>5</v>
      </c>
      <c r="BJ22" s="22"/>
      <c r="BK22" s="21">
        <f t="shared" si="28"/>
        <v>5</v>
      </c>
      <c r="BL22" s="23"/>
      <c r="BM22" s="20">
        <f t="shared" si="29"/>
        <v>5</v>
      </c>
      <c r="BN22" s="22"/>
      <c r="BO22" s="21">
        <f t="shared" si="30"/>
        <v>5</v>
      </c>
      <c r="BP22" s="23"/>
      <c r="BQ22" s="20">
        <f t="shared" si="31"/>
        <v>5</v>
      </c>
      <c r="BR22" s="22"/>
      <c r="BS22" s="21">
        <f t="shared" si="32"/>
        <v>5</v>
      </c>
      <c r="BT22" s="23"/>
      <c r="BU22" s="20">
        <f t="shared" si="33"/>
        <v>5</v>
      </c>
      <c r="BV22" s="21"/>
      <c r="BW22" s="21">
        <f t="shared" si="34"/>
        <v>5</v>
      </c>
      <c r="BX22" s="20">
        <v>0.5</v>
      </c>
      <c r="BY22" s="20">
        <f t="shared" si="35"/>
        <v>4.5</v>
      </c>
      <c r="BZ22" s="21"/>
      <c r="CA22" s="21">
        <f t="shared" si="36"/>
        <v>4.5</v>
      </c>
      <c r="CB22" s="20"/>
      <c r="CC22" s="20">
        <f t="shared" si="37"/>
        <v>4.5</v>
      </c>
      <c r="CD22" s="21"/>
      <c r="CE22" s="21">
        <f t="shared" si="38"/>
        <v>4.5</v>
      </c>
      <c r="CF22" s="20">
        <v>0.5</v>
      </c>
      <c r="CG22" s="20">
        <f t="shared" si="39"/>
        <v>4</v>
      </c>
      <c r="CH22" s="22"/>
      <c r="CI22" s="21">
        <f t="shared" si="40"/>
        <v>4</v>
      </c>
      <c r="CJ22" s="45">
        <v>1.0</v>
      </c>
      <c r="CK22" s="24">
        <f t="shared" si="41"/>
        <v>3</v>
      </c>
      <c r="CL22" s="45">
        <v>1.0</v>
      </c>
      <c r="CM22" s="24">
        <f t="shared" si="42"/>
        <v>2</v>
      </c>
      <c r="CN22" s="45">
        <v>0.5</v>
      </c>
      <c r="CO22" s="24">
        <f t="shared" si="43"/>
        <v>1.5</v>
      </c>
      <c r="CP22" s="24"/>
      <c r="CQ22" s="24">
        <f t="shared" si="44"/>
        <v>1.5</v>
      </c>
      <c r="CR22" s="45">
        <v>1.5</v>
      </c>
      <c r="CS22" s="24">
        <f t="shared" si="45"/>
        <v>0</v>
      </c>
      <c r="CT22" s="24"/>
      <c r="CU22" s="24">
        <f t="shared" si="46"/>
        <v>0</v>
      </c>
      <c r="CV22" s="24"/>
      <c r="CW22" s="24">
        <f t="shared" si="47"/>
        <v>0</v>
      </c>
      <c r="CX22" s="24"/>
      <c r="CY22" s="24">
        <f t="shared" si="48"/>
        <v>0</v>
      </c>
      <c r="CZ22" s="24"/>
      <c r="DA22" s="24">
        <f t="shared" si="49"/>
        <v>0</v>
      </c>
      <c r="DB22" s="24"/>
      <c r="DC22" s="24">
        <f t="shared" si="50"/>
        <v>0</v>
      </c>
      <c r="DD22" s="24"/>
      <c r="DE22" s="24">
        <f t="shared" si="51"/>
        <v>0</v>
      </c>
      <c r="DF22" s="24"/>
      <c r="DG22" s="24">
        <f t="shared" si="52"/>
        <v>0</v>
      </c>
      <c r="DH22" s="24"/>
      <c r="DI22" s="24">
        <f t="shared" si="53"/>
        <v>0</v>
      </c>
      <c r="DJ22" s="24"/>
      <c r="DK22" s="24">
        <f t="shared" si="54"/>
        <v>0</v>
      </c>
      <c r="DL22" s="24"/>
      <c r="DM22" s="24">
        <f t="shared" si="55"/>
        <v>0</v>
      </c>
      <c r="DN22" s="24"/>
      <c r="DO22" s="24">
        <f t="shared" si="56"/>
        <v>0</v>
      </c>
      <c r="DP22" s="24"/>
      <c r="DQ22" s="24">
        <f t="shared" si="57"/>
        <v>0</v>
      </c>
      <c r="DR22" s="24"/>
      <c r="DS22" s="24">
        <f t="shared" si="58"/>
        <v>0</v>
      </c>
      <c r="DT22" s="24"/>
      <c r="DU22" s="24">
        <f t="shared" si="59"/>
        <v>0</v>
      </c>
      <c r="DV22" s="24"/>
      <c r="DW22" s="24">
        <f t="shared" si="60"/>
        <v>0</v>
      </c>
      <c r="DX22" s="24"/>
      <c r="DY22" s="24">
        <f t="shared" si="61"/>
        <v>0</v>
      </c>
      <c r="DZ22" s="24"/>
      <c r="EA22" s="24">
        <f t="shared" si="62"/>
        <v>0</v>
      </c>
      <c r="EB22" s="24"/>
      <c r="EC22" s="24">
        <f t="shared" si="63"/>
        <v>0</v>
      </c>
      <c r="ED22" s="24"/>
      <c r="EE22" s="24">
        <f t="shared" si="64"/>
        <v>0</v>
      </c>
      <c r="EF22" s="24"/>
      <c r="EG22" s="24">
        <f t="shared" si="65"/>
        <v>0</v>
      </c>
      <c r="EH22" s="24"/>
      <c r="EI22" s="24">
        <f t="shared" si="66"/>
        <v>0</v>
      </c>
      <c r="EJ22" s="24"/>
      <c r="EK22" s="24">
        <f t="shared" si="67"/>
        <v>0</v>
      </c>
      <c r="EL22" s="24"/>
      <c r="EM22" s="24">
        <f t="shared" si="68"/>
        <v>0</v>
      </c>
      <c r="EN22" s="24"/>
      <c r="EO22" s="24">
        <f t="shared" si="69"/>
        <v>0</v>
      </c>
      <c r="EP22" s="24"/>
      <c r="EQ22" s="24">
        <f t="shared" si="70"/>
        <v>0</v>
      </c>
      <c r="ER22" s="24"/>
      <c r="ES22" s="24">
        <f t="shared" si="71"/>
        <v>0</v>
      </c>
      <c r="ET22" s="24"/>
      <c r="EU22" s="24">
        <f t="shared" si="72"/>
        <v>0</v>
      </c>
      <c r="EV22" s="25">
        <f t="shared" si="73"/>
        <v>5</v>
      </c>
      <c r="EW22" s="25">
        <f t="shared" si="74"/>
        <v>0</v>
      </c>
    </row>
    <row r="23">
      <c r="A23" s="37"/>
      <c r="B23" s="40"/>
      <c r="C23" s="40"/>
      <c r="D23" s="41" t="s">
        <v>110</v>
      </c>
      <c r="E23" s="42" t="s">
        <v>101</v>
      </c>
      <c r="F23" s="43" t="s">
        <v>86</v>
      </c>
      <c r="G23" s="44">
        <v>10.0</v>
      </c>
      <c r="H23" s="26"/>
      <c r="I23" s="20">
        <f t="shared" si="1"/>
        <v>10</v>
      </c>
      <c r="J23" s="22"/>
      <c r="K23" s="21">
        <f t="shared" si="2"/>
        <v>10</v>
      </c>
      <c r="L23" s="23"/>
      <c r="M23" s="20">
        <f t="shared" si="3"/>
        <v>10</v>
      </c>
      <c r="N23" s="22"/>
      <c r="O23" s="21">
        <f t="shared" si="4"/>
        <v>10</v>
      </c>
      <c r="P23" s="23"/>
      <c r="Q23" s="20">
        <f t="shared" si="5"/>
        <v>10</v>
      </c>
      <c r="R23" s="22"/>
      <c r="S23" s="21">
        <f t="shared" si="6"/>
        <v>10</v>
      </c>
      <c r="T23" s="23"/>
      <c r="U23" s="20">
        <f t="shared" si="7"/>
        <v>10</v>
      </c>
      <c r="V23" s="22"/>
      <c r="W23" s="21">
        <f t="shared" si="8"/>
        <v>10</v>
      </c>
      <c r="X23" s="23"/>
      <c r="Y23" s="20">
        <f t="shared" si="9"/>
        <v>10</v>
      </c>
      <c r="Z23" s="22"/>
      <c r="AA23" s="21">
        <f t="shared" si="10"/>
        <v>10</v>
      </c>
      <c r="AB23" s="23"/>
      <c r="AC23" s="20">
        <f t="shared" si="11"/>
        <v>10</v>
      </c>
      <c r="AD23" s="22"/>
      <c r="AE23" s="21">
        <f t="shared" si="12"/>
        <v>10</v>
      </c>
      <c r="AF23" s="23"/>
      <c r="AG23" s="20">
        <f t="shared" si="13"/>
        <v>10</v>
      </c>
      <c r="AH23" s="22"/>
      <c r="AI23" s="21">
        <f t="shared" si="14"/>
        <v>10</v>
      </c>
      <c r="AJ23" s="23"/>
      <c r="AK23" s="20">
        <f t="shared" si="15"/>
        <v>10</v>
      </c>
      <c r="AL23" s="22"/>
      <c r="AM23" s="21">
        <f t="shared" si="16"/>
        <v>10</v>
      </c>
      <c r="AN23" s="23"/>
      <c r="AO23" s="20">
        <f t="shared" si="17"/>
        <v>10</v>
      </c>
      <c r="AP23" s="22"/>
      <c r="AQ23" s="21">
        <f t="shared" si="18"/>
        <v>10</v>
      </c>
      <c r="AR23" s="23"/>
      <c r="AS23" s="20">
        <f t="shared" si="19"/>
        <v>10</v>
      </c>
      <c r="AT23" s="22"/>
      <c r="AU23" s="21">
        <f t="shared" si="20"/>
        <v>10</v>
      </c>
      <c r="AV23" s="23"/>
      <c r="AW23" s="20">
        <f t="shared" si="21"/>
        <v>10</v>
      </c>
      <c r="AX23" s="22"/>
      <c r="AY23" s="21">
        <f t="shared" si="22"/>
        <v>10</v>
      </c>
      <c r="AZ23" s="23"/>
      <c r="BA23" s="20">
        <f t="shared" si="23"/>
        <v>10</v>
      </c>
      <c r="BB23" s="22"/>
      <c r="BC23" s="21">
        <f t="shared" si="24"/>
        <v>10</v>
      </c>
      <c r="BD23" s="23"/>
      <c r="BE23" s="20">
        <f t="shared" si="25"/>
        <v>10</v>
      </c>
      <c r="BF23" s="22"/>
      <c r="BG23" s="21">
        <f t="shared" si="26"/>
        <v>10</v>
      </c>
      <c r="BH23" s="23"/>
      <c r="BI23" s="20">
        <f t="shared" si="27"/>
        <v>10</v>
      </c>
      <c r="BJ23" s="22"/>
      <c r="BK23" s="21">
        <f t="shared" si="28"/>
        <v>10</v>
      </c>
      <c r="BL23" s="23"/>
      <c r="BM23" s="20">
        <f t="shared" si="29"/>
        <v>10</v>
      </c>
      <c r="BN23" s="22"/>
      <c r="BO23" s="21">
        <f t="shared" si="30"/>
        <v>10</v>
      </c>
      <c r="BP23" s="23"/>
      <c r="BQ23" s="20">
        <f t="shared" si="31"/>
        <v>10</v>
      </c>
      <c r="BR23" s="22"/>
      <c r="BS23" s="21">
        <f t="shared" si="32"/>
        <v>10</v>
      </c>
      <c r="BT23" s="23"/>
      <c r="BU23" s="20">
        <f t="shared" si="33"/>
        <v>10</v>
      </c>
      <c r="BV23" s="22"/>
      <c r="BW23" s="21">
        <f t="shared" si="34"/>
        <v>10</v>
      </c>
      <c r="BX23" s="20">
        <v>2.0</v>
      </c>
      <c r="BY23" s="20">
        <f t="shared" si="35"/>
        <v>8</v>
      </c>
      <c r="BZ23" s="21"/>
      <c r="CA23" s="21">
        <f t="shared" si="36"/>
        <v>8</v>
      </c>
      <c r="CB23" s="20">
        <v>2.0</v>
      </c>
      <c r="CC23" s="20">
        <f t="shared" si="37"/>
        <v>6</v>
      </c>
      <c r="CD23" s="21">
        <v>2.0</v>
      </c>
      <c r="CE23" s="21">
        <f t="shared" si="38"/>
        <v>4</v>
      </c>
      <c r="CF23" s="20">
        <v>2.0</v>
      </c>
      <c r="CG23" s="20">
        <f t="shared" si="39"/>
        <v>2</v>
      </c>
      <c r="CH23" s="21">
        <v>2.0</v>
      </c>
      <c r="CI23" s="21">
        <f t="shared" si="40"/>
        <v>0</v>
      </c>
      <c r="CJ23" s="45"/>
      <c r="CK23" s="24">
        <f t="shared" si="41"/>
        <v>0</v>
      </c>
      <c r="CL23" s="24"/>
      <c r="CM23" s="24">
        <f t="shared" si="42"/>
        <v>0</v>
      </c>
      <c r="CN23" s="24"/>
      <c r="CO23" s="24">
        <f t="shared" si="43"/>
        <v>0</v>
      </c>
      <c r="CP23" s="24"/>
      <c r="CQ23" s="24">
        <f t="shared" si="44"/>
        <v>0</v>
      </c>
      <c r="CR23" s="24"/>
      <c r="CS23" s="24">
        <f t="shared" si="45"/>
        <v>0</v>
      </c>
      <c r="CT23" s="24"/>
      <c r="CU23" s="24">
        <f t="shared" si="46"/>
        <v>0</v>
      </c>
      <c r="CV23" s="24"/>
      <c r="CW23" s="24">
        <f t="shared" si="47"/>
        <v>0</v>
      </c>
      <c r="CX23" s="24"/>
      <c r="CY23" s="24">
        <f t="shared" si="48"/>
        <v>0</v>
      </c>
      <c r="CZ23" s="24"/>
      <c r="DA23" s="24">
        <f t="shared" si="49"/>
        <v>0</v>
      </c>
      <c r="DB23" s="24"/>
      <c r="DC23" s="24">
        <f t="shared" si="50"/>
        <v>0</v>
      </c>
      <c r="DD23" s="24"/>
      <c r="DE23" s="24">
        <f t="shared" si="51"/>
        <v>0</v>
      </c>
      <c r="DF23" s="24"/>
      <c r="DG23" s="24">
        <f t="shared" si="52"/>
        <v>0</v>
      </c>
      <c r="DH23" s="24"/>
      <c r="DI23" s="24">
        <f t="shared" si="53"/>
        <v>0</v>
      </c>
      <c r="DJ23" s="24"/>
      <c r="DK23" s="24">
        <f t="shared" si="54"/>
        <v>0</v>
      </c>
      <c r="DL23" s="24"/>
      <c r="DM23" s="24">
        <f t="shared" si="55"/>
        <v>0</v>
      </c>
      <c r="DN23" s="24"/>
      <c r="DO23" s="24">
        <f t="shared" si="56"/>
        <v>0</v>
      </c>
      <c r="DP23" s="24"/>
      <c r="DQ23" s="24">
        <f t="shared" si="57"/>
        <v>0</v>
      </c>
      <c r="DR23" s="24"/>
      <c r="DS23" s="24">
        <f t="shared" si="58"/>
        <v>0</v>
      </c>
      <c r="DT23" s="24"/>
      <c r="DU23" s="24">
        <f t="shared" si="59"/>
        <v>0</v>
      </c>
      <c r="DV23" s="24"/>
      <c r="DW23" s="24">
        <f t="shared" si="60"/>
        <v>0</v>
      </c>
      <c r="DX23" s="24"/>
      <c r="DY23" s="24">
        <f t="shared" si="61"/>
        <v>0</v>
      </c>
      <c r="DZ23" s="24"/>
      <c r="EA23" s="24">
        <f t="shared" si="62"/>
        <v>0</v>
      </c>
      <c r="EB23" s="24"/>
      <c r="EC23" s="24">
        <f t="shared" si="63"/>
        <v>0</v>
      </c>
      <c r="ED23" s="24"/>
      <c r="EE23" s="24">
        <f t="shared" si="64"/>
        <v>0</v>
      </c>
      <c r="EF23" s="24"/>
      <c r="EG23" s="24">
        <f t="shared" si="65"/>
        <v>0</v>
      </c>
      <c r="EH23" s="24"/>
      <c r="EI23" s="24">
        <f t="shared" si="66"/>
        <v>0</v>
      </c>
      <c r="EJ23" s="24"/>
      <c r="EK23" s="24">
        <f t="shared" si="67"/>
        <v>0</v>
      </c>
      <c r="EL23" s="24"/>
      <c r="EM23" s="24">
        <f t="shared" si="68"/>
        <v>0</v>
      </c>
      <c r="EN23" s="24"/>
      <c r="EO23" s="24">
        <f t="shared" si="69"/>
        <v>0</v>
      </c>
      <c r="EP23" s="24"/>
      <c r="EQ23" s="24">
        <f t="shared" si="70"/>
        <v>0</v>
      </c>
      <c r="ER23" s="24"/>
      <c r="ES23" s="24">
        <f t="shared" si="71"/>
        <v>0</v>
      </c>
      <c r="ET23" s="24"/>
      <c r="EU23" s="24">
        <f t="shared" si="72"/>
        <v>0</v>
      </c>
      <c r="EV23" s="25">
        <f t="shared" si="73"/>
        <v>10</v>
      </c>
      <c r="EW23" s="25">
        <f t="shared" si="74"/>
        <v>0</v>
      </c>
    </row>
    <row r="24">
      <c r="A24" s="15" t="s">
        <v>3</v>
      </c>
      <c r="B24" s="16"/>
      <c r="C24" s="16"/>
      <c r="D24" s="47" t="s">
        <v>111</v>
      </c>
      <c r="E24" s="48" t="s">
        <v>108</v>
      </c>
      <c r="F24" s="38" t="s">
        <v>112</v>
      </c>
      <c r="G24" s="49">
        <v>7.0</v>
      </c>
      <c r="H24" s="26"/>
      <c r="I24" s="20">
        <f t="shared" si="1"/>
        <v>7</v>
      </c>
      <c r="J24" s="22"/>
      <c r="K24" s="21">
        <f t="shared" si="2"/>
        <v>7</v>
      </c>
      <c r="L24" s="23"/>
      <c r="M24" s="20">
        <f t="shared" si="3"/>
        <v>7</v>
      </c>
      <c r="N24" s="22"/>
      <c r="O24" s="21">
        <f t="shared" si="4"/>
        <v>7</v>
      </c>
      <c r="P24" s="23"/>
      <c r="Q24" s="20">
        <f t="shared" si="5"/>
        <v>7</v>
      </c>
      <c r="R24" s="22"/>
      <c r="S24" s="21">
        <f t="shared" si="6"/>
        <v>7</v>
      </c>
      <c r="T24" s="23"/>
      <c r="U24" s="20">
        <f t="shared" si="7"/>
        <v>7</v>
      </c>
      <c r="V24" s="22"/>
      <c r="W24" s="21">
        <f t="shared" si="8"/>
        <v>7</v>
      </c>
      <c r="X24" s="23"/>
      <c r="Y24" s="20">
        <f t="shared" si="9"/>
        <v>7</v>
      </c>
      <c r="Z24" s="22"/>
      <c r="AA24" s="21">
        <f t="shared" si="10"/>
        <v>7</v>
      </c>
      <c r="AB24" s="23"/>
      <c r="AC24" s="20">
        <f t="shared" si="11"/>
        <v>7</v>
      </c>
      <c r="AD24" s="22"/>
      <c r="AE24" s="21">
        <f t="shared" si="12"/>
        <v>7</v>
      </c>
      <c r="AF24" s="23"/>
      <c r="AG24" s="20">
        <f t="shared" si="13"/>
        <v>7</v>
      </c>
      <c r="AH24" s="22"/>
      <c r="AI24" s="21">
        <f t="shared" si="14"/>
        <v>7</v>
      </c>
      <c r="AJ24" s="23"/>
      <c r="AK24" s="20">
        <f t="shared" si="15"/>
        <v>7</v>
      </c>
      <c r="AL24" s="22"/>
      <c r="AM24" s="21">
        <f t="shared" si="16"/>
        <v>7</v>
      </c>
      <c r="AN24" s="23"/>
      <c r="AO24" s="20">
        <f t="shared" si="17"/>
        <v>7</v>
      </c>
      <c r="AP24" s="22"/>
      <c r="AQ24" s="21">
        <f t="shared" si="18"/>
        <v>7</v>
      </c>
      <c r="AR24" s="23"/>
      <c r="AS24" s="20">
        <f t="shared" si="19"/>
        <v>7</v>
      </c>
      <c r="AT24" s="22"/>
      <c r="AU24" s="21">
        <f t="shared" si="20"/>
        <v>7</v>
      </c>
      <c r="AV24" s="23"/>
      <c r="AW24" s="20">
        <f t="shared" si="21"/>
        <v>7</v>
      </c>
      <c r="AX24" s="22"/>
      <c r="AY24" s="21">
        <f t="shared" si="22"/>
        <v>7</v>
      </c>
      <c r="AZ24" s="23"/>
      <c r="BA24" s="20">
        <f t="shared" si="23"/>
        <v>7</v>
      </c>
      <c r="BB24" s="22"/>
      <c r="BC24" s="21">
        <f t="shared" si="24"/>
        <v>7</v>
      </c>
      <c r="BD24" s="23"/>
      <c r="BE24" s="20">
        <f t="shared" si="25"/>
        <v>7</v>
      </c>
      <c r="BF24" s="22"/>
      <c r="BG24" s="21">
        <f t="shared" si="26"/>
        <v>7</v>
      </c>
      <c r="BH24" s="23"/>
      <c r="BI24" s="20">
        <f t="shared" si="27"/>
        <v>7</v>
      </c>
      <c r="BJ24" s="22"/>
      <c r="BK24" s="21">
        <f t="shared" si="28"/>
        <v>7</v>
      </c>
      <c r="BL24" s="23"/>
      <c r="BM24" s="20">
        <f t="shared" si="29"/>
        <v>7</v>
      </c>
      <c r="BN24" s="22"/>
      <c r="BO24" s="21">
        <f t="shared" si="30"/>
        <v>7</v>
      </c>
      <c r="BP24" s="23"/>
      <c r="BQ24" s="20">
        <f t="shared" si="31"/>
        <v>7</v>
      </c>
      <c r="BR24" s="22"/>
      <c r="BS24" s="21">
        <f t="shared" si="32"/>
        <v>7</v>
      </c>
      <c r="BT24" s="23"/>
      <c r="BU24" s="20">
        <f t="shared" si="33"/>
        <v>7</v>
      </c>
      <c r="BV24" s="22"/>
      <c r="BW24" s="21">
        <f t="shared" si="34"/>
        <v>7</v>
      </c>
      <c r="BX24" s="23"/>
      <c r="BY24" s="20">
        <f t="shared" si="35"/>
        <v>7</v>
      </c>
      <c r="BZ24" s="22"/>
      <c r="CA24" s="21">
        <f t="shared" si="36"/>
        <v>7</v>
      </c>
      <c r="CB24" s="23"/>
      <c r="CC24" s="20">
        <f t="shared" si="37"/>
        <v>7</v>
      </c>
      <c r="CD24" s="22"/>
      <c r="CE24" s="21">
        <f t="shared" si="38"/>
        <v>7</v>
      </c>
      <c r="CF24" s="23"/>
      <c r="CG24" s="20">
        <f t="shared" si="39"/>
        <v>7</v>
      </c>
      <c r="CH24" s="22"/>
      <c r="CI24" s="21">
        <f t="shared" si="40"/>
        <v>7</v>
      </c>
      <c r="CJ24" s="24"/>
      <c r="CK24" s="24">
        <f t="shared" si="41"/>
        <v>7</v>
      </c>
      <c r="CL24" s="24"/>
      <c r="CM24" s="24">
        <f t="shared" si="42"/>
        <v>7</v>
      </c>
      <c r="CN24" s="24"/>
      <c r="CO24" s="24">
        <f t="shared" si="43"/>
        <v>7</v>
      </c>
      <c r="CP24" s="24"/>
      <c r="CQ24" s="24">
        <f t="shared" si="44"/>
        <v>7</v>
      </c>
      <c r="CR24" s="24"/>
      <c r="CS24" s="24">
        <f t="shared" si="45"/>
        <v>7</v>
      </c>
      <c r="CT24" s="24"/>
      <c r="CU24" s="24">
        <f t="shared" si="46"/>
        <v>7</v>
      </c>
      <c r="CV24" s="45">
        <v>1.0</v>
      </c>
      <c r="CW24" s="24">
        <f t="shared" si="47"/>
        <v>6</v>
      </c>
      <c r="CX24" s="45">
        <v>1.0</v>
      </c>
      <c r="CY24" s="24">
        <f t="shared" si="48"/>
        <v>5</v>
      </c>
      <c r="CZ24" s="45">
        <v>1.0</v>
      </c>
      <c r="DA24" s="24">
        <f t="shared" si="49"/>
        <v>4</v>
      </c>
      <c r="DB24" s="24"/>
      <c r="DC24" s="24">
        <f t="shared" si="50"/>
        <v>4</v>
      </c>
      <c r="DD24" s="45">
        <v>1.0</v>
      </c>
      <c r="DE24" s="24">
        <f t="shared" si="51"/>
        <v>3</v>
      </c>
      <c r="DF24" s="45">
        <v>1.0</v>
      </c>
      <c r="DG24" s="24">
        <f t="shared" si="52"/>
        <v>2</v>
      </c>
      <c r="DH24" s="24"/>
      <c r="DI24" s="24">
        <f t="shared" si="53"/>
        <v>2</v>
      </c>
      <c r="DJ24" s="45">
        <v>1.0</v>
      </c>
      <c r="DK24" s="24">
        <f t="shared" si="54"/>
        <v>1</v>
      </c>
      <c r="DL24" s="45">
        <v>1.0</v>
      </c>
      <c r="DM24" s="24">
        <f t="shared" si="55"/>
        <v>0</v>
      </c>
      <c r="DN24" s="24"/>
      <c r="DO24" s="24">
        <f t="shared" si="56"/>
        <v>0</v>
      </c>
      <c r="DP24" s="24"/>
      <c r="DQ24" s="24">
        <f t="shared" si="57"/>
        <v>0</v>
      </c>
      <c r="DR24" s="24"/>
      <c r="DS24" s="24">
        <f t="shared" si="58"/>
        <v>0</v>
      </c>
      <c r="DT24" s="24"/>
      <c r="DU24" s="24">
        <f t="shared" si="59"/>
        <v>0</v>
      </c>
      <c r="DV24" s="24"/>
      <c r="DW24" s="24">
        <f t="shared" si="60"/>
        <v>0</v>
      </c>
      <c r="DX24" s="24"/>
      <c r="DY24" s="24">
        <f t="shared" si="61"/>
        <v>0</v>
      </c>
      <c r="DZ24" s="24"/>
      <c r="EA24" s="24">
        <f t="shared" si="62"/>
        <v>0</v>
      </c>
      <c r="EB24" s="24"/>
      <c r="EC24" s="24">
        <f t="shared" si="63"/>
        <v>0</v>
      </c>
      <c r="ED24" s="24"/>
      <c r="EE24" s="24">
        <f t="shared" si="64"/>
        <v>0</v>
      </c>
      <c r="EF24" s="24"/>
      <c r="EG24" s="24">
        <f t="shared" si="65"/>
        <v>0</v>
      </c>
      <c r="EH24" s="24"/>
      <c r="EI24" s="24">
        <f t="shared" si="66"/>
        <v>0</v>
      </c>
      <c r="EJ24" s="24"/>
      <c r="EK24" s="24">
        <f t="shared" si="67"/>
        <v>0</v>
      </c>
      <c r="EL24" s="24"/>
      <c r="EM24" s="24">
        <f t="shared" si="68"/>
        <v>0</v>
      </c>
      <c r="EN24" s="24"/>
      <c r="EO24" s="24">
        <f t="shared" si="69"/>
        <v>0</v>
      </c>
      <c r="EP24" s="24"/>
      <c r="EQ24" s="24">
        <f t="shared" si="70"/>
        <v>0</v>
      </c>
      <c r="ER24" s="24"/>
      <c r="ES24" s="24">
        <f t="shared" si="71"/>
        <v>0</v>
      </c>
      <c r="ET24" s="24"/>
      <c r="EU24" s="24">
        <f t="shared" si="72"/>
        <v>0</v>
      </c>
      <c r="EV24" s="25">
        <f t="shared" si="73"/>
        <v>7</v>
      </c>
      <c r="EW24" s="25">
        <f t="shared" si="74"/>
        <v>0</v>
      </c>
    </row>
    <row r="25">
      <c r="A25" s="27"/>
      <c r="B25" s="28"/>
      <c r="C25" s="28"/>
      <c r="D25" s="47" t="s">
        <v>113</v>
      </c>
      <c r="E25" s="48" t="s">
        <v>108</v>
      </c>
      <c r="F25" s="38" t="s">
        <v>112</v>
      </c>
      <c r="G25" s="49">
        <v>6.0</v>
      </c>
      <c r="H25" s="26"/>
      <c r="I25" s="20">
        <f t="shared" si="1"/>
        <v>6</v>
      </c>
      <c r="J25" s="22"/>
      <c r="K25" s="21">
        <f t="shared" si="2"/>
        <v>6</v>
      </c>
      <c r="L25" s="23"/>
      <c r="M25" s="20">
        <f t="shared" si="3"/>
        <v>6</v>
      </c>
      <c r="N25" s="22"/>
      <c r="O25" s="21">
        <f t="shared" si="4"/>
        <v>6</v>
      </c>
      <c r="P25" s="23"/>
      <c r="Q25" s="20">
        <f t="shared" si="5"/>
        <v>6</v>
      </c>
      <c r="R25" s="22"/>
      <c r="S25" s="21">
        <f t="shared" si="6"/>
        <v>6</v>
      </c>
      <c r="T25" s="23"/>
      <c r="U25" s="20">
        <f t="shared" si="7"/>
        <v>6</v>
      </c>
      <c r="V25" s="22"/>
      <c r="W25" s="21">
        <f t="shared" si="8"/>
        <v>6</v>
      </c>
      <c r="X25" s="23"/>
      <c r="Y25" s="20">
        <f t="shared" si="9"/>
        <v>6</v>
      </c>
      <c r="Z25" s="22"/>
      <c r="AA25" s="21">
        <f t="shared" si="10"/>
        <v>6</v>
      </c>
      <c r="AB25" s="23"/>
      <c r="AC25" s="20">
        <f t="shared" si="11"/>
        <v>6</v>
      </c>
      <c r="AD25" s="22"/>
      <c r="AE25" s="21">
        <f t="shared" si="12"/>
        <v>6</v>
      </c>
      <c r="AF25" s="23"/>
      <c r="AG25" s="20">
        <f t="shared" si="13"/>
        <v>6</v>
      </c>
      <c r="AH25" s="22"/>
      <c r="AI25" s="21">
        <f t="shared" si="14"/>
        <v>6</v>
      </c>
      <c r="AJ25" s="23"/>
      <c r="AK25" s="20">
        <f t="shared" si="15"/>
        <v>6</v>
      </c>
      <c r="AL25" s="22"/>
      <c r="AM25" s="21">
        <f t="shared" si="16"/>
        <v>6</v>
      </c>
      <c r="AN25" s="23"/>
      <c r="AO25" s="20">
        <f t="shared" si="17"/>
        <v>6</v>
      </c>
      <c r="AP25" s="22"/>
      <c r="AQ25" s="21">
        <f t="shared" si="18"/>
        <v>6</v>
      </c>
      <c r="AR25" s="23"/>
      <c r="AS25" s="20">
        <f t="shared" si="19"/>
        <v>6</v>
      </c>
      <c r="AT25" s="22"/>
      <c r="AU25" s="21">
        <f t="shared" si="20"/>
        <v>6</v>
      </c>
      <c r="AV25" s="23"/>
      <c r="AW25" s="20">
        <f t="shared" si="21"/>
        <v>6</v>
      </c>
      <c r="AX25" s="22"/>
      <c r="AY25" s="21">
        <f t="shared" si="22"/>
        <v>6</v>
      </c>
      <c r="AZ25" s="23"/>
      <c r="BA25" s="20">
        <f t="shared" si="23"/>
        <v>6</v>
      </c>
      <c r="BB25" s="22"/>
      <c r="BC25" s="21">
        <f t="shared" si="24"/>
        <v>6</v>
      </c>
      <c r="BD25" s="23"/>
      <c r="BE25" s="20">
        <f t="shared" si="25"/>
        <v>6</v>
      </c>
      <c r="BF25" s="22"/>
      <c r="BG25" s="21">
        <f t="shared" si="26"/>
        <v>6</v>
      </c>
      <c r="BH25" s="23"/>
      <c r="BI25" s="20">
        <f t="shared" si="27"/>
        <v>6</v>
      </c>
      <c r="BJ25" s="22"/>
      <c r="BK25" s="21">
        <f t="shared" si="28"/>
        <v>6</v>
      </c>
      <c r="BL25" s="23"/>
      <c r="BM25" s="20">
        <f t="shared" si="29"/>
        <v>6</v>
      </c>
      <c r="BN25" s="22"/>
      <c r="BO25" s="21">
        <f t="shared" si="30"/>
        <v>6</v>
      </c>
      <c r="BP25" s="23"/>
      <c r="BQ25" s="20">
        <f t="shared" si="31"/>
        <v>6</v>
      </c>
      <c r="BR25" s="22"/>
      <c r="BS25" s="21">
        <f t="shared" si="32"/>
        <v>6</v>
      </c>
      <c r="BT25" s="23"/>
      <c r="BU25" s="20">
        <f t="shared" si="33"/>
        <v>6</v>
      </c>
      <c r="BV25" s="22"/>
      <c r="BW25" s="21">
        <f t="shared" si="34"/>
        <v>6</v>
      </c>
      <c r="BX25" s="23"/>
      <c r="BY25" s="20">
        <f t="shared" si="35"/>
        <v>6</v>
      </c>
      <c r="BZ25" s="22"/>
      <c r="CA25" s="21">
        <f t="shared" si="36"/>
        <v>6</v>
      </c>
      <c r="CB25" s="23"/>
      <c r="CC25" s="20">
        <f t="shared" si="37"/>
        <v>6</v>
      </c>
      <c r="CD25" s="22"/>
      <c r="CE25" s="21">
        <f t="shared" si="38"/>
        <v>6</v>
      </c>
      <c r="CF25" s="23"/>
      <c r="CG25" s="20">
        <f t="shared" si="39"/>
        <v>6</v>
      </c>
      <c r="CH25" s="22"/>
      <c r="CI25" s="21">
        <f t="shared" si="40"/>
        <v>6</v>
      </c>
      <c r="CJ25" s="24"/>
      <c r="CK25" s="24">
        <f t="shared" si="41"/>
        <v>6</v>
      </c>
      <c r="CL25" s="24"/>
      <c r="CM25" s="24">
        <f t="shared" si="42"/>
        <v>6</v>
      </c>
      <c r="CN25" s="24"/>
      <c r="CO25" s="24">
        <f t="shared" si="43"/>
        <v>6</v>
      </c>
      <c r="CP25" s="24"/>
      <c r="CQ25" s="24">
        <f t="shared" si="44"/>
        <v>6</v>
      </c>
      <c r="CR25" s="24"/>
      <c r="CS25" s="24">
        <f t="shared" si="45"/>
        <v>6</v>
      </c>
      <c r="CT25" s="24"/>
      <c r="CU25" s="24">
        <f t="shared" si="46"/>
        <v>6</v>
      </c>
      <c r="CV25" s="24"/>
      <c r="CW25" s="24">
        <f t="shared" si="47"/>
        <v>6</v>
      </c>
      <c r="CX25" s="45">
        <v>1.0</v>
      </c>
      <c r="CY25" s="24">
        <f t="shared" si="48"/>
        <v>5</v>
      </c>
      <c r="CZ25" s="24"/>
      <c r="DA25" s="24">
        <f t="shared" si="49"/>
        <v>5</v>
      </c>
      <c r="DB25" s="24"/>
      <c r="DC25" s="24">
        <f t="shared" si="50"/>
        <v>5</v>
      </c>
      <c r="DD25" s="45">
        <v>1.0</v>
      </c>
      <c r="DE25" s="24">
        <f t="shared" si="51"/>
        <v>4</v>
      </c>
      <c r="DF25" s="24"/>
      <c r="DG25" s="24">
        <f t="shared" si="52"/>
        <v>4</v>
      </c>
      <c r="DH25" s="45">
        <v>1.0</v>
      </c>
      <c r="DI25" s="24">
        <f t="shared" si="53"/>
        <v>3</v>
      </c>
      <c r="DJ25" s="24"/>
      <c r="DK25" s="24">
        <f t="shared" si="54"/>
        <v>3</v>
      </c>
      <c r="DL25" s="45">
        <v>1.0</v>
      </c>
      <c r="DM25" s="24">
        <f t="shared" si="55"/>
        <v>2</v>
      </c>
      <c r="DN25" s="45">
        <v>1.0</v>
      </c>
      <c r="DO25" s="24">
        <f t="shared" si="56"/>
        <v>1</v>
      </c>
      <c r="DP25" s="24"/>
      <c r="DQ25" s="24">
        <f t="shared" si="57"/>
        <v>1</v>
      </c>
      <c r="DR25" s="24"/>
      <c r="DS25" s="24">
        <f t="shared" si="58"/>
        <v>1</v>
      </c>
      <c r="DT25" s="24"/>
      <c r="DU25" s="24">
        <f t="shared" si="59"/>
        <v>1</v>
      </c>
      <c r="DV25" s="24"/>
      <c r="DW25" s="24">
        <f t="shared" si="60"/>
        <v>1</v>
      </c>
      <c r="DX25" s="45">
        <v>1.0</v>
      </c>
      <c r="DY25" s="24">
        <f t="shared" si="61"/>
        <v>0</v>
      </c>
      <c r="DZ25" s="24"/>
      <c r="EA25" s="24">
        <f t="shared" si="62"/>
        <v>0</v>
      </c>
      <c r="EB25" s="24"/>
      <c r="EC25" s="24">
        <f t="shared" si="63"/>
        <v>0</v>
      </c>
      <c r="ED25" s="24"/>
      <c r="EE25" s="24">
        <f t="shared" si="64"/>
        <v>0</v>
      </c>
      <c r="EF25" s="24"/>
      <c r="EG25" s="24">
        <f t="shared" si="65"/>
        <v>0</v>
      </c>
      <c r="EH25" s="24"/>
      <c r="EI25" s="24">
        <f t="shared" si="66"/>
        <v>0</v>
      </c>
      <c r="EJ25" s="24"/>
      <c r="EK25" s="24">
        <f t="shared" si="67"/>
        <v>0</v>
      </c>
      <c r="EL25" s="24"/>
      <c r="EM25" s="24">
        <f t="shared" si="68"/>
        <v>0</v>
      </c>
      <c r="EN25" s="24"/>
      <c r="EO25" s="24">
        <f t="shared" si="69"/>
        <v>0</v>
      </c>
      <c r="EP25" s="24"/>
      <c r="EQ25" s="24">
        <f t="shared" si="70"/>
        <v>0</v>
      </c>
      <c r="ER25" s="24"/>
      <c r="ES25" s="24">
        <f t="shared" si="71"/>
        <v>0</v>
      </c>
      <c r="ET25" s="24"/>
      <c r="EU25" s="24">
        <f t="shared" si="72"/>
        <v>0</v>
      </c>
      <c r="EV25" s="25">
        <f t="shared" si="73"/>
        <v>6</v>
      </c>
      <c r="EW25" s="25">
        <f t="shared" si="74"/>
        <v>0</v>
      </c>
    </row>
    <row r="26">
      <c r="A26" s="27"/>
      <c r="B26" s="28"/>
      <c r="C26" s="28"/>
      <c r="D26" s="47" t="s">
        <v>114</v>
      </c>
      <c r="E26" s="48" t="s">
        <v>108</v>
      </c>
      <c r="F26" s="38" t="s">
        <v>115</v>
      </c>
      <c r="G26" s="49">
        <v>8.0</v>
      </c>
      <c r="H26" s="26"/>
      <c r="I26" s="20">
        <f t="shared" si="1"/>
        <v>8</v>
      </c>
      <c r="J26" s="22"/>
      <c r="K26" s="21">
        <f t="shared" si="2"/>
        <v>8</v>
      </c>
      <c r="L26" s="23"/>
      <c r="M26" s="20">
        <f t="shared" si="3"/>
        <v>8</v>
      </c>
      <c r="N26" s="22"/>
      <c r="O26" s="21">
        <f t="shared" si="4"/>
        <v>8</v>
      </c>
      <c r="P26" s="23"/>
      <c r="Q26" s="20">
        <f t="shared" si="5"/>
        <v>8</v>
      </c>
      <c r="R26" s="22"/>
      <c r="S26" s="21">
        <f t="shared" si="6"/>
        <v>8</v>
      </c>
      <c r="T26" s="23"/>
      <c r="U26" s="20">
        <f t="shared" si="7"/>
        <v>8</v>
      </c>
      <c r="V26" s="22"/>
      <c r="W26" s="21">
        <f t="shared" si="8"/>
        <v>8</v>
      </c>
      <c r="X26" s="23"/>
      <c r="Y26" s="20">
        <f t="shared" si="9"/>
        <v>8</v>
      </c>
      <c r="Z26" s="22"/>
      <c r="AA26" s="21">
        <f t="shared" si="10"/>
        <v>8</v>
      </c>
      <c r="AB26" s="23"/>
      <c r="AC26" s="20">
        <f t="shared" si="11"/>
        <v>8</v>
      </c>
      <c r="AD26" s="22"/>
      <c r="AE26" s="21">
        <f t="shared" si="12"/>
        <v>8</v>
      </c>
      <c r="AF26" s="23"/>
      <c r="AG26" s="20">
        <f t="shared" si="13"/>
        <v>8</v>
      </c>
      <c r="AH26" s="22"/>
      <c r="AI26" s="21">
        <f t="shared" si="14"/>
        <v>8</v>
      </c>
      <c r="AJ26" s="23"/>
      <c r="AK26" s="20">
        <f t="shared" si="15"/>
        <v>8</v>
      </c>
      <c r="AL26" s="22"/>
      <c r="AM26" s="21">
        <f t="shared" si="16"/>
        <v>8</v>
      </c>
      <c r="AN26" s="23"/>
      <c r="AO26" s="20">
        <f t="shared" si="17"/>
        <v>8</v>
      </c>
      <c r="AP26" s="22"/>
      <c r="AQ26" s="21">
        <f t="shared" si="18"/>
        <v>8</v>
      </c>
      <c r="AR26" s="23"/>
      <c r="AS26" s="20">
        <f t="shared" si="19"/>
        <v>8</v>
      </c>
      <c r="AT26" s="22"/>
      <c r="AU26" s="21">
        <f t="shared" si="20"/>
        <v>8</v>
      </c>
      <c r="AV26" s="23"/>
      <c r="AW26" s="20">
        <f t="shared" si="21"/>
        <v>8</v>
      </c>
      <c r="AX26" s="22"/>
      <c r="AY26" s="21">
        <f t="shared" si="22"/>
        <v>8</v>
      </c>
      <c r="AZ26" s="23"/>
      <c r="BA26" s="20">
        <f t="shared" si="23"/>
        <v>8</v>
      </c>
      <c r="BB26" s="22"/>
      <c r="BC26" s="21">
        <f t="shared" si="24"/>
        <v>8</v>
      </c>
      <c r="BD26" s="23"/>
      <c r="BE26" s="20">
        <f t="shared" si="25"/>
        <v>8</v>
      </c>
      <c r="BF26" s="22"/>
      <c r="BG26" s="21">
        <f t="shared" si="26"/>
        <v>8</v>
      </c>
      <c r="BH26" s="23"/>
      <c r="BI26" s="20">
        <f t="shared" si="27"/>
        <v>8</v>
      </c>
      <c r="BJ26" s="22"/>
      <c r="BK26" s="21">
        <f t="shared" si="28"/>
        <v>8</v>
      </c>
      <c r="BL26" s="23"/>
      <c r="BM26" s="20">
        <f t="shared" si="29"/>
        <v>8</v>
      </c>
      <c r="BN26" s="22"/>
      <c r="BO26" s="21">
        <f t="shared" si="30"/>
        <v>8</v>
      </c>
      <c r="BP26" s="23"/>
      <c r="BQ26" s="20">
        <f t="shared" si="31"/>
        <v>8</v>
      </c>
      <c r="BR26" s="22"/>
      <c r="BS26" s="21">
        <f t="shared" si="32"/>
        <v>8</v>
      </c>
      <c r="BT26" s="23"/>
      <c r="BU26" s="20">
        <f t="shared" si="33"/>
        <v>8</v>
      </c>
      <c r="BV26" s="22"/>
      <c r="BW26" s="21">
        <f t="shared" si="34"/>
        <v>8</v>
      </c>
      <c r="BX26" s="23"/>
      <c r="BY26" s="20">
        <f t="shared" si="35"/>
        <v>8</v>
      </c>
      <c r="BZ26" s="22"/>
      <c r="CA26" s="21">
        <f t="shared" si="36"/>
        <v>8</v>
      </c>
      <c r="CB26" s="23"/>
      <c r="CC26" s="20">
        <f t="shared" si="37"/>
        <v>8</v>
      </c>
      <c r="CD26" s="22"/>
      <c r="CE26" s="21">
        <f t="shared" si="38"/>
        <v>8</v>
      </c>
      <c r="CF26" s="20"/>
      <c r="CG26" s="20">
        <f t="shared" si="39"/>
        <v>8</v>
      </c>
      <c r="CH26" s="21"/>
      <c r="CI26" s="21">
        <f t="shared" si="40"/>
        <v>8</v>
      </c>
      <c r="CJ26" s="24"/>
      <c r="CK26" s="24">
        <f t="shared" si="41"/>
        <v>8</v>
      </c>
      <c r="CL26" s="24"/>
      <c r="CM26" s="24">
        <f t="shared" si="42"/>
        <v>8</v>
      </c>
      <c r="CN26" s="24"/>
      <c r="CO26" s="24">
        <f t="shared" si="43"/>
        <v>8</v>
      </c>
      <c r="CP26" s="24"/>
      <c r="CQ26" s="24">
        <f t="shared" si="44"/>
        <v>8</v>
      </c>
      <c r="CR26" s="24"/>
      <c r="CS26" s="24">
        <f t="shared" si="45"/>
        <v>8</v>
      </c>
      <c r="CT26" s="24"/>
      <c r="CU26" s="24">
        <f t="shared" si="46"/>
        <v>8</v>
      </c>
      <c r="CV26" s="24"/>
      <c r="CW26" s="24">
        <f t="shared" si="47"/>
        <v>8</v>
      </c>
      <c r="CX26" s="24"/>
      <c r="CY26" s="24">
        <f t="shared" si="48"/>
        <v>8</v>
      </c>
      <c r="CZ26" s="24"/>
      <c r="DA26" s="24">
        <f t="shared" si="49"/>
        <v>8</v>
      </c>
      <c r="DB26" s="24"/>
      <c r="DC26" s="24">
        <f t="shared" si="50"/>
        <v>8</v>
      </c>
      <c r="DD26" s="24"/>
      <c r="DE26" s="24">
        <f t="shared" si="51"/>
        <v>8</v>
      </c>
      <c r="DF26" s="24"/>
      <c r="DG26" s="24">
        <f t="shared" si="52"/>
        <v>8</v>
      </c>
      <c r="DH26" s="45">
        <v>1.0</v>
      </c>
      <c r="DI26" s="24">
        <f t="shared" si="53"/>
        <v>7</v>
      </c>
      <c r="DJ26" s="24"/>
      <c r="DK26" s="24">
        <f t="shared" si="54"/>
        <v>7</v>
      </c>
      <c r="DL26" s="24"/>
      <c r="DM26" s="24">
        <f t="shared" si="55"/>
        <v>7</v>
      </c>
      <c r="DN26" s="24"/>
      <c r="DO26" s="24">
        <f t="shared" si="56"/>
        <v>7</v>
      </c>
      <c r="DP26" s="24"/>
      <c r="DQ26" s="24">
        <f t="shared" si="57"/>
        <v>7</v>
      </c>
      <c r="DR26" s="24"/>
      <c r="DS26" s="24">
        <f t="shared" si="58"/>
        <v>7</v>
      </c>
      <c r="DT26" s="24"/>
      <c r="DU26" s="24">
        <f t="shared" si="59"/>
        <v>7</v>
      </c>
      <c r="DV26" s="24"/>
      <c r="DW26" s="24">
        <f t="shared" si="60"/>
        <v>7</v>
      </c>
      <c r="DX26" s="45"/>
      <c r="DY26" s="24">
        <f t="shared" si="61"/>
        <v>7</v>
      </c>
      <c r="DZ26" s="45">
        <v>1.0</v>
      </c>
      <c r="EA26" s="24">
        <f t="shared" si="62"/>
        <v>6</v>
      </c>
      <c r="EB26" s="45">
        <v>1.0</v>
      </c>
      <c r="EC26" s="24">
        <f t="shared" si="63"/>
        <v>5</v>
      </c>
      <c r="ED26" s="45">
        <v>1.0</v>
      </c>
      <c r="EE26" s="24">
        <f t="shared" si="64"/>
        <v>4</v>
      </c>
      <c r="EF26" s="45"/>
      <c r="EG26" s="24">
        <f t="shared" si="65"/>
        <v>4</v>
      </c>
      <c r="EH26" s="45">
        <v>1.0</v>
      </c>
      <c r="EI26" s="24">
        <f t="shared" si="66"/>
        <v>3</v>
      </c>
      <c r="EJ26" s="45"/>
      <c r="EK26" s="24">
        <f t="shared" si="67"/>
        <v>3</v>
      </c>
      <c r="EL26" s="45">
        <v>1.0</v>
      </c>
      <c r="EM26" s="24">
        <f t="shared" si="68"/>
        <v>2</v>
      </c>
      <c r="EN26" s="45">
        <v>1.0</v>
      </c>
      <c r="EO26" s="24">
        <f t="shared" si="69"/>
        <v>1</v>
      </c>
      <c r="EP26" s="45">
        <v>1.0</v>
      </c>
      <c r="EQ26" s="24">
        <f t="shared" si="70"/>
        <v>0</v>
      </c>
      <c r="ER26" s="24"/>
      <c r="ES26" s="24">
        <f t="shared" si="71"/>
        <v>0</v>
      </c>
      <c r="ET26" s="24"/>
      <c r="EU26" s="24">
        <f t="shared" si="72"/>
        <v>0</v>
      </c>
      <c r="EV26" s="25">
        <f t="shared" si="73"/>
        <v>8</v>
      </c>
      <c r="EW26" s="25">
        <f t="shared" si="74"/>
        <v>0</v>
      </c>
    </row>
    <row r="27">
      <c r="A27" s="27"/>
      <c r="B27" s="24"/>
      <c r="C27" s="24"/>
      <c r="D27" s="17" t="s">
        <v>116</v>
      </c>
      <c r="E27" s="18" t="s">
        <v>103</v>
      </c>
      <c r="F27" s="38" t="s">
        <v>112</v>
      </c>
      <c r="G27" s="50">
        <v>4.0</v>
      </c>
      <c r="H27" s="26"/>
      <c r="I27" s="20">
        <f t="shared" si="1"/>
        <v>4</v>
      </c>
      <c r="J27" s="22"/>
      <c r="K27" s="21">
        <f t="shared" si="2"/>
        <v>4</v>
      </c>
      <c r="L27" s="23"/>
      <c r="M27" s="20">
        <f t="shared" si="3"/>
        <v>4</v>
      </c>
      <c r="N27" s="22"/>
      <c r="O27" s="21">
        <f t="shared" si="4"/>
        <v>4</v>
      </c>
      <c r="P27" s="23"/>
      <c r="Q27" s="20">
        <f t="shared" si="5"/>
        <v>4</v>
      </c>
      <c r="R27" s="22"/>
      <c r="S27" s="21">
        <f t="shared" si="6"/>
        <v>4</v>
      </c>
      <c r="T27" s="23"/>
      <c r="U27" s="20">
        <f t="shared" si="7"/>
        <v>4</v>
      </c>
      <c r="V27" s="22"/>
      <c r="W27" s="21">
        <f t="shared" si="8"/>
        <v>4</v>
      </c>
      <c r="X27" s="23"/>
      <c r="Y27" s="20">
        <f t="shared" si="9"/>
        <v>4</v>
      </c>
      <c r="Z27" s="22"/>
      <c r="AA27" s="21">
        <f t="shared" si="10"/>
        <v>4</v>
      </c>
      <c r="AB27" s="23"/>
      <c r="AC27" s="20">
        <f t="shared" si="11"/>
        <v>4</v>
      </c>
      <c r="AD27" s="22"/>
      <c r="AE27" s="21">
        <f t="shared" si="12"/>
        <v>4</v>
      </c>
      <c r="AF27" s="23"/>
      <c r="AG27" s="20">
        <f t="shared" si="13"/>
        <v>4</v>
      </c>
      <c r="AH27" s="22"/>
      <c r="AI27" s="21">
        <f t="shared" si="14"/>
        <v>4</v>
      </c>
      <c r="AJ27" s="23"/>
      <c r="AK27" s="20">
        <f t="shared" si="15"/>
        <v>4</v>
      </c>
      <c r="AL27" s="22"/>
      <c r="AM27" s="21">
        <f t="shared" si="16"/>
        <v>4</v>
      </c>
      <c r="AN27" s="23"/>
      <c r="AO27" s="20">
        <f t="shared" si="17"/>
        <v>4</v>
      </c>
      <c r="AP27" s="22"/>
      <c r="AQ27" s="21">
        <f t="shared" si="18"/>
        <v>4</v>
      </c>
      <c r="AR27" s="23"/>
      <c r="AS27" s="20">
        <f t="shared" si="19"/>
        <v>4</v>
      </c>
      <c r="AT27" s="22"/>
      <c r="AU27" s="21">
        <f t="shared" si="20"/>
        <v>4</v>
      </c>
      <c r="AV27" s="23"/>
      <c r="AW27" s="20">
        <f t="shared" si="21"/>
        <v>4</v>
      </c>
      <c r="AX27" s="22"/>
      <c r="AY27" s="21">
        <f t="shared" si="22"/>
        <v>4</v>
      </c>
      <c r="AZ27" s="23"/>
      <c r="BA27" s="20">
        <f t="shared" si="23"/>
        <v>4</v>
      </c>
      <c r="BB27" s="22"/>
      <c r="BC27" s="21">
        <f t="shared" si="24"/>
        <v>4</v>
      </c>
      <c r="BD27" s="23"/>
      <c r="BE27" s="20">
        <f t="shared" si="25"/>
        <v>4</v>
      </c>
      <c r="BF27" s="22"/>
      <c r="BG27" s="21">
        <f t="shared" si="26"/>
        <v>4</v>
      </c>
      <c r="BH27" s="23"/>
      <c r="BI27" s="20">
        <f t="shared" si="27"/>
        <v>4</v>
      </c>
      <c r="BJ27" s="22"/>
      <c r="BK27" s="21">
        <f t="shared" si="28"/>
        <v>4</v>
      </c>
      <c r="BL27" s="23"/>
      <c r="BM27" s="20">
        <f t="shared" si="29"/>
        <v>4</v>
      </c>
      <c r="BN27" s="22"/>
      <c r="BO27" s="21">
        <f t="shared" si="30"/>
        <v>4</v>
      </c>
      <c r="BP27" s="23"/>
      <c r="BQ27" s="20">
        <f t="shared" si="31"/>
        <v>4</v>
      </c>
      <c r="BR27" s="22"/>
      <c r="BS27" s="21">
        <f t="shared" si="32"/>
        <v>4</v>
      </c>
      <c r="BT27" s="23"/>
      <c r="BU27" s="20">
        <f t="shared" si="33"/>
        <v>4</v>
      </c>
      <c r="BV27" s="22"/>
      <c r="BW27" s="21">
        <f t="shared" si="34"/>
        <v>4</v>
      </c>
      <c r="BX27" s="23"/>
      <c r="BY27" s="20">
        <f t="shared" si="35"/>
        <v>4</v>
      </c>
      <c r="BZ27" s="22"/>
      <c r="CA27" s="21">
        <f t="shared" si="36"/>
        <v>4</v>
      </c>
      <c r="CB27" s="23"/>
      <c r="CC27" s="20">
        <f t="shared" si="37"/>
        <v>4</v>
      </c>
      <c r="CD27" s="22"/>
      <c r="CE27" s="21">
        <f t="shared" si="38"/>
        <v>4</v>
      </c>
      <c r="CF27" s="23"/>
      <c r="CG27" s="20">
        <f t="shared" si="39"/>
        <v>4</v>
      </c>
      <c r="CH27" s="22"/>
      <c r="CI27" s="21">
        <f t="shared" si="40"/>
        <v>4</v>
      </c>
      <c r="CJ27" s="24"/>
      <c r="CK27" s="24">
        <f t="shared" si="41"/>
        <v>4</v>
      </c>
      <c r="CL27" s="24"/>
      <c r="CM27" s="24">
        <f t="shared" si="42"/>
        <v>4</v>
      </c>
      <c r="CN27" s="24"/>
      <c r="CO27" s="24">
        <f t="shared" si="43"/>
        <v>4</v>
      </c>
      <c r="CP27" s="24"/>
      <c r="CQ27" s="24">
        <f t="shared" si="44"/>
        <v>4</v>
      </c>
      <c r="CR27" s="24"/>
      <c r="CS27" s="24">
        <f t="shared" si="45"/>
        <v>4</v>
      </c>
      <c r="CT27" s="24"/>
      <c r="CU27" s="24">
        <f t="shared" si="46"/>
        <v>4</v>
      </c>
      <c r="CV27" s="24"/>
      <c r="CW27" s="24">
        <f t="shared" si="47"/>
        <v>4</v>
      </c>
      <c r="CX27" s="24"/>
      <c r="CY27" s="24">
        <f t="shared" si="48"/>
        <v>4</v>
      </c>
      <c r="CZ27" s="24"/>
      <c r="DA27" s="24">
        <f t="shared" si="49"/>
        <v>4</v>
      </c>
      <c r="DB27" s="24"/>
      <c r="DC27" s="24">
        <f t="shared" si="50"/>
        <v>4</v>
      </c>
      <c r="DD27" s="24"/>
      <c r="DE27" s="24">
        <f t="shared" si="51"/>
        <v>4</v>
      </c>
      <c r="DF27" s="24"/>
      <c r="DG27" s="24">
        <f t="shared" si="52"/>
        <v>4</v>
      </c>
      <c r="DH27" s="24"/>
      <c r="DI27" s="24">
        <f t="shared" si="53"/>
        <v>4</v>
      </c>
      <c r="DJ27" s="24"/>
      <c r="DK27" s="24">
        <f t="shared" si="54"/>
        <v>4</v>
      </c>
      <c r="DL27" s="24"/>
      <c r="DM27" s="24">
        <f t="shared" si="55"/>
        <v>4</v>
      </c>
      <c r="DN27" s="45">
        <v>1.0</v>
      </c>
      <c r="DO27" s="24">
        <f t="shared" si="56"/>
        <v>3</v>
      </c>
      <c r="DP27" s="45">
        <v>1.0</v>
      </c>
      <c r="DQ27" s="24">
        <f t="shared" si="57"/>
        <v>2</v>
      </c>
      <c r="DR27" s="24"/>
      <c r="DS27" s="24">
        <f t="shared" si="58"/>
        <v>2</v>
      </c>
      <c r="DT27" s="45">
        <v>1.0</v>
      </c>
      <c r="DU27" s="24">
        <f t="shared" si="59"/>
        <v>1</v>
      </c>
      <c r="DV27" s="45">
        <v>1.0</v>
      </c>
      <c r="DW27" s="24">
        <f t="shared" si="60"/>
        <v>0</v>
      </c>
      <c r="DX27" s="24"/>
      <c r="DY27" s="24">
        <f t="shared" si="61"/>
        <v>0</v>
      </c>
      <c r="DZ27" s="24"/>
      <c r="EA27" s="24">
        <f t="shared" si="62"/>
        <v>0</v>
      </c>
      <c r="EB27" s="24"/>
      <c r="EC27" s="24">
        <f t="shared" si="63"/>
        <v>0</v>
      </c>
      <c r="ED27" s="24"/>
      <c r="EE27" s="24">
        <f t="shared" si="64"/>
        <v>0</v>
      </c>
      <c r="EF27" s="24"/>
      <c r="EG27" s="24">
        <f t="shared" si="65"/>
        <v>0</v>
      </c>
      <c r="EH27" s="24"/>
      <c r="EI27" s="24">
        <f t="shared" si="66"/>
        <v>0</v>
      </c>
      <c r="EJ27" s="24"/>
      <c r="EK27" s="24">
        <f t="shared" si="67"/>
        <v>0</v>
      </c>
      <c r="EL27" s="24"/>
      <c r="EM27" s="24">
        <f t="shared" si="68"/>
        <v>0</v>
      </c>
      <c r="EN27" s="24"/>
      <c r="EO27" s="24">
        <f t="shared" si="69"/>
        <v>0</v>
      </c>
      <c r="EP27" s="24"/>
      <c r="EQ27" s="24">
        <f t="shared" si="70"/>
        <v>0</v>
      </c>
      <c r="ER27" s="24"/>
      <c r="ES27" s="24">
        <f t="shared" si="71"/>
        <v>0</v>
      </c>
      <c r="ET27" s="24"/>
      <c r="EU27" s="24">
        <f t="shared" si="72"/>
        <v>0</v>
      </c>
      <c r="EV27" s="25">
        <f t="shared" si="73"/>
        <v>4</v>
      </c>
      <c r="EW27" s="25">
        <f t="shared" si="74"/>
        <v>0</v>
      </c>
    </row>
    <row r="28">
      <c r="A28" s="27"/>
      <c r="B28" s="24"/>
      <c r="C28" s="24"/>
      <c r="D28" s="17" t="s">
        <v>98</v>
      </c>
      <c r="E28" s="18" t="s">
        <v>103</v>
      </c>
      <c r="F28" s="38" t="s">
        <v>112</v>
      </c>
      <c r="G28" s="50">
        <v>1.0</v>
      </c>
      <c r="H28" s="26"/>
      <c r="I28" s="20">
        <f t="shared" si="1"/>
        <v>1</v>
      </c>
      <c r="J28" s="22"/>
      <c r="K28" s="21">
        <f t="shared" si="2"/>
        <v>1</v>
      </c>
      <c r="L28" s="23"/>
      <c r="M28" s="20">
        <f t="shared" si="3"/>
        <v>1</v>
      </c>
      <c r="N28" s="22"/>
      <c r="O28" s="21">
        <f t="shared" si="4"/>
        <v>1</v>
      </c>
      <c r="P28" s="23"/>
      <c r="Q28" s="20">
        <f t="shared" si="5"/>
        <v>1</v>
      </c>
      <c r="R28" s="22"/>
      <c r="S28" s="21">
        <f t="shared" si="6"/>
        <v>1</v>
      </c>
      <c r="T28" s="23"/>
      <c r="U28" s="20">
        <f t="shared" si="7"/>
        <v>1</v>
      </c>
      <c r="V28" s="22"/>
      <c r="W28" s="21">
        <f t="shared" si="8"/>
        <v>1</v>
      </c>
      <c r="X28" s="23"/>
      <c r="Y28" s="20">
        <f t="shared" si="9"/>
        <v>1</v>
      </c>
      <c r="Z28" s="22"/>
      <c r="AA28" s="21">
        <f t="shared" si="10"/>
        <v>1</v>
      </c>
      <c r="AB28" s="23"/>
      <c r="AC28" s="20">
        <f t="shared" si="11"/>
        <v>1</v>
      </c>
      <c r="AD28" s="22"/>
      <c r="AE28" s="21">
        <f t="shared" si="12"/>
        <v>1</v>
      </c>
      <c r="AF28" s="23"/>
      <c r="AG28" s="20">
        <f t="shared" si="13"/>
        <v>1</v>
      </c>
      <c r="AH28" s="22"/>
      <c r="AI28" s="21">
        <f t="shared" si="14"/>
        <v>1</v>
      </c>
      <c r="AJ28" s="23"/>
      <c r="AK28" s="20">
        <f t="shared" si="15"/>
        <v>1</v>
      </c>
      <c r="AL28" s="22"/>
      <c r="AM28" s="21">
        <f t="shared" si="16"/>
        <v>1</v>
      </c>
      <c r="AN28" s="23"/>
      <c r="AO28" s="20">
        <f t="shared" si="17"/>
        <v>1</v>
      </c>
      <c r="AP28" s="22"/>
      <c r="AQ28" s="21">
        <f t="shared" si="18"/>
        <v>1</v>
      </c>
      <c r="AR28" s="23"/>
      <c r="AS28" s="20">
        <f t="shared" si="19"/>
        <v>1</v>
      </c>
      <c r="AT28" s="22"/>
      <c r="AU28" s="21">
        <f t="shared" si="20"/>
        <v>1</v>
      </c>
      <c r="AV28" s="23"/>
      <c r="AW28" s="20">
        <f t="shared" si="21"/>
        <v>1</v>
      </c>
      <c r="AX28" s="22"/>
      <c r="AY28" s="21">
        <f t="shared" si="22"/>
        <v>1</v>
      </c>
      <c r="AZ28" s="23"/>
      <c r="BA28" s="20">
        <f t="shared" si="23"/>
        <v>1</v>
      </c>
      <c r="BB28" s="22"/>
      <c r="BC28" s="21">
        <f t="shared" si="24"/>
        <v>1</v>
      </c>
      <c r="BD28" s="23"/>
      <c r="BE28" s="20">
        <f t="shared" si="25"/>
        <v>1</v>
      </c>
      <c r="BF28" s="22"/>
      <c r="BG28" s="21">
        <f t="shared" si="26"/>
        <v>1</v>
      </c>
      <c r="BH28" s="23"/>
      <c r="BI28" s="20">
        <f t="shared" si="27"/>
        <v>1</v>
      </c>
      <c r="BJ28" s="22"/>
      <c r="BK28" s="21">
        <f t="shared" si="28"/>
        <v>1</v>
      </c>
      <c r="BL28" s="23"/>
      <c r="BM28" s="20">
        <f t="shared" si="29"/>
        <v>1</v>
      </c>
      <c r="BN28" s="22"/>
      <c r="BO28" s="21">
        <f t="shared" si="30"/>
        <v>1</v>
      </c>
      <c r="BP28" s="23"/>
      <c r="BQ28" s="20">
        <f t="shared" si="31"/>
        <v>1</v>
      </c>
      <c r="BR28" s="22"/>
      <c r="BS28" s="21">
        <f t="shared" si="32"/>
        <v>1</v>
      </c>
      <c r="BT28" s="23"/>
      <c r="BU28" s="20">
        <f t="shared" si="33"/>
        <v>1</v>
      </c>
      <c r="BV28" s="22"/>
      <c r="BW28" s="21">
        <f t="shared" si="34"/>
        <v>1</v>
      </c>
      <c r="BX28" s="23"/>
      <c r="BY28" s="20">
        <f t="shared" si="35"/>
        <v>1</v>
      </c>
      <c r="BZ28" s="22"/>
      <c r="CA28" s="21">
        <f t="shared" si="36"/>
        <v>1</v>
      </c>
      <c r="CB28" s="23"/>
      <c r="CC28" s="20">
        <f t="shared" si="37"/>
        <v>1</v>
      </c>
      <c r="CD28" s="22"/>
      <c r="CE28" s="21">
        <f t="shared" si="38"/>
        <v>1</v>
      </c>
      <c r="CF28" s="23"/>
      <c r="CG28" s="20">
        <f t="shared" si="39"/>
        <v>1</v>
      </c>
      <c r="CH28" s="22"/>
      <c r="CI28" s="21">
        <f t="shared" si="40"/>
        <v>1</v>
      </c>
      <c r="CJ28" s="24"/>
      <c r="CK28" s="24">
        <f t="shared" si="41"/>
        <v>1</v>
      </c>
      <c r="CL28" s="24"/>
      <c r="CM28" s="24">
        <f t="shared" si="42"/>
        <v>1</v>
      </c>
      <c r="CN28" s="24"/>
      <c r="CO28" s="24">
        <f t="shared" si="43"/>
        <v>1</v>
      </c>
      <c r="CP28" s="24"/>
      <c r="CQ28" s="24">
        <f t="shared" si="44"/>
        <v>1</v>
      </c>
      <c r="CR28" s="24"/>
      <c r="CS28" s="24">
        <f t="shared" si="45"/>
        <v>1</v>
      </c>
      <c r="CT28" s="24"/>
      <c r="CU28" s="24">
        <f t="shared" si="46"/>
        <v>1</v>
      </c>
      <c r="CV28" s="24"/>
      <c r="CW28" s="24">
        <f t="shared" si="47"/>
        <v>1</v>
      </c>
      <c r="CX28" s="24"/>
      <c r="CY28" s="24">
        <f t="shared" si="48"/>
        <v>1</v>
      </c>
      <c r="CZ28" s="24"/>
      <c r="DA28" s="24">
        <f t="shared" si="49"/>
        <v>1</v>
      </c>
      <c r="DB28" s="24"/>
      <c r="DC28" s="24">
        <f t="shared" si="50"/>
        <v>1</v>
      </c>
      <c r="DD28" s="24"/>
      <c r="DE28" s="24">
        <f t="shared" si="51"/>
        <v>1</v>
      </c>
      <c r="DF28" s="24"/>
      <c r="DG28" s="24">
        <f t="shared" si="52"/>
        <v>1</v>
      </c>
      <c r="DH28" s="24"/>
      <c r="DI28" s="24">
        <f t="shared" si="53"/>
        <v>1</v>
      </c>
      <c r="DJ28" s="24"/>
      <c r="DK28" s="24">
        <f t="shared" si="54"/>
        <v>1</v>
      </c>
      <c r="DL28" s="24"/>
      <c r="DM28" s="24">
        <f t="shared" si="55"/>
        <v>1</v>
      </c>
      <c r="DN28" s="24"/>
      <c r="DO28" s="24">
        <f t="shared" si="56"/>
        <v>1</v>
      </c>
      <c r="DP28" s="45">
        <v>1.0</v>
      </c>
      <c r="DQ28" s="24">
        <f t="shared" si="57"/>
        <v>0</v>
      </c>
      <c r="DR28" s="24"/>
      <c r="DS28" s="24">
        <f t="shared" si="58"/>
        <v>0</v>
      </c>
      <c r="DT28" s="24"/>
      <c r="DU28" s="24">
        <f t="shared" si="59"/>
        <v>0</v>
      </c>
      <c r="DV28" s="24"/>
      <c r="DW28" s="24">
        <f t="shared" si="60"/>
        <v>0</v>
      </c>
      <c r="DX28" s="24"/>
      <c r="DY28" s="24">
        <f t="shared" si="61"/>
        <v>0</v>
      </c>
      <c r="DZ28" s="24"/>
      <c r="EA28" s="24">
        <f t="shared" si="62"/>
        <v>0</v>
      </c>
      <c r="EB28" s="24"/>
      <c r="EC28" s="24">
        <f t="shared" si="63"/>
        <v>0</v>
      </c>
      <c r="ED28" s="24"/>
      <c r="EE28" s="24">
        <f t="shared" si="64"/>
        <v>0</v>
      </c>
      <c r="EF28" s="24"/>
      <c r="EG28" s="24">
        <f t="shared" si="65"/>
        <v>0</v>
      </c>
      <c r="EH28" s="24"/>
      <c r="EI28" s="24">
        <f t="shared" si="66"/>
        <v>0</v>
      </c>
      <c r="EJ28" s="24"/>
      <c r="EK28" s="24">
        <f t="shared" si="67"/>
        <v>0</v>
      </c>
      <c r="EL28" s="24"/>
      <c r="EM28" s="24">
        <f t="shared" si="68"/>
        <v>0</v>
      </c>
      <c r="EN28" s="24"/>
      <c r="EO28" s="24">
        <f t="shared" si="69"/>
        <v>0</v>
      </c>
      <c r="EP28" s="24"/>
      <c r="EQ28" s="24">
        <f t="shared" si="70"/>
        <v>0</v>
      </c>
      <c r="ER28" s="24"/>
      <c r="ES28" s="24">
        <f t="shared" si="71"/>
        <v>0</v>
      </c>
      <c r="ET28" s="24"/>
      <c r="EU28" s="24">
        <f t="shared" si="72"/>
        <v>0</v>
      </c>
      <c r="EV28" s="25">
        <f t="shared" si="73"/>
        <v>1</v>
      </c>
      <c r="EW28" s="25">
        <f t="shared" si="74"/>
        <v>0</v>
      </c>
    </row>
    <row r="29">
      <c r="A29" s="27"/>
      <c r="B29" s="24"/>
      <c r="C29" s="24"/>
      <c r="D29" s="17" t="s">
        <v>117</v>
      </c>
      <c r="E29" s="18" t="s">
        <v>101</v>
      </c>
      <c r="F29" s="38" t="s">
        <v>112</v>
      </c>
      <c r="G29" s="50">
        <v>1.0</v>
      </c>
      <c r="H29" s="26"/>
      <c r="I29" s="20">
        <f t="shared" si="1"/>
        <v>1</v>
      </c>
      <c r="J29" s="22"/>
      <c r="K29" s="21">
        <f t="shared" si="2"/>
        <v>1</v>
      </c>
      <c r="L29" s="23"/>
      <c r="M29" s="20">
        <f t="shared" si="3"/>
        <v>1</v>
      </c>
      <c r="N29" s="22"/>
      <c r="O29" s="21">
        <f t="shared" si="4"/>
        <v>1</v>
      </c>
      <c r="P29" s="23"/>
      <c r="Q29" s="20">
        <f t="shared" si="5"/>
        <v>1</v>
      </c>
      <c r="R29" s="22"/>
      <c r="S29" s="21">
        <f t="shared" si="6"/>
        <v>1</v>
      </c>
      <c r="T29" s="23"/>
      <c r="U29" s="20">
        <f t="shared" si="7"/>
        <v>1</v>
      </c>
      <c r="V29" s="22"/>
      <c r="W29" s="21">
        <f t="shared" si="8"/>
        <v>1</v>
      </c>
      <c r="X29" s="23"/>
      <c r="Y29" s="20">
        <f t="shared" si="9"/>
        <v>1</v>
      </c>
      <c r="Z29" s="22"/>
      <c r="AA29" s="21">
        <f t="shared" si="10"/>
        <v>1</v>
      </c>
      <c r="AB29" s="23"/>
      <c r="AC29" s="20">
        <f t="shared" si="11"/>
        <v>1</v>
      </c>
      <c r="AD29" s="22"/>
      <c r="AE29" s="21">
        <f t="shared" si="12"/>
        <v>1</v>
      </c>
      <c r="AF29" s="23"/>
      <c r="AG29" s="20">
        <f t="shared" si="13"/>
        <v>1</v>
      </c>
      <c r="AH29" s="22"/>
      <c r="AI29" s="21">
        <f t="shared" si="14"/>
        <v>1</v>
      </c>
      <c r="AJ29" s="23"/>
      <c r="AK29" s="20">
        <f t="shared" si="15"/>
        <v>1</v>
      </c>
      <c r="AL29" s="22"/>
      <c r="AM29" s="21">
        <f t="shared" si="16"/>
        <v>1</v>
      </c>
      <c r="AN29" s="23"/>
      <c r="AO29" s="20">
        <f t="shared" si="17"/>
        <v>1</v>
      </c>
      <c r="AP29" s="22"/>
      <c r="AQ29" s="21">
        <f t="shared" si="18"/>
        <v>1</v>
      </c>
      <c r="AR29" s="23"/>
      <c r="AS29" s="20">
        <f t="shared" si="19"/>
        <v>1</v>
      </c>
      <c r="AT29" s="22"/>
      <c r="AU29" s="21">
        <f t="shared" si="20"/>
        <v>1</v>
      </c>
      <c r="AV29" s="23"/>
      <c r="AW29" s="20">
        <f t="shared" si="21"/>
        <v>1</v>
      </c>
      <c r="AX29" s="22"/>
      <c r="AY29" s="21">
        <f t="shared" si="22"/>
        <v>1</v>
      </c>
      <c r="AZ29" s="23"/>
      <c r="BA29" s="20">
        <f t="shared" si="23"/>
        <v>1</v>
      </c>
      <c r="BB29" s="22"/>
      <c r="BC29" s="21">
        <f t="shared" si="24"/>
        <v>1</v>
      </c>
      <c r="BD29" s="23"/>
      <c r="BE29" s="20">
        <f t="shared" si="25"/>
        <v>1</v>
      </c>
      <c r="BF29" s="22"/>
      <c r="BG29" s="21">
        <f t="shared" si="26"/>
        <v>1</v>
      </c>
      <c r="BH29" s="23"/>
      <c r="BI29" s="20">
        <f t="shared" si="27"/>
        <v>1</v>
      </c>
      <c r="BJ29" s="22"/>
      <c r="BK29" s="21">
        <f t="shared" si="28"/>
        <v>1</v>
      </c>
      <c r="BL29" s="23"/>
      <c r="BM29" s="20">
        <f t="shared" si="29"/>
        <v>1</v>
      </c>
      <c r="BN29" s="22"/>
      <c r="BO29" s="21">
        <f t="shared" si="30"/>
        <v>1</v>
      </c>
      <c r="BP29" s="23"/>
      <c r="BQ29" s="20">
        <f t="shared" si="31"/>
        <v>1</v>
      </c>
      <c r="BR29" s="22"/>
      <c r="BS29" s="21">
        <f t="shared" si="32"/>
        <v>1</v>
      </c>
      <c r="BT29" s="23"/>
      <c r="BU29" s="20">
        <f t="shared" si="33"/>
        <v>1</v>
      </c>
      <c r="BV29" s="22"/>
      <c r="BW29" s="21">
        <f t="shared" si="34"/>
        <v>1</v>
      </c>
      <c r="BX29" s="23"/>
      <c r="BY29" s="20">
        <f t="shared" si="35"/>
        <v>1</v>
      </c>
      <c r="BZ29" s="22"/>
      <c r="CA29" s="21">
        <f t="shared" si="36"/>
        <v>1</v>
      </c>
      <c r="CB29" s="23"/>
      <c r="CC29" s="20">
        <f t="shared" si="37"/>
        <v>1</v>
      </c>
      <c r="CD29" s="22"/>
      <c r="CE29" s="21">
        <f t="shared" si="38"/>
        <v>1</v>
      </c>
      <c r="CF29" s="23"/>
      <c r="CG29" s="20">
        <f t="shared" si="39"/>
        <v>1</v>
      </c>
      <c r="CH29" s="22"/>
      <c r="CI29" s="21">
        <f t="shared" si="40"/>
        <v>1</v>
      </c>
      <c r="CJ29" s="24"/>
      <c r="CK29" s="24">
        <f t="shared" si="41"/>
        <v>1</v>
      </c>
      <c r="CL29" s="24"/>
      <c r="CM29" s="24">
        <f t="shared" si="42"/>
        <v>1</v>
      </c>
      <c r="CN29" s="24"/>
      <c r="CO29" s="24">
        <f t="shared" si="43"/>
        <v>1</v>
      </c>
      <c r="CP29" s="24"/>
      <c r="CQ29" s="24">
        <f t="shared" si="44"/>
        <v>1</v>
      </c>
      <c r="CR29" s="24"/>
      <c r="CS29" s="24">
        <f t="shared" si="45"/>
        <v>1</v>
      </c>
      <c r="CT29" s="24"/>
      <c r="CU29" s="24">
        <f t="shared" si="46"/>
        <v>1</v>
      </c>
      <c r="CV29" s="24"/>
      <c r="CW29" s="24">
        <f t="shared" si="47"/>
        <v>1</v>
      </c>
      <c r="CX29" s="24"/>
      <c r="CY29" s="24">
        <f t="shared" si="48"/>
        <v>1</v>
      </c>
      <c r="CZ29" s="24"/>
      <c r="DA29" s="24">
        <f t="shared" si="49"/>
        <v>1</v>
      </c>
      <c r="DB29" s="45">
        <v>1.0</v>
      </c>
      <c r="DC29" s="24">
        <f t="shared" si="50"/>
        <v>0</v>
      </c>
      <c r="DD29" s="24"/>
      <c r="DE29" s="24">
        <f t="shared" si="51"/>
        <v>0</v>
      </c>
      <c r="DF29" s="24"/>
      <c r="DG29" s="24">
        <f t="shared" si="52"/>
        <v>0</v>
      </c>
      <c r="DH29" s="24"/>
      <c r="DI29" s="24">
        <f t="shared" si="53"/>
        <v>0</v>
      </c>
      <c r="DJ29" s="24"/>
      <c r="DK29" s="24">
        <f t="shared" si="54"/>
        <v>0</v>
      </c>
      <c r="DL29" s="24"/>
      <c r="DM29" s="24">
        <f t="shared" si="55"/>
        <v>0</v>
      </c>
      <c r="DN29" s="24"/>
      <c r="DO29" s="24">
        <f t="shared" si="56"/>
        <v>0</v>
      </c>
      <c r="DP29" s="24"/>
      <c r="DQ29" s="24">
        <f t="shared" si="57"/>
        <v>0</v>
      </c>
      <c r="DR29" s="24"/>
      <c r="DS29" s="24">
        <f t="shared" si="58"/>
        <v>0</v>
      </c>
      <c r="DT29" s="24"/>
      <c r="DU29" s="24">
        <f t="shared" si="59"/>
        <v>0</v>
      </c>
      <c r="DV29" s="24"/>
      <c r="DW29" s="24">
        <f t="shared" si="60"/>
        <v>0</v>
      </c>
      <c r="DX29" s="24"/>
      <c r="DY29" s="24">
        <f t="shared" si="61"/>
        <v>0</v>
      </c>
      <c r="DZ29" s="24"/>
      <c r="EA29" s="24">
        <f t="shared" si="62"/>
        <v>0</v>
      </c>
      <c r="EB29" s="24"/>
      <c r="EC29" s="24">
        <f t="shared" si="63"/>
        <v>0</v>
      </c>
      <c r="ED29" s="24"/>
      <c r="EE29" s="24">
        <f t="shared" si="64"/>
        <v>0</v>
      </c>
      <c r="EF29" s="24"/>
      <c r="EG29" s="24">
        <f t="shared" si="65"/>
        <v>0</v>
      </c>
      <c r="EH29" s="24"/>
      <c r="EI29" s="24">
        <f t="shared" si="66"/>
        <v>0</v>
      </c>
      <c r="EJ29" s="24"/>
      <c r="EK29" s="24">
        <f t="shared" si="67"/>
        <v>0</v>
      </c>
      <c r="EL29" s="24"/>
      <c r="EM29" s="24">
        <f t="shared" si="68"/>
        <v>0</v>
      </c>
      <c r="EN29" s="24"/>
      <c r="EO29" s="24">
        <f t="shared" si="69"/>
        <v>0</v>
      </c>
      <c r="EP29" s="24"/>
      <c r="EQ29" s="24">
        <f t="shared" si="70"/>
        <v>0</v>
      </c>
      <c r="ER29" s="24"/>
      <c r="ES29" s="24">
        <f t="shared" si="71"/>
        <v>0</v>
      </c>
      <c r="ET29" s="24"/>
      <c r="EU29" s="24">
        <f t="shared" si="72"/>
        <v>0</v>
      </c>
      <c r="EV29" s="25">
        <f t="shared" si="73"/>
        <v>1</v>
      </c>
      <c r="EW29" s="25">
        <f t="shared" si="74"/>
        <v>0</v>
      </c>
    </row>
    <row r="30">
      <c r="A30" s="37"/>
      <c r="B30" s="51"/>
      <c r="C30" s="51"/>
      <c r="D30" s="17" t="s">
        <v>118</v>
      </c>
      <c r="E30" s="18" t="s">
        <v>119</v>
      </c>
      <c r="F30" s="52" t="s">
        <v>112</v>
      </c>
      <c r="G30" s="53">
        <v>2.0</v>
      </c>
      <c r="H30" s="25"/>
      <c r="I30" s="54">
        <f t="shared" si="1"/>
        <v>2</v>
      </c>
      <c r="J30" s="55"/>
      <c r="K30" s="56">
        <f t="shared" si="2"/>
        <v>2</v>
      </c>
      <c r="L30" s="57"/>
      <c r="M30" s="54">
        <f t="shared" si="3"/>
        <v>2</v>
      </c>
      <c r="N30" s="55"/>
      <c r="O30" s="56">
        <f t="shared" si="4"/>
        <v>2</v>
      </c>
      <c r="P30" s="57"/>
      <c r="Q30" s="54">
        <f t="shared" si="5"/>
        <v>2</v>
      </c>
      <c r="R30" s="55"/>
      <c r="S30" s="56">
        <f t="shared" si="6"/>
        <v>2</v>
      </c>
      <c r="T30" s="57"/>
      <c r="U30" s="54">
        <f t="shared" si="7"/>
        <v>2</v>
      </c>
      <c r="V30" s="55"/>
      <c r="W30" s="56">
        <f t="shared" si="8"/>
        <v>2</v>
      </c>
      <c r="X30" s="57"/>
      <c r="Y30" s="54">
        <f t="shared" si="9"/>
        <v>2</v>
      </c>
      <c r="Z30" s="55"/>
      <c r="AA30" s="56">
        <f t="shared" si="10"/>
        <v>2</v>
      </c>
      <c r="AB30" s="57"/>
      <c r="AC30" s="54">
        <f t="shared" si="11"/>
        <v>2</v>
      </c>
      <c r="AD30" s="55"/>
      <c r="AE30" s="56">
        <f t="shared" si="12"/>
        <v>2</v>
      </c>
      <c r="AF30" s="57"/>
      <c r="AG30" s="54">
        <f t="shared" si="13"/>
        <v>2</v>
      </c>
      <c r="AH30" s="55"/>
      <c r="AI30" s="56">
        <f t="shared" si="14"/>
        <v>2</v>
      </c>
      <c r="AJ30" s="57"/>
      <c r="AK30" s="54">
        <f t="shared" si="15"/>
        <v>2</v>
      </c>
      <c r="AL30" s="55"/>
      <c r="AM30" s="56">
        <f t="shared" si="16"/>
        <v>2</v>
      </c>
      <c r="AN30" s="57"/>
      <c r="AO30" s="54">
        <f t="shared" si="17"/>
        <v>2</v>
      </c>
      <c r="AP30" s="55"/>
      <c r="AQ30" s="56">
        <f t="shared" si="18"/>
        <v>2</v>
      </c>
      <c r="AR30" s="57"/>
      <c r="AS30" s="54">
        <f t="shared" si="19"/>
        <v>2</v>
      </c>
      <c r="AT30" s="55"/>
      <c r="AU30" s="56">
        <f t="shared" si="20"/>
        <v>2</v>
      </c>
      <c r="AV30" s="57"/>
      <c r="AW30" s="54">
        <f t="shared" si="21"/>
        <v>2</v>
      </c>
      <c r="AX30" s="55"/>
      <c r="AY30" s="56">
        <f t="shared" si="22"/>
        <v>2</v>
      </c>
      <c r="AZ30" s="57"/>
      <c r="BA30" s="54">
        <f t="shared" si="23"/>
        <v>2</v>
      </c>
      <c r="BB30" s="55"/>
      <c r="BC30" s="56">
        <f t="shared" si="24"/>
        <v>2</v>
      </c>
      <c r="BD30" s="57"/>
      <c r="BE30" s="54">
        <f t="shared" si="25"/>
        <v>2</v>
      </c>
      <c r="BF30" s="55"/>
      <c r="BG30" s="56">
        <f t="shared" si="26"/>
        <v>2</v>
      </c>
      <c r="BH30" s="57"/>
      <c r="BI30" s="54">
        <f t="shared" si="27"/>
        <v>2</v>
      </c>
      <c r="BJ30" s="55"/>
      <c r="BK30" s="56">
        <f t="shared" si="28"/>
        <v>2</v>
      </c>
      <c r="BL30" s="57"/>
      <c r="BM30" s="54">
        <f t="shared" si="29"/>
        <v>2</v>
      </c>
      <c r="BN30" s="55"/>
      <c r="BO30" s="56">
        <f t="shared" si="30"/>
        <v>2</v>
      </c>
      <c r="BP30" s="57"/>
      <c r="BQ30" s="54">
        <f t="shared" si="31"/>
        <v>2</v>
      </c>
      <c r="BR30" s="55"/>
      <c r="BS30" s="56">
        <f t="shared" si="32"/>
        <v>2</v>
      </c>
      <c r="BT30" s="57"/>
      <c r="BU30" s="54">
        <f t="shared" si="33"/>
        <v>2</v>
      </c>
      <c r="BV30" s="55"/>
      <c r="BW30" s="56">
        <f t="shared" si="34"/>
        <v>2</v>
      </c>
      <c r="BX30" s="57"/>
      <c r="BY30" s="54">
        <f t="shared" si="35"/>
        <v>2</v>
      </c>
      <c r="BZ30" s="55"/>
      <c r="CA30" s="56">
        <f t="shared" si="36"/>
        <v>2</v>
      </c>
      <c r="CB30" s="57"/>
      <c r="CC30" s="54">
        <f t="shared" si="37"/>
        <v>2</v>
      </c>
      <c r="CD30" s="55"/>
      <c r="CE30" s="56">
        <f t="shared" si="38"/>
        <v>2</v>
      </c>
      <c r="CF30" s="57"/>
      <c r="CG30" s="54">
        <f t="shared" si="39"/>
        <v>2</v>
      </c>
      <c r="CH30" s="55"/>
      <c r="CI30" s="56">
        <f t="shared" si="40"/>
        <v>2</v>
      </c>
      <c r="CJ30" s="24"/>
      <c r="CK30" s="24">
        <f t="shared" si="41"/>
        <v>2</v>
      </c>
      <c r="CL30" s="24"/>
      <c r="CM30" s="24">
        <f t="shared" si="42"/>
        <v>2</v>
      </c>
      <c r="CN30" s="24"/>
      <c r="CO30" s="24">
        <f t="shared" si="43"/>
        <v>2</v>
      </c>
      <c r="CP30" s="24"/>
      <c r="CQ30" s="24">
        <f t="shared" si="44"/>
        <v>2</v>
      </c>
      <c r="CR30" s="24"/>
      <c r="CS30" s="24">
        <f t="shared" si="45"/>
        <v>2</v>
      </c>
      <c r="CT30" s="24"/>
      <c r="CU30" s="24">
        <f t="shared" si="46"/>
        <v>2</v>
      </c>
      <c r="CV30" s="24"/>
      <c r="CW30" s="24">
        <f t="shared" si="47"/>
        <v>2</v>
      </c>
      <c r="CX30" s="24"/>
      <c r="CY30" s="24">
        <f t="shared" si="48"/>
        <v>2</v>
      </c>
      <c r="CZ30" s="24"/>
      <c r="DA30" s="24">
        <f t="shared" si="49"/>
        <v>2</v>
      </c>
      <c r="DB30" s="45">
        <v>1.0</v>
      </c>
      <c r="DC30" s="24">
        <f t="shared" si="50"/>
        <v>1</v>
      </c>
      <c r="DD30" s="24"/>
      <c r="DE30" s="24">
        <f t="shared" si="51"/>
        <v>1</v>
      </c>
      <c r="DF30" s="24"/>
      <c r="DG30" s="24">
        <f t="shared" si="52"/>
        <v>1</v>
      </c>
      <c r="DH30" s="24"/>
      <c r="DI30" s="24">
        <f t="shared" si="53"/>
        <v>1</v>
      </c>
      <c r="DJ30" s="24"/>
      <c r="DK30" s="24">
        <f t="shared" si="54"/>
        <v>1</v>
      </c>
      <c r="DL30" s="24"/>
      <c r="DM30" s="24">
        <f t="shared" si="55"/>
        <v>1</v>
      </c>
      <c r="DN30" s="24"/>
      <c r="DO30" s="24">
        <f t="shared" si="56"/>
        <v>1</v>
      </c>
      <c r="DP30" s="24"/>
      <c r="DQ30" s="24">
        <f t="shared" si="57"/>
        <v>1</v>
      </c>
      <c r="DR30" s="45">
        <v>1.0</v>
      </c>
      <c r="DS30" s="24">
        <f t="shared" si="58"/>
        <v>0</v>
      </c>
      <c r="DT30" s="24"/>
      <c r="DU30" s="24">
        <f t="shared" si="59"/>
        <v>0</v>
      </c>
      <c r="DV30" s="24"/>
      <c r="DW30" s="24">
        <f t="shared" si="60"/>
        <v>0</v>
      </c>
      <c r="DX30" s="24"/>
      <c r="DY30" s="24">
        <f t="shared" si="61"/>
        <v>0</v>
      </c>
      <c r="DZ30" s="24"/>
      <c r="EA30" s="24">
        <f t="shared" si="62"/>
        <v>0</v>
      </c>
      <c r="EB30" s="24"/>
      <c r="EC30" s="24">
        <f t="shared" si="63"/>
        <v>0</v>
      </c>
      <c r="ED30" s="24"/>
      <c r="EE30" s="24">
        <f t="shared" si="64"/>
        <v>0</v>
      </c>
      <c r="EF30" s="24"/>
      <c r="EG30" s="24">
        <f t="shared" si="65"/>
        <v>0</v>
      </c>
      <c r="EH30" s="24"/>
      <c r="EI30" s="24">
        <f t="shared" si="66"/>
        <v>0</v>
      </c>
      <c r="EJ30" s="24"/>
      <c r="EK30" s="24">
        <f t="shared" si="67"/>
        <v>0</v>
      </c>
      <c r="EL30" s="24"/>
      <c r="EM30" s="24">
        <f t="shared" si="68"/>
        <v>0</v>
      </c>
      <c r="EN30" s="24"/>
      <c r="EO30" s="24">
        <f t="shared" si="69"/>
        <v>0</v>
      </c>
      <c r="EP30" s="24"/>
      <c r="EQ30" s="24">
        <f t="shared" si="70"/>
        <v>0</v>
      </c>
      <c r="ER30" s="24"/>
      <c r="ES30" s="24">
        <f t="shared" si="71"/>
        <v>0</v>
      </c>
      <c r="ET30" s="24"/>
      <c r="EU30" s="24">
        <f t="shared" si="72"/>
        <v>0</v>
      </c>
      <c r="EV30" s="25">
        <f t="shared" si="73"/>
        <v>2</v>
      </c>
      <c r="EW30" s="25">
        <f t="shared" si="74"/>
        <v>0</v>
      </c>
    </row>
    <row r="31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  <c r="CM31" s="58"/>
      <c r="CN31" s="58"/>
      <c r="CO31" s="58"/>
      <c r="CP31" s="58"/>
      <c r="CQ31" s="58"/>
      <c r="CR31" s="58"/>
      <c r="CS31" s="58"/>
      <c r="CT31" s="58"/>
      <c r="CU31" s="58"/>
      <c r="CV31" s="58"/>
      <c r="CW31" s="58"/>
      <c r="CX31" s="58"/>
      <c r="CY31" s="58"/>
      <c r="CZ31" s="58"/>
      <c r="DA31" s="58"/>
      <c r="DB31" s="58"/>
      <c r="DC31" s="58"/>
      <c r="DD31" s="58"/>
      <c r="DE31" s="58"/>
      <c r="DF31" s="58"/>
      <c r="DG31" s="58"/>
      <c r="DH31" s="58"/>
      <c r="DI31" s="58"/>
      <c r="DJ31" s="58"/>
      <c r="DK31" s="58"/>
      <c r="DL31" s="58"/>
      <c r="DM31" s="58"/>
      <c r="DN31" s="58"/>
      <c r="DO31" s="58"/>
      <c r="DP31" s="58"/>
      <c r="DQ31" s="58"/>
      <c r="DR31" s="58"/>
      <c r="DS31" s="58"/>
      <c r="DT31" s="58"/>
      <c r="DU31" s="58"/>
      <c r="DV31" s="58"/>
      <c r="DW31" s="58"/>
      <c r="DX31" s="58"/>
      <c r="DY31" s="58"/>
      <c r="DZ31" s="58"/>
      <c r="EA31" s="58"/>
      <c r="EB31" s="58"/>
      <c r="EC31" s="58"/>
      <c r="ED31" s="58"/>
      <c r="EE31" s="58"/>
      <c r="EF31" s="58"/>
      <c r="EG31" s="58"/>
      <c r="EH31" s="58"/>
      <c r="EI31" s="58"/>
      <c r="EJ31" s="58"/>
      <c r="EK31" s="58"/>
      <c r="EL31" s="58"/>
      <c r="EM31" s="58"/>
      <c r="EN31" s="58"/>
      <c r="EO31" s="58"/>
      <c r="EP31" s="58"/>
      <c r="EQ31" s="58"/>
      <c r="ER31" s="58"/>
      <c r="ES31" s="58"/>
      <c r="ET31" s="58"/>
      <c r="EU31" s="58"/>
      <c r="EV31" s="58"/>
      <c r="EW31" s="58"/>
    </row>
    <row r="32">
      <c r="EV32" s="59"/>
    </row>
  </sheetData>
  <autoFilter ref="$F$1:$F$999"/>
  <mergeCells count="80">
    <mergeCell ref="N4:O4"/>
    <mergeCell ref="P4:Q4"/>
    <mergeCell ref="A6:A16"/>
    <mergeCell ref="A17:A23"/>
    <mergeCell ref="A24:A30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AN4:AO4"/>
    <mergeCell ref="AP4:AQ4"/>
    <mergeCell ref="AR4:AS4"/>
    <mergeCell ref="AT4:AU4"/>
    <mergeCell ref="AV4:AW4"/>
    <mergeCell ref="AX4:AY4"/>
    <mergeCell ref="AZ4:BA4"/>
    <mergeCell ref="BB4:BC4"/>
    <mergeCell ref="BD4:BE4"/>
    <mergeCell ref="BF4:BG4"/>
    <mergeCell ref="BH4:BI4"/>
    <mergeCell ref="BJ4:BK4"/>
    <mergeCell ref="BL4:BM4"/>
    <mergeCell ref="BN4:BO4"/>
    <mergeCell ref="BP4:BQ4"/>
    <mergeCell ref="BR4:BS4"/>
    <mergeCell ref="BT4:BU4"/>
    <mergeCell ref="BV4:BW4"/>
    <mergeCell ref="BX4:BY4"/>
    <mergeCell ref="BZ4:CA4"/>
    <mergeCell ref="CB4:CC4"/>
    <mergeCell ref="CD4:CE4"/>
    <mergeCell ref="CF4:CG4"/>
    <mergeCell ref="CH4:CI4"/>
    <mergeCell ref="CJ4:CK4"/>
    <mergeCell ref="CL4:CM4"/>
    <mergeCell ref="CN4:CO4"/>
    <mergeCell ref="CP4:CQ4"/>
    <mergeCell ref="CR4:CS4"/>
    <mergeCell ref="DV4:DW4"/>
    <mergeCell ref="DX4:DY4"/>
    <mergeCell ref="DZ4:EA4"/>
    <mergeCell ref="EB4:EC4"/>
    <mergeCell ref="ED4:EE4"/>
    <mergeCell ref="EF4:EG4"/>
    <mergeCell ref="EH4:EI4"/>
    <mergeCell ref="EJ4:EK4"/>
    <mergeCell ref="EL4:EM4"/>
    <mergeCell ref="EN4:EO4"/>
    <mergeCell ref="EP4:EQ4"/>
    <mergeCell ref="ER4:ES4"/>
    <mergeCell ref="EV4:EW4"/>
    <mergeCell ref="B1:E1"/>
    <mergeCell ref="H3:BU3"/>
    <mergeCell ref="BV3:CS3"/>
    <mergeCell ref="CT3:EU3"/>
    <mergeCell ref="H4:I4"/>
    <mergeCell ref="J4:K4"/>
    <mergeCell ref="L4:M4"/>
    <mergeCell ref="ET4:EU4"/>
    <mergeCell ref="CT4:CU4"/>
    <mergeCell ref="CV4:CW4"/>
    <mergeCell ref="CX4:CY4"/>
    <mergeCell ref="CZ4:DA4"/>
    <mergeCell ref="DB4:DC4"/>
    <mergeCell ref="DD4:DE4"/>
    <mergeCell ref="DF4:DG4"/>
    <mergeCell ref="DH4:DI4"/>
    <mergeCell ref="DJ4:DK4"/>
    <mergeCell ref="DL4:DM4"/>
    <mergeCell ref="DN4:DO4"/>
    <mergeCell ref="DP4:DQ4"/>
    <mergeCell ref="DR4:DS4"/>
    <mergeCell ref="DT4:DU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.75"/>
    <col customWidth="1" min="3" max="3" width="13.63"/>
  </cols>
  <sheetData>
    <row r="1">
      <c r="G1" s="60"/>
      <c r="H1" s="60"/>
    </row>
    <row r="2">
      <c r="B2" s="61" t="s">
        <v>120</v>
      </c>
      <c r="C2" s="61" t="s">
        <v>121</v>
      </c>
      <c r="D2" s="61" t="s">
        <v>122</v>
      </c>
      <c r="E2" s="61" t="s">
        <v>123</v>
      </c>
      <c r="F2" s="61" t="s">
        <v>124</v>
      </c>
      <c r="G2" s="62" t="s">
        <v>125</v>
      </c>
      <c r="H2" s="62" t="s">
        <v>126</v>
      </c>
    </row>
    <row r="3">
      <c r="A3" s="63">
        <v>1.0</v>
      </c>
      <c r="B3" s="64">
        <v>45549.0</v>
      </c>
      <c r="C3" s="65">
        <v>8.0</v>
      </c>
      <c r="D3" s="65">
        <v>92.0</v>
      </c>
      <c r="E3" s="66">
        <f>C3/D3</f>
        <v>0.08695652174</v>
      </c>
      <c r="F3" s="66">
        <v>1.0</v>
      </c>
      <c r="G3" s="67">
        <v>1.0</v>
      </c>
      <c r="H3" s="67">
        <v>0.0</v>
      </c>
    </row>
    <row r="4">
      <c r="A4" s="63">
        <v>2.0</v>
      </c>
      <c r="B4" s="64">
        <v>45550.0</v>
      </c>
      <c r="C4" s="65">
        <v>6.0</v>
      </c>
      <c r="D4" s="65">
        <v>92.0</v>
      </c>
      <c r="E4" s="59">
        <f t="shared" ref="E4:E35" si="1">E3+(C4/D4)</f>
        <v>0.152173913</v>
      </c>
      <c r="F4" s="59">
        <f t="shared" ref="F4:F34" si="2">$F$3-E3</f>
        <v>0.9130434783</v>
      </c>
      <c r="G4" s="67">
        <v>0.9685</v>
      </c>
      <c r="H4" s="67">
        <f t="shared" ref="H4:H35" si="3">H3+(G3-G4)</f>
        <v>0.0315</v>
      </c>
    </row>
    <row r="5">
      <c r="A5" s="63">
        <v>3.0</v>
      </c>
      <c r="B5" s="64">
        <v>45551.0</v>
      </c>
      <c r="C5" s="65">
        <v>5.0</v>
      </c>
      <c r="D5" s="65">
        <v>92.0</v>
      </c>
      <c r="E5" s="59">
        <f t="shared" si="1"/>
        <v>0.2065217391</v>
      </c>
      <c r="F5" s="59">
        <f t="shared" si="2"/>
        <v>0.847826087</v>
      </c>
      <c r="G5" s="67">
        <v>0.937</v>
      </c>
      <c r="H5" s="67">
        <f t="shared" si="3"/>
        <v>0.063</v>
      </c>
    </row>
    <row r="6">
      <c r="A6" s="63">
        <v>4.0</v>
      </c>
      <c r="B6" s="64">
        <v>45552.0</v>
      </c>
      <c r="C6" s="65">
        <v>0.0</v>
      </c>
      <c r="D6" s="65">
        <v>92.0</v>
      </c>
      <c r="E6" s="59">
        <f t="shared" si="1"/>
        <v>0.2065217391</v>
      </c>
      <c r="F6" s="59">
        <f t="shared" si="2"/>
        <v>0.7934782609</v>
      </c>
      <c r="G6" s="67">
        <v>0.9055</v>
      </c>
      <c r="H6" s="67">
        <f t="shared" si="3"/>
        <v>0.0945</v>
      </c>
    </row>
    <row r="7">
      <c r="A7" s="63">
        <v>5.0</v>
      </c>
      <c r="B7" s="64">
        <v>45553.0</v>
      </c>
      <c r="C7" s="65">
        <v>0.0</v>
      </c>
      <c r="D7" s="65">
        <v>92.0</v>
      </c>
      <c r="E7" s="59">
        <f t="shared" si="1"/>
        <v>0.2065217391</v>
      </c>
      <c r="F7" s="59">
        <f t="shared" si="2"/>
        <v>0.7934782609</v>
      </c>
      <c r="G7" s="67">
        <v>0.874</v>
      </c>
      <c r="H7" s="67">
        <f t="shared" si="3"/>
        <v>0.126</v>
      </c>
    </row>
    <row r="8">
      <c r="A8" s="63">
        <v>6.0</v>
      </c>
      <c r="B8" s="64">
        <v>45554.0</v>
      </c>
      <c r="C8" s="65">
        <v>0.0</v>
      </c>
      <c r="D8" s="65">
        <v>92.0</v>
      </c>
      <c r="E8" s="59">
        <f t="shared" si="1"/>
        <v>0.2065217391</v>
      </c>
      <c r="F8" s="59">
        <f t="shared" si="2"/>
        <v>0.7934782609</v>
      </c>
      <c r="G8" s="67">
        <v>0.8425</v>
      </c>
      <c r="H8" s="67">
        <f t="shared" si="3"/>
        <v>0.1575</v>
      </c>
    </row>
    <row r="9">
      <c r="A9" s="63">
        <v>7.0</v>
      </c>
      <c r="B9" s="64">
        <v>45555.0</v>
      </c>
      <c r="C9" s="65">
        <v>0.0</v>
      </c>
      <c r="D9" s="65">
        <v>92.0</v>
      </c>
      <c r="E9" s="59">
        <f t="shared" si="1"/>
        <v>0.2065217391</v>
      </c>
      <c r="F9" s="59">
        <f t="shared" si="2"/>
        <v>0.7934782609</v>
      </c>
      <c r="G9" s="67">
        <v>0.810999999999999</v>
      </c>
      <c r="H9" s="67">
        <f t="shared" si="3"/>
        <v>0.189</v>
      </c>
    </row>
    <row r="10">
      <c r="A10" s="63">
        <v>8.0</v>
      </c>
      <c r="B10" s="64">
        <v>45556.0</v>
      </c>
      <c r="C10" s="65">
        <v>2.0</v>
      </c>
      <c r="D10" s="65">
        <v>92.0</v>
      </c>
      <c r="E10" s="59">
        <f t="shared" si="1"/>
        <v>0.2282608696</v>
      </c>
      <c r="F10" s="59">
        <f t="shared" si="2"/>
        <v>0.7934782609</v>
      </c>
      <c r="G10" s="67">
        <v>0.779499999999999</v>
      </c>
      <c r="H10" s="67">
        <f t="shared" si="3"/>
        <v>0.2205</v>
      </c>
    </row>
    <row r="11">
      <c r="A11" s="63">
        <v>9.0</v>
      </c>
      <c r="B11" s="64">
        <v>45557.0</v>
      </c>
      <c r="C11" s="65">
        <v>0.0</v>
      </c>
      <c r="D11" s="65">
        <v>92.0</v>
      </c>
      <c r="E11" s="59">
        <f t="shared" si="1"/>
        <v>0.2282608696</v>
      </c>
      <c r="F11" s="59">
        <f t="shared" si="2"/>
        <v>0.7717391304</v>
      </c>
      <c r="G11" s="67">
        <v>0.747999999999999</v>
      </c>
      <c r="H11" s="67">
        <f t="shared" si="3"/>
        <v>0.252</v>
      </c>
    </row>
    <row r="12">
      <c r="A12" s="63">
        <v>10.0</v>
      </c>
      <c r="B12" s="64">
        <v>45558.0</v>
      </c>
      <c r="C12" s="65">
        <v>4.0</v>
      </c>
      <c r="D12" s="65">
        <v>92.0</v>
      </c>
      <c r="E12" s="59">
        <f t="shared" si="1"/>
        <v>0.2717391304</v>
      </c>
      <c r="F12" s="59">
        <f t="shared" si="2"/>
        <v>0.7717391304</v>
      </c>
      <c r="G12" s="67">
        <v>0.716499999999999</v>
      </c>
      <c r="H12" s="67">
        <f t="shared" si="3"/>
        <v>0.2835</v>
      </c>
    </row>
    <row r="13">
      <c r="A13" s="63">
        <v>11.0</v>
      </c>
      <c r="B13" s="64">
        <v>45559.0</v>
      </c>
      <c r="C13" s="65">
        <v>2.0</v>
      </c>
      <c r="D13" s="65">
        <v>92.0</v>
      </c>
      <c r="E13" s="59">
        <f t="shared" si="1"/>
        <v>0.2934782609</v>
      </c>
      <c r="F13" s="59">
        <f t="shared" si="2"/>
        <v>0.7282608696</v>
      </c>
      <c r="G13" s="67">
        <v>0.684999999999999</v>
      </c>
      <c r="H13" s="67">
        <f t="shared" si="3"/>
        <v>0.315</v>
      </c>
    </row>
    <row r="14">
      <c r="A14" s="63">
        <v>12.0</v>
      </c>
      <c r="B14" s="64">
        <v>45560.0</v>
      </c>
      <c r="C14" s="65">
        <v>4.0</v>
      </c>
      <c r="D14" s="65">
        <v>92.0</v>
      </c>
      <c r="E14" s="59">
        <f t="shared" si="1"/>
        <v>0.3369565217</v>
      </c>
      <c r="F14" s="59">
        <f t="shared" si="2"/>
        <v>0.7065217391</v>
      </c>
      <c r="G14" s="67">
        <v>0.653499999999999</v>
      </c>
      <c r="H14" s="67">
        <f t="shared" si="3"/>
        <v>0.3465</v>
      </c>
    </row>
    <row r="15">
      <c r="A15" s="63">
        <v>13.0</v>
      </c>
      <c r="B15" s="64">
        <v>45561.0</v>
      </c>
      <c r="C15" s="65">
        <v>0.0</v>
      </c>
      <c r="D15" s="65">
        <v>92.0</v>
      </c>
      <c r="E15" s="59">
        <f t="shared" si="1"/>
        <v>0.3369565217</v>
      </c>
      <c r="F15" s="59">
        <f t="shared" si="2"/>
        <v>0.6630434783</v>
      </c>
      <c r="G15" s="67">
        <v>0.621999999999999</v>
      </c>
      <c r="H15" s="67">
        <f t="shared" si="3"/>
        <v>0.378</v>
      </c>
    </row>
    <row r="16">
      <c r="A16" s="63">
        <v>14.0</v>
      </c>
      <c r="B16" s="64">
        <v>45562.0</v>
      </c>
      <c r="C16" s="65">
        <v>2.0</v>
      </c>
      <c r="D16" s="65">
        <v>92.0</v>
      </c>
      <c r="E16" s="59">
        <f t="shared" si="1"/>
        <v>0.3586956522</v>
      </c>
      <c r="F16" s="59">
        <f t="shared" si="2"/>
        <v>0.6630434783</v>
      </c>
      <c r="G16" s="67">
        <v>0.590499999999999</v>
      </c>
      <c r="H16" s="67">
        <f t="shared" si="3"/>
        <v>0.4095</v>
      </c>
    </row>
    <row r="17">
      <c r="A17" s="63">
        <v>15.0</v>
      </c>
      <c r="B17" s="64">
        <v>45563.0</v>
      </c>
      <c r="C17" s="65">
        <v>2.0</v>
      </c>
      <c r="D17" s="65">
        <v>92.0</v>
      </c>
      <c r="E17" s="59">
        <f t="shared" si="1"/>
        <v>0.3804347826</v>
      </c>
      <c r="F17" s="59">
        <f t="shared" si="2"/>
        <v>0.6413043478</v>
      </c>
      <c r="G17" s="67">
        <v>0.558999999999999</v>
      </c>
      <c r="H17" s="67">
        <f t="shared" si="3"/>
        <v>0.441</v>
      </c>
    </row>
    <row r="18">
      <c r="A18" s="63">
        <v>16.0</v>
      </c>
      <c r="B18" s="64">
        <v>45564.0</v>
      </c>
      <c r="C18" s="65">
        <v>2.0</v>
      </c>
      <c r="D18" s="65">
        <v>92.0</v>
      </c>
      <c r="E18" s="59">
        <f t="shared" si="1"/>
        <v>0.402173913</v>
      </c>
      <c r="F18" s="59">
        <f t="shared" si="2"/>
        <v>0.6195652174</v>
      </c>
      <c r="G18" s="67">
        <v>0.527499999999999</v>
      </c>
      <c r="H18" s="67">
        <f t="shared" si="3"/>
        <v>0.4725</v>
      </c>
    </row>
    <row r="19">
      <c r="A19" s="63">
        <v>17.0</v>
      </c>
      <c r="B19" s="64">
        <v>45565.0</v>
      </c>
      <c r="C19" s="65">
        <v>5.0</v>
      </c>
      <c r="D19" s="65">
        <v>92.0</v>
      </c>
      <c r="E19" s="59">
        <f t="shared" si="1"/>
        <v>0.4565217391</v>
      </c>
      <c r="F19" s="59">
        <f t="shared" si="2"/>
        <v>0.597826087</v>
      </c>
      <c r="G19" s="67">
        <v>0.495999999999998</v>
      </c>
      <c r="H19" s="67">
        <f t="shared" si="3"/>
        <v>0.504</v>
      </c>
    </row>
    <row r="20">
      <c r="A20" s="63">
        <v>18.0</v>
      </c>
      <c r="B20" s="64">
        <v>45566.0</v>
      </c>
      <c r="C20" s="65">
        <v>4.0</v>
      </c>
      <c r="D20" s="65">
        <v>92.0</v>
      </c>
      <c r="E20" s="59">
        <f t="shared" si="1"/>
        <v>0.5</v>
      </c>
      <c r="F20" s="59">
        <f t="shared" si="2"/>
        <v>0.5434782609</v>
      </c>
      <c r="G20" s="67">
        <v>0.464499999999998</v>
      </c>
      <c r="H20" s="67">
        <f t="shared" si="3"/>
        <v>0.5355</v>
      </c>
    </row>
    <row r="21">
      <c r="A21" s="63">
        <v>19.0</v>
      </c>
      <c r="B21" s="64">
        <v>45567.0</v>
      </c>
      <c r="C21" s="65">
        <v>0.0</v>
      </c>
      <c r="D21" s="65">
        <v>92.0</v>
      </c>
      <c r="E21" s="59">
        <f t="shared" si="1"/>
        <v>0.5</v>
      </c>
      <c r="F21" s="59">
        <f t="shared" si="2"/>
        <v>0.5</v>
      </c>
      <c r="G21" s="67">
        <v>0.432999999999998</v>
      </c>
      <c r="H21" s="67">
        <f t="shared" si="3"/>
        <v>0.567</v>
      </c>
    </row>
    <row r="22">
      <c r="A22" s="63">
        <v>20.0</v>
      </c>
      <c r="B22" s="64">
        <v>45568.0</v>
      </c>
      <c r="C22" s="65">
        <v>4.0</v>
      </c>
      <c r="D22" s="65">
        <v>92.0</v>
      </c>
      <c r="E22" s="59">
        <f t="shared" si="1"/>
        <v>0.5434782609</v>
      </c>
      <c r="F22" s="59">
        <f t="shared" si="2"/>
        <v>0.5</v>
      </c>
      <c r="G22" s="67">
        <v>0.401499999999998</v>
      </c>
      <c r="H22" s="67">
        <f t="shared" si="3"/>
        <v>0.5985</v>
      </c>
    </row>
    <row r="23">
      <c r="A23" s="63">
        <v>21.0</v>
      </c>
      <c r="B23" s="64">
        <v>45569.0</v>
      </c>
      <c r="C23" s="65">
        <v>4.0</v>
      </c>
      <c r="D23" s="65">
        <v>92.0</v>
      </c>
      <c r="E23" s="59">
        <f t="shared" si="1"/>
        <v>0.5869565217</v>
      </c>
      <c r="F23" s="59">
        <f t="shared" si="2"/>
        <v>0.4565217391</v>
      </c>
      <c r="G23" s="67">
        <v>0.369999999999998</v>
      </c>
      <c r="H23" s="67">
        <f t="shared" si="3"/>
        <v>0.63</v>
      </c>
    </row>
    <row r="24">
      <c r="A24" s="63">
        <v>22.0</v>
      </c>
      <c r="B24" s="64">
        <v>45570.0</v>
      </c>
      <c r="C24" s="65">
        <v>2.0</v>
      </c>
      <c r="D24" s="65">
        <v>92.0</v>
      </c>
      <c r="E24" s="59">
        <f t="shared" si="1"/>
        <v>0.6086956522</v>
      </c>
      <c r="F24" s="59">
        <f t="shared" si="2"/>
        <v>0.4130434783</v>
      </c>
      <c r="G24" s="67">
        <v>0.338499999999998</v>
      </c>
      <c r="H24" s="67">
        <f t="shared" si="3"/>
        <v>0.6615</v>
      </c>
    </row>
    <row r="25">
      <c r="A25" s="63">
        <v>23.0</v>
      </c>
      <c r="B25" s="64">
        <v>45571.0</v>
      </c>
      <c r="C25" s="65">
        <v>3.0</v>
      </c>
      <c r="D25" s="65">
        <v>92.0</v>
      </c>
      <c r="E25" s="59">
        <f t="shared" si="1"/>
        <v>0.6413043478</v>
      </c>
      <c r="F25" s="59">
        <f t="shared" si="2"/>
        <v>0.3913043478</v>
      </c>
      <c r="G25" s="67">
        <v>0.306999999999998</v>
      </c>
      <c r="H25" s="67">
        <f t="shared" si="3"/>
        <v>0.693</v>
      </c>
    </row>
    <row r="26">
      <c r="A26" s="63">
        <v>24.0</v>
      </c>
      <c r="B26" s="64">
        <v>45572.0</v>
      </c>
      <c r="C26" s="65">
        <v>3.0</v>
      </c>
      <c r="D26" s="65">
        <v>92.0</v>
      </c>
      <c r="E26" s="59">
        <f t="shared" si="1"/>
        <v>0.6739130435</v>
      </c>
      <c r="F26" s="59">
        <f t="shared" si="2"/>
        <v>0.3586956522</v>
      </c>
      <c r="G26" s="67">
        <v>0.275499999999998</v>
      </c>
      <c r="H26" s="67">
        <f t="shared" si="3"/>
        <v>0.7245</v>
      </c>
    </row>
    <row r="27">
      <c r="A27" s="63">
        <v>25.0</v>
      </c>
      <c r="B27" s="64">
        <v>45573.0</v>
      </c>
      <c r="C27" s="65">
        <v>3.0</v>
      </c>
      <c r="D27" s="65">
        <v>92.0</v>
      </c>
      <c r="E27" s="59">
        <f t="shared" si="1"/>
        <v>0.7065217391</v>
      </c>
      <c r="F27" s="59">
        <f t="shared" si="2"/>
        <v>0.3260869565</v>
      </c>
      <c r="G27" s="67">
        <v>0.243999999999998</v>
      </c>
      <c r="H27" s="67">
        <f t="shared" si="3"/>
        <v>0.756</v>
      </c>
    </row>
    <row r="28">
      <c r="A28" s="63">
        <v>26.0</v>
      </c>
      <c r="B28" s="64">
        <v>45574.0</v>
      </c>
      <c r="C28" s="65">
        <v>2.0</v>
      </c>
      <c r="D28" s="65">
        <v>92.0</v>
      </c>
      <c r="E28" s="59">
        <f t="shared" si="1"/>
        <v>0.7282608696</v>
      </c>
      <c r="F28" s="59">
        <f t="shared" si="2"/>
        <v>0.2934782609</v>
      </c>
      <c r="G28" s="67">
        <v>0.212499999999998</v>
      </c>
      <c r="H28" s="67">
        <f t="shared" si="3"/>
        <v>0.7875</v>
      </c>
    </row>
    <row r="29">
      <c r="A29" s="63">
        <v>27.0</v>
      </c>
      <c r="B29" s="64">
        <v>45575.0</v>
      </c>
      <c r="C29" s="65">
        <v>4.0</v>
      </c>
      <c r="D29" s="65">
        <v>92.0</v>
      </c>
      <c r="E29" s="59">
        <f t="shared" si="1"/>
        <v>0.7717391304</v>
      </c>
      <c r="F29" s="59">
        <f t="shared" si="2"/>
        <v>0.2717391304</v>
      </c>
      <c r="G29" s="67">
        <v>0.180999999999998</v>
      </c>
      <c r="H29" s="67">
        <f t="shared" si="3"/>
        <v>0.819</v>
      </c>
    </row>
    <row r="30">
      <c r="A30" s="63">
        <v>28.0</v>
      </c>
      <c r="B30" s="64">
        <v>45576.0</v>
      </c>
      <c r="C30" s="65">
        <v>3.0</v>
      </c>
      <c r="D30" s="65">
        <v>92.0</v>
      </c>
      <c r="E30" s="59">
        <f t="shared" si="1"/>
        <v>0.8043478261</v>
      </c>
      <c r="F30" s="59">
        <f t="shared" si="2"/>
        <v>0.2282608696</v>
      </c>
      <c r="G30" s="67">
        <v>0.149499999999997</v>
      </c>
      <c r="H30" s="67">
        <f t="shared" si="3"/>
        <v>0.8505</v>
      </c>
    </row>
    <row r="31">
      <c r="A31" s="63">
        <v>29.0</v>
      </c>
      <c r="B31" s="64">
        <v>45577.0</v>
      </c>
      <c r="C31" s="65">
        <v>5.0</v>
      </c>
      <c r="D31" s="65">
        <v>92.0</v>
      </c>
      <c r="E31" s="59">
        <f t="shared" si="1"/>
        <v>0.8586956522</v>
      </c>
      <c r="F31" s="59">
        <f t="shared" si="2"/>
        <v>0.1956521739</v>
      </c>
      <c r="G31" s="67">
        <v>0.117999999999997</v>
      </c>
      <c r="H31" s="67">
        <f t="shared" si="3"/>
        <v>0.882</v>
      </c>
    </row>
    <row r="32">
      <c r="A32" s="63">
        <v>30.0</v>
      </c>
      <c r="B32" s="64">
        <v>45578.0</v>
      </c>
      <c r="C32" s="65">
        <v>4.0</v>
      </c>
      <c r="D32" s="65">
        <v>92.0</v>
      </c>
      <c r="E32" s="59">
        <f t="shared" si="1"/>
        <v>0.902173913</v>
      </c>
      <c r="F32" s="59">
        <f t="shared" si="2"/>
        <v>0.1413043478</v>
      </c>
      <c r="G32" s="67">
        <v>0.0864999999999971</v>
      </c>
      <c r="H32" s="67">
        <f t="shared" si="3"/>
        <v>0.9135</v>
      </c>
    </row>
    <row r="33">
      <c r="A33" s="63">
        <v>31.0</v>
      </c>
      <c r="B33" s="64">
        <v>45579.0</v>
      </c>
      <c r="C33" s="65">
        <v>3.0</v>
      </c>
      <c r="D33" s="65">
        <v>92.0</v>
      </c>
      <c r="E33" s="59">
        <f t="shared" si="1"/>
        <v>0.9347826087</v>
      </c>
      <c r="F33" s="59">
        <f t="shared" si="2"/>
        <v>0.09782608696</v>
      </c>
      <c r="G33" s="67">
        <v>0.0549999999999971</v>
      </c>
      <c r="H33" s="67">
        <f t="shared" si="3"/>
        <v>0.945</v>
      </c>
    </row>
    <row r="34">
      <c r="A34" s="63">
        <v>32.0</v>
      </c>
      <c r="B34" s="64">
        <v>45580.0</v>
      </c>
      <c r="C34" s="65">
        <v>0.0</v>
      </c>
      <c r="D34" s="65">
        <v>92.0</v>
      </c>
      <c r="E34" s="59">
        <f t="shared" si="1"/>
        <v>0.9347826087</v>
      </c>
      <c r="F34" s="59">
        <f t="shared" si="2"/>
        <v>0.0652173913</v>
      </c>
      <c r="G34" s="67">
        <v>0.023499999999997</v>
      </c>
      <c r="H34" s="67">
        <f t="shared" si="3"/>
        <v>0.9765</v>
      </c>
    </row>
    <row r="35">
      <c r="A35" s="63">
        <v>33.0</v>
      </c>
      <c r="B35" s="64">
        <v>45581.0</v>
      </c>
      <c r="C35" s="65">
        <v>6.0</v>
      </c>
      <c r="D35" s="65">
        <v>92.0</v>
      </c>
      <c r="E35" s="59">
        <f t="shared" si="1"/>
        <v>1</v>
      </c>
      <c r="F35" s="66">
        <v>0.0</v>
      </c>
      <c r="G35" s="67">
        <v>0.0</v>
      </c>
      <c r="H35" s="67">
        <f t="shared" si="3"/>
        <v>1</v>
      </c>
    </row>
    <row r="36">
      <c r="B36" s="64"/>
      <c r="G36" s="68"/>
      <c r="H36" s="68"/>
    </row>
    <row r="37">
      <c r="G37" s="68"/>
      <c r="H37" s="68"/>
    </row>
    <row r="38">
      <c r="G38" s="68"/>
      <c r="H38" s="68"/>
    </row>
    <row r="39">
      <c r="G39" s="68"/>
      <c r="H39" s="68"/>
    </row>
    <row r="40">
      <c r="G40" s="68"/>
      <c r="H40" s="68"/>
    </row>
    <row r="41">
      <c r="G41" s="68"/>
      <c r="H41" s="68"/>
    </row>
    <row r="42">
      <c r="G42" s="68"/>
      <c r="H42" s="68"/>
    </row>
    <row r="43">
      <c r="G43" s="68"/>
      <c r="H43" s="68"/>
    </row>
    <row r="44">
      <c r="G44" s="68"/>
      <c r="H44" s="68"/>
    </row>
    <row r="45">
      <c r="G45" s="68"/>
      <c r="H45" s="68"/>
    </row>
    <row r="46">
      <c r="G46" s="68"/>
      <c r="H46" s="68"/>
    </row>
    <row r="47">
      <c r="G47" s="68"/>
      <c r="H47" s="68"/>
    </row>
    <row r="48">
      <c r="G48" s="68"/>
      <c r="H48" s="68"/>
    </row>
    <row r="49">
      <c r="G49" s="68"/>
      <c r="H49" s="68"/>
    </row>
    <row r="50">
      <c r="G50" s="68"/>
      <c r="H50" s="68"/>
    </row>
    <row r="51">
      <c r="G51" s="68"/>
      <c r="H51" s="68"/>
    </row>
    <row r="52">
      <c r="G52" s="68"/>
      <c r="H52" s="68"/>
    </row>
    <row r="53">
      <c r="G53" s="68"/>
      <c r="H53" s="68"/>
    </row>
    <row r="54">
      <c r="G54" s="68"/>
      <c r="H54" s="68"/>
    </row>
    <row r="55">
      <c r="G55" s="68"/>
      <c r="H55" s="68"/>
    </row>
    <row r="56">
      <c r="G56" s="68"/>
      <c r="H56" s="68"/>
    </row>
    <row r="57">
      <c r="G57" s="68"/>
      <c r="H57" s="68"/>
    </row>
    <row r="58">
      <c r="G58" s="68"/>
      <c r="H58" s="68"/>
    </row>
    <row r="59">
      <c r="G59" s="68"/>
      <c r="H59" s="68"/>
    </row>
    <row r="60">
      <c r="G60" s="68"/>
      <c r="H60" s="68"/>
    </row>
    <row r="61">
      <c r="G61" s="68"/>
      <c r="H61" s="68"/>
    </row>
    <row r="62">
      <c r="G62" s="68"/>
      <c r="H62" s="68"/>
    </row>
    <row r="63">
      <c r="G63" s="68"/>
      <c r="H63" s="68"/>
    </row>
    <row r="64">
      <c r="G64" s="68"/>
      <c r="H64" s="68"/>
    </row>
    <row r="65">
      <c r="G65" s="68"/>
      <c r="H65" s="68"/>
    </row>
    <row r="66">
      <c r="G66" s="68"/>
      <c r="H66" s="68"/>
    </row>
    <row r="67">
      <c r="G67" s="68"/>
      <c r="H67" s="68"/>
    </row>
    <row r="68">
      <c r="G68" s="68"/>
      <c r="H68" s="68"/>
    </row>
    <row r="69">
      <c r="G69" s="68"/>
      <c r="H69" s="68"/>
    </row>
    <row r="70">
      <c r="G70" s="68"/>
      <c r="H70" s="68"/>
    </row>
    <row r="71">
      <c r="G71" s="68"/>
      <c r="H71" s="68"/>
    </row>
    <row r="72">
      <c r="G72" s="68"/>
      <c r="H72" s="68"/>
    </row>
    <row r="73">
      <c r="G73" s="68"/>
      <c r="H73" s="68"/>
    </row>
    <row r="74">
      <c r="G74" s="68"/>
      <c r="H74" s="68"/>
    </row>
    <row r="75">
      <c r="G75" s="68"/>
      <c r="H75" s="68"/>
    </row>
    <row r="76">
      <c r="G76" s="68"/>
      <c r="H76" s="68"/>
    </row>
    <row r="77">
      <c r="G77" s="68"/>
      <c r="H77" s="68"/>
    </row>
    <row r="78">
      <c r="G78" s="68"/>
      <c r="H78" s="68"/>
    </row>
    <row r="79">
      <c r="G79" s="68"/>
      <c r="H79" s="68"/>
    </row>
    <row r="80">
      <c r="G80" s="68"/>
      <c r="H80" s="68"/>
    </row>
    <row r="81">
      <c r="G81" s="68"/>
      <c r="H81" s="68"/>
    </row>
    <row r="82">
      <c r="G82" s="68"/>
      <c r="H82" s="68"/>
    </row>
    <row r="83">
      <c r="G83" s="68"/>
      <c r="H83" s="68"/>
    </row>
    <row r="84">
      <c r="G84" s="68"/>
      <c r="H84" s="68"/>
    </row>
    <row r="85">
      <c r="G85" s="68"/>
      <c r="H85" s="68"/>
    </row>
    <row r="86">
      <c r="G86" s="68"/>
      <c r="H86" s="68"/>
    </row>
    <row r="87">
      <c r="G87" s="68"/>
      <c r="H87" s="68"/>
    </row>
    <row r="88">
      <c r="G88" s="68"/>
      <c r="H88" s="68"/>
    </row>
    <row r="89">
      <c r="G89" s="68"/>
      <c r="H89" s="68"/>
    </row>
    <row r="90">
      <c r="G90" s="68"/>
      <c r="H90" s="68"/>
    </row>
    <row r="91">
      <c r="G91" s="68"/>
      <c r="H91" s="68"/>
    </row>
    <row r="92">
      <c r="G92" s="68"/>
      <c r="H92" s="68"/>
    </row>
    <row r="93">
      <c r="G93" s="68"/>
      <c r="H93" s="68"/>
    </row>
    <row r="94">
      <c r="G94" s="68"/>
      <c r="H94" s="68"/>
    </row>
    <row r="95">
      <c r="G95" s="68"/>
      <c r="H95" s="68"/>
    </row>
    <row r="96">
      <c r="G96" s="68"/>
      <c r="H96" s="68"/>
    </row>
    <row r="97">
      <c r="G97" s="68"/>
      <c r="H97" s="68"/>
    </row>
    <row r="98">
      <c r="G98" s="68"/>
      <c r="H98" s="68"/>
    </row>
    <row r="99">
      <c r="G99" s="68"/>
      <c r="H99" s="68"/>
    </row>
    <row r="100">
      <c r="G100" s="68"/>
      <c r="H100" s="68"/>
    </row>
    <row r="101">
      <c r="G101" s="68"/>
      <c r="H101" s="68"/>
    </row>
    <row r="102">
      <c r="G102" s="68"/>
      <c r="H102" s="68"/>
    </row>
    <row r="103">
      <c r="G103" s="68"/>
      <c r="H103" s="68"/>
    </row>
    <row r="104">
      <c r="G104" s="68"/>
      <c r="H104" s="68"/>
    </row>
    <row r="105">
      <c r="G105" s="68"/>
      <c r="H105" s="68"/>
    </row>
    <row r="106">
      <c r="G106" s="68"/>
      <c r="H106" s="68"/>
    </row>
    <row r="107">
      <c r="G107" s="68"/>
      <c r="H107" s="68"/>
    </row>
    <row r="108">
      <c r="G108" s="68"/>
      <c r="H108" s="68"/>
    </row>
    <row r="109">
      <c r="G109" s="68"/>
      <c r="H109" s="68"/>
    </row>
    <row r="110">
      <c r="G110" s="68"/>
      <c r="H110" s="68"/>
    </row>
    <row r="111">
      <c r="G111" s="68"/>
      <c r="H111" s="68"/>
    </row>
    <row r="112">
      <c r="G112" s="68"/>
      <c r="H112" s="68"/>
    </row>
    <row r="113">
      <c r="G113" s="68"/>
      <c r="H113" s="68"/>
    </row>
    <row r="114">
      <c r="G114" s="68"/>
      <c r="H114" s="68"/>
    </row>
    <row r="115">
      <c r="G115" s="68"/>
      <c r="H115" s="68"/>
    </row>
    <row r="116">
      <c r="G116" s="68"/>
      <c r="H116" s="68"/>
    </row>
    <row r="117">
      <c r="G117" s="68"/>
      <c r="H117" s="68"/>
    </row>
    <row r="118">
      <c r="G118" s="68"/>
      <c r="H118" s="68"/>
    </row>
    <row r="119">
      <c r="G119" s="68"/>
      <c r="H119" s="68"/>
    </row>
    <row r="120">
      <c r="G120" s="68"/>
      <c r="H120" s="68"/>
    </row>
    <row r="121">
      <c r="G121" s="68"/>
      <c r="H121" s="68"/>
    </row>
    <row r="122">
      <c r="G122" s="68"/>
      <c r="H122" s="68"/>
    </row>
    <row r="123">
      <c r="G123" s="68"/>
      <c r="H123" s="68"/>
    </row>
    <row r="124">
      <c r="G124" s="68"/>
      <c r="H124" s="68"/>
    </row>
    <row r="125">
      <c r="G125" s="68"/>
      <c r="H125" s="68"/>
    </row>
    <row r="126">
      <c r="G126" s="68"/>
      <c r="H126" s="68"/>
    </row>
    <row r="127">
      <c r="G127" s="68"/>
      <c r="H127" s="68"/>
    </row>
    <row r="128">
      <c r="G128" s="68"/>
      <c r="H128" s="68"/>
    </row>
    <row r="129">
      <c r="G129" s="68"/>
      <c r="H129" s="68"/>
    </row>
    <row r="130">
      <c r="G130" s="68"/>
      <c r="H130" s="68"/>
    </row>
    <row r="131">
      <c r="G131" s="68"/>
      <c r="H131" s="68"/>
    </row>
    <row r="132">
      <c r="G132" s="68"/>
      <c r="H132" s="68"/>
    </row>
    <row r="133">
      <c r="G133" s="68"/>
      <c r="H133" s="68"/>
    </row>
    <row r="134">
      <c r="G134" s="68"/>
      <c r="H134" s="68"/>
    </row>
    <row r="135">
      <c r="G135" s="68"/>
      <c r="H135" s="68"/>
    </row>
    <row r="136">
      <c r="G136" s="68"/>
      <c r="H136" s="68"/>
    </row>
    <row r="137">
      <c r="G137" s="68"/>
      <c r="H137" s="68"/>
    </row>
    <row r="138">
      <c r="G138" s="68"/>
      <c r="H138" s="68"/>
    </row>
    <row r="139">
      <c r="G139" s="68"/>
      <c r="H139" s="68"/>
    </row>
    <row r="140">
      <c r="G140" s="68"/>
      <c r="H140" s="68"/>
    </row>
    <row r="141">
      <c r="G141" s="68"/>
      <c r="H141" s="68"/>
    </row>
    <row r="142">
      <c r="G142" s="68"/>
      <c r="H142" s="68"/>
    </row>
    <row r="143">
      <c r="G143" s="68"/>
      <c r="H143" s="68"/>
    </row>
    <row r="144">
      <c r="G144" s="68"/>
      <c r="H144" s="68"/>
    </row>
    <row r="145">
      <c r="G145" s="68"/>
      <c r="H145" s="68"/>
    </row>
    <row r="146">
      <c r="G146" s="68"/>
      <c r="H146" s="68"/>
    </row>
    <row r="147">
      <c r="G147" s="68"/>
      <c r="H147" s="68"/>
    </row>
    <row r="148">
      <c r="G148" s="68"/>
      <c r="H148" s="68"/>
    </row>
    <row r="149">
      <c r="G149" s="68"/>
      <c r="H149" s="68"/>
    </row>
    <row r="150">
      <c r="G150" s="68"/>
      <c r="H150" s="68"/>
    </row>
    <row r="151">
      <c r="G151" s="68"/>
      <c r="H151" s="68"/>
    </row>
    <row r="152">
      <c r="G152" s="68"/>
      <c r="H152" s="68"/>
    </row>
    <row r="153">
      <c r="G153" s="68"/>
      <c r="H153" s="68"/>
    </row>
    <row r="154">
      <c r="G154" s="68"/>
      <c r="H154" s="68"/>
    </row>
    <row r="155">
      <c r="G155" s="68"/>
      <c r="H155" s="68"/>
    </row>
    <row r="156">
      <c r="G156" s="68"/>
      <c r="H156" s="68"/>
    </row>
    <row r="157">
      <c r="G157" s="68"/>
      <c r="H157" s="68"/>
    </row>
    <row r="158">
      <c r="G158" s="68"/>
      <c r="H158" s="68"/>
    </row>
    <row r="159">
      <c r="G159" s="68"/>
      <c r="H159" s="68"/>
    </row>
    <row r="160">
      <c r="G160" s="68"/>
      <c r="H160" s="68"/>
    </row>
    <row r="161">
      <c r="G161" s="68"/>
      <c r="H161" s="68"/>
    </row>
    <row r="162">
      <c r="G162" s="68"/>
      <c r="H162" s="68"/>
    </row>
    <row r="163">
      <c r="G163" s="68"/>
      <c r="H163" s="68"/>
    </row>
    <row r="164">
      <c r="G164" s="68"/>
      <c r="H164" s="68"/>
    </row>
    <row r="165">
      <c r="G165" s="68"/>
      <c r="H165" s="68"/>
    </row>
    <row r="166">
      <c r="G166" s="68"/>
      <c r="H166" s="68"/>
    </row>
    <row r="167">
      <c r="G167" s="68"/>
      <c r="H167" s="68"/>
    </row>
    <row r="168">
      <c r="G168" s="68"/>
      <c r="H168" s="68"/>
    </row>
    <row r="169">
      <c r="G169" s="68"/>
      <c r="H169" s="68"/>
    </row>
    <row r="170">
      <c r="G170" s="68"/>
      <c r="H170" s="68"/>
    </row>
    <row r="171">
      <c r="G171" s="68"/>
      <c r="H171" s="68"/>
    </row>
    <row r="172">
      <c r="G172" s="68"/>
      <c r="H172" s="68"/>
    </row>
    <row r="173">
      <c r="G173" s="68"/>
      <c r="H173" s="68"/>
    </row>
    <row r="174">
      <c r="G174" s="68"/>
      <c r="H174" s="68"/>
    </row>
    <row r="175">
      <c r="G175" s="68"/>
      <c r="H175" s="68"/>
    </row>
    <row r="176">
      <c r="G176" s="68"/>
      <c r="H176" s="68"/>
    </row>
    <row r="177">
      <c r="G177" s="68"/>
      <c r="H177" s="68"/>
    </row>
    <row r="178">
      <c r="G178" s="68"/>
      <c r="H178" s="68"/>
    </row>
    <row r="179">
      <c r="G179" s="68"/>
      <c r="H179" s="68"/>
    </row>
    <row r="180">
      <c r="G180" s="68"/>
      <c r="H180" s="68"/>
    </row>
    <row r="181">
      <c r="G181" s="68"/>
      <c r="H181" s="68"/>
    </row>
    <row r="182">
      <c r="G182" s="68"/>
      <c r="H182" s="68"/>
    </row>
    <row r="183">
      <c r="G183" s="68"/>
      <c r="H183" s="68"/>
    </row>
    <row r="184">
      <c r="G184" s="68"/>
      <c r="H184" s="68"/>
    </row>
    <row r="185">
      <c r="G185" s="68"/>
      <c r="H185" s="68"/>
    </row>
    <row r="186">
      <c r="G186" s="68"/>
      <c r="H186" s="68"/>
    </row>
    <row r="187">
      <c r="G187" s="68"/>
      <c r="H187" s="68"/>
    </row>
    <row r="188">
      <c r="G188" s="68"/>
      <c r="H188" s="68"/>
    </row>
    <row r="189">
      <c r="G189" s="68"/>
      <c r="H189" s="68"/>
    </row>
    <row r="190">
      <c r="G190" s="68"/>
      <c r="H190" s="68"/>
    </row>
    <row r="191">
      <c r="G191" s="68"/>
      <c r="H191" s="68"/>
    </row>
    <row r="192">
      <c r="G192" s="68"/>
      <c r="H192" s="68"/>
    </row>
    <row r="193">
      <c r="G193" s="68"/>
      <c r="H193" s="68"/>
    </row>
    <row r="194">
      <c r="G194" s="68"/>
      <c r="H194" s="68"/>
    </row>
    <row r="195">
      <c r="G195" s="68"/>
      <c r="H195" s="68"/>
    </row>
    <row r="196">
      <c r="G196" s="68"/>
      <c r="H196" s="68"/>
    </row>
    <row r="197">
      <c r="G197" s="68"/>
      <c r="H197" s="68"/>
    </row>
    <row r="198">
      <c r="G198" s="68"/>
      <c r="H198" s="68"/>
    </row>
    <row r="199">
      <c r="G199" s="68"/>
      <c r="H199" s="68"/>
    </row>
    <row r="200">
      <c r="G200" s="68"/>
      <c r="H200" s="68"/>
    </row>
    <row r="201">
      <c r="G201" s="68"/>
      <c r="H201" s="68"/>
    </row>
    <row r="202">
      <c r="G202" s="68"/>
      <c r="H202" s="68"/>
    </row>
    <row r="203">
      <c r="G203" s="68"/>
      <c r="H203" s="68"/>
    </row>
    <row r="204">
      <c r="G204" s="68"/>
      <c r="H204" s="68"/>
    </row>
    <row r="205">
      <c r="G205" s="68"/>
      <c r="H205" s="68"/>
    </row>
    <row r="206">
      <c r="G206" s="68"/>
      <c r="H206" s="68"/>
    </row>
    <row r="207">
      <c r="G207" s="68"/>
      <c r="H207" s="68"/>
    </row>
    <row r="208">
      <c r="G208" s="68"/>
      <c r="H208" s="68"/>
    </row>
    <row r="209">
      <c r="G209" s="68"/>
      <c r="H209" s="68"/>
    </row>
    <row r="210">
      <c r="G210" s="68"/>
      <c r="H210" s="68"/>
    </row>
    <row r="211">
      <c r="G211" s="68"/>
      <c r="H211" s="68"/>
    </row>
    <row r="212">
      <c r="G212" s="68"/>
      <c r="H212" s="68"/>
    </row>
    <row r="213">
      <c r="G213" s="68"/>
      <c r="H213" s="68"/>
    </row>
    <row r="214">
      <c r="G214" s="68"/>
      <c r="H214" s="68"/>
    </row>
    <row r="215">
      <c r="G215" s="68"/>
      <c r="H215" s="68"/>
    </row>
    <row r="216">
      <c r="G216" s="68"/>
      <c r="H216" s="68"/>
    </row>
    <row r="217">
      <c r="G217" s="68"/>
      <c r="H217" s="68"/>
    </row>
    <row r="218">
      <c r="G218" s="68"/>
      <c r="H218" s="68"/>
    </row>
    <row r="219">
      <c r="G219" s="68"/>
      <c r="H219" s="68"/>
    </row>
    <row r="220">
      <c r="G220" s="68"/>
      <c r="H220" s="68"/>
    </row>
    <row r="221">
      <c r="G221" s="68"/>
      <c r="H221" s="68"/>
    </row>
    <row r="222">
      <c r="G222" s="68"/>
      <c r="H222" s="68"/>
    </row>
    <row r="223">
      <c r="G223" s="68"/>
      <c r="H223" s="68"/>
    </row>
    <row r="224">
      <c r="G224" s="68"/>
      <c r="H224" s="68"/>
    </row>
    <row r="225">
      <c r="G225" s="68"/>
      <c r="H225" s="68"/>
    </row>
    <row r="226">
      <c r="G226" s="68"/>
      <c r="H226" s="68"/>
    </row>
    <row r="227">
      <c r="G227" s="68"/>
      <c r="H227" s="68"/>
    </row>
    <row r="228">
      <c r="G228" s="68"/>
      <c r="H228" s="68"/>
    </row>
    <row r="229">
      <c r="G229" s="68"/>
      <c r="H229" s="68"/>
    </row>
    <row r="230">
      <c r="G230" s="68"/>
      <c r="H230" s="68"/>
    </row>
    <row r="231">
      <c r="G231" s="68"/>
      <c r="H231" s="68"/>
    </row>
    <row r="232">
      <c r="G232" s="68"/>
      <c r="H232" s="68"/>
    </row>
    <row r="233">
      <c r="G233" s="68"/>
      <c r="H233" s="68"/>
    </row>
    <row r="234">
      <c r="G234" s="68"/>
      <c r="H234" s="68"/>
    </row>
    <row r="235">
      <c r="G235" s="68"/>
      <c r="H235" s="68"/>
    </row>
    <row r="236">
      <c r="G236" s="68"/>
      <c r="H236" s="68"/>
    </row>
    <row r="237">
      <c r="G237" s="68"/>
      <c r="H237" s="68"/>
    </row>
    <row r="238">
      <c r="G238" s="68"/>
      <c r="H238" s="68"/>
    </row>
    <row r="239">
      <c r="G239" s="68"/>
      <c r="H239" s="68"/>
    </row>
    <row r="240">
      <c r="G240" s="68"/>
      <c r="H240" s="68"/>
    </row>
    <row r="241">
      <c r="G241" s="68"/>
      <c r="H241" s="68"/>
    </row>
    <row r="242">
      <c r="G242" s="68"/>
      <c r="H242" s="68"/>
    </row>
    <row r="243">
      <c r="G243" s="68"/>
      <c r="H243" s="68"/>
    </row>
    <row r="244">
      <c r="G244" s="68"/>
      <c r="H244" s="68"/>
    </row>
    <row r="245">
      <c r="G245" s="68"/>
      <c r="H245" s="68"/>
    </row>
    <row r="246">
      <c r="G246" s="68"/>
      <c r="H246" s="68"/>
    </row>
    <row r="247">
      <c r="G247" s="68"/>
      <c r="H247" s="68"/>
    </row>
    <row r="248">
      <c r="G248" s="68"/>
      <c r="H248" s="68"/>
    </row>
    <row r="249">
      <c r="G249" s="68"/>
      <c r="H249" s="68"/>
    </row>
    <row r="250">
      <c r="G250" s="68"/>
      <c r="H250" s="68"/>
    </row>
    <row r="251">
      <c r="G251" s="68"/>
      <c r="H251" s="68"/>
    </row>
    <row r="252">
      <c r="G252" s="68"/>
      <c r="H252" s="68"/>
    </row>
    <row r="253">
      <c r="G253" s="68"/>
      <c r="H253" s="68"/>
    </row>
    <row r="254">
      <c r="G254" s="68"/>
      <c r="H254" s="68"/>
    </row>
    <row r="255">
      <c r="G255" s="68"/>
      <c r="H255" s="68"/>
    </row>
    <row r="256">
      <c r="G256" s="68"/>
      <c r="H256" s="68"/>
    </row>
    <row r="257">
      <c r="G257" s="68"/>
      <c r="H257" s="68"/>
    </row>
    <row r="258">
      <c r="G258" s="68"/>
      <c r="H258" s="68"/>
    </row>
    <row r="259">
      <c r="G259" s="68"/>
      <c r="H259" s="68"/>
    </row>
    <row r="260">
      <c r="G260" s="68"/>
      <c r="H260" s="68"/>
    </row>
    <row r="261">
      <c r="G261" s="68"/>
      <c r="H261" s="68"/>
    </row>
    <row r="262">
      <c r="G262" s="68"/>
      <c r="H262" s="68"/>
    </row>
    <row r="263">
      <c r="G263" s="68"/>
      <c r="H263" s="68"/>
    </row>
    <row r="264">
      <c r="G264" s="68"/>
      <c r="H264" s="68"/>
    </row>
    <row r="265">
      <c r="G265" s="68"/>
      <c r="H265" s="68"/>
    </row>
    <row r="266">
      <c r="G266" s="68"/>
      <c r="H266" s="68"/>
    </row>
    <row r="267">
      <c r="G267" s="68"/>
      <c r="H267" s="68"/>
    </row>
    <row r="268">
      <c r="G268" s="68"/>
      <c r="H268" s="68"/>
    </row>
    <row r="269">
      <c r="G269" s="68"/>
      <c r="H269" s="68"/>
    </row>
    <row r="270">
      <c r="G270" s="68"/>
      <c r="H270" s="68"/>
    </row>
    <row r="271">
      <c r="G271" s="68"/>
      <c r="H271" s="68"/>
    </row>
    <row r="272">
      <c r="G272" s="68"/>
      <c r="H272" s="68"/>
    </row>
    <row r="273">
      <c r="G273" s="68"/>
      <c r="H273" s="68"/>
    </row>
    <row r="274">
      <c r="G274" s="68"/>
      <c r="H274" s="68"/>
    </row>
    <row r="275">
      <c r="G275" s="68"/>
      <c r="H275" s="68"/>
    </row>
    <row r="276">
      <c r="G276" s="68"/>
      <c r="H276" s="68"/>
    </row>
    <row r="277">
      <c r="G277" s="68"/>
      <c r="H277" s="68"/>
    </row>
    <row r="278">
      <c r="G278" s="68"/>
      <c r="H278" s="68"/>
    </row>
    <row r="279">
      <c r="G279" s="68"/>
      <c r="H279" s="68"/>
    </row>
    <row r="280">
      <c r="G280" s="68"/>
      <c r="H280" s="68"/>
    </row>
    <row r="281">
      <c r="G281" s="68"/>
      <c r="H281" s="68"/>
    </row>
    <row r="282">
      <c r="G282" s="68"/>
      <c r="H282" s="68"/>
    </row>
    <row r="283">
      <c r="G283" s="68"/>
      <c r="H283" s="68"/>
    </row>
    <row r="284">
      <c r="G284" s="68"/>
      <c r="H284" s="68"/>
    </row>
    <row r="285">
      <c r="G285" s="68"/>
      <c r="H285" s="68"/>
    </row>
    <row r="286">
      <c r="G286" s="68"/>
      <c r="H286" s="68"/>
    </row>
    <row r="287">
      <c r="G287" s="68"/>
      <c r="H287" s="68"/>
    </row>
    <row r="288">
      <c r="G288" s="68"/>
      <c r="H288" s="68"/>
    </row>
    <row r="289">
      <c r="G289" s="68"/>
      <c r="H289" s="68"/>
    </row>
    <row r="290">
      <c r="G290" s="68"/>
      <c r="H290" s="68"/>
    </row>
    <row r="291">
      <c r="G291" s="68"/>
      <c r="H291" s="68"/>
    </row>
    <row r="292">
      <c r="G292" s="68"/>
      <c r="H292" s="68"/>
    </row>
    <row r="293">
      <c r="G293" s="68"/>
      <c r="H293" s="68"/>
    </row>
    <row r="294">
      <c r="G294" s="68"/>
      <c r="H294" s="68"/>
    </row>
    <row r="295">
      <c r="G295" s="68"/>
      <c r="H295" s="68"/>
    </row>
    <row r="296">
      <c r="G296" s="68"/>
      <c r="H296" s="68"/>
    </row>
    <row r="297">
      <c r="G297" s="68"/>
      <c r="H297" s="68"/>
    </row>
    <row r="298">
      <c r="G298" s="68"/>
      <c r="H298" s="68"/>
    </row>
    <row r="299">
      <c r="G299" s="68"/>
      <c r="H299" s="68"/>
    </row>
    <row r="300">
      <c r="G300" s="68"/>
      <c r="H300" s="68"/>
    </row>
    <row r="301">
      <c r="G301" s="68"/>
      <c r="H301" s="68"/>
    </row>
    <row r="302">
      <c r="G302" s="68"/>
      <c r="H302" s="68"/>
    </row>
    <row r="303">
      <c r="G303" s="68"/>
      <c r="H303" s="68"/>
    </row>
    <row r="304">
      <c r="G304" s="68"/>
      <c r="H304" s="68"/>
    </row>
    <row r="305">
      <c r="G305" s="68"/>
      <c r="H305" s="68"/>
    </row>
    <row r="306">
      <c r="G306" s="68"/>
      <c r="H306" s="68"/>
    </row>
    <row r="307">
      <c r="G307" s="68"/>
      <c r="H307" s="68"/>
    </row>
    <row r="308">
      <c r="G308" s="68"/>
      <c r="H308" s="68"/>
    </row>
    <row r="309">
      <c r="G309" s="68"/>
      <c r="H309" s="68"/>
    </row>
    <row r="310">
      <c r="G310" s="68"/>
      <c r="H310" s="68"/>
    </row>
    <row r="311">
      <c r="G311" s="68"/>
      <c r="H311" s="68"/>
    </row>
    <row r="312">
      <c r="G312" s="68"/>
      <c r="H312" s="68"/>
    </row>
    <row r="313">
      <c r="G313" s="68"/>
      <c r="H313" s="68"/>
    </row>
    <row r="314">
      <c r="G314" s="68"/>
      <c r="H314" s="68"/>
    </row>
    <row r="315">
      <c r="G315" s="68"/>
      <c r="H315" s="68"/>
    </row>
    <row r="316">
      <c r="G316" s="68"/>
      <c r="H316" s="68"/>
    </row>
    <row r="317">
      <c r="G317" s="68"/>
      <c r="H317" s="68"/>
    </row>
    <row r="318">
      <c r="G318" s="68"/>
      <c r="H318" s="68"/>
    </row>
    <row r="319">
      <c r="G319" s="68"/>
      <c r="H319" s="68"/>
    </row>
    <row r="320">
      <c r="G320" s="68"/>
      <c r="H320" s="68"/>
    </row>
    <row r="321">
      <c r="G321" s="68"/>
      <c r="H321" s="68"/>
    </row>
    <row r="322">
      <c r="G322" s="68"/>
      <c r="H322" s="68"/>
    </row>
    <row r="323">
      <c r="G323" s="68"/>
      <c r="H323" s="68"/>
    </row>
    <row r="324">
      <c r="G324" s="68"/>
      <c r="H324" s="68"/>
    </row>
    <row r="325">
      <c r="G325" s="68"/>
      <c r="H325" s="68"/>
    </row>
    <row r="326">
      <c r="G326" s="68"/>
      <c r="H326" s="68"/>
    </row>
    <row r="327">
      <c r="G327" s="68"/>
      <c r="H327" s="68"/>
    </row>
    <row r="328">
      <c r="G328" s="68"/>
      <c r="H328" s="68"/>
    </row>
    <row r="329">
      <c r="G329" s="68"/>
      <c r="H329" s="68"/>
    </row>
    <row r="330">
      <c r="G330" s="68"/>
      <c r="H330" s="68"/>
    </row>
    <row r="331">
      <c r="G331" s="68"/>
      <c r="H331" s="68"/>
    </row>
    <row r="332">
      <c r="G332" s="68"/>
      <c r="H332" s="68"/>
    </row>
    <row r="333">
      <c r="G333" s="68"/>
      <c r="H333" s="68"/>
    </row>
    <row r="334">
      <c r="G334" s="68"/>
      <c r="H334" s="68"/>
    </row>
    <row r="335">
      <c r="G335" s="68"/>
      <c r="H335" s="68"/>
    </row>
    <row r="336">
      <c r="G336" s="68"/>
      <c r="H336" s="68"/>
    </row>
    <row r="337">
      <c r="G337" s="68"/>
      <c r="H337" s="68"/>
    </row>
    <row r="338">
      <c r="G338" s="68"/>
      <c r="H338" s="68"/>
    </row>
    <row r="339">
      <c r="G339" s="68"/>
      <c r="H339" s="68"/>
    </row>
    <row r="340">
      <c r="G340" s="68"/>
      <c r="H340" s="68"/>
    </row>
    <row r="341">
      <c r="G341" s="68"/>
      <c r="H341" s="68"/>
    </row>
    <row r="342">
      <c r="G342" s="68"/>
      <c r="H342" s="68"/>
    </row>
    <row r="343">
      <c r="G343" s="68"/>
      <c r="H343" s="68"/>
    </row>
    <row r="344">
      <c r="G344" s="68"/>
      <c r="H344" s="68"/>
    </row>
    <row r="345">
      <c r="G345" s="68"/>
      <c r="H345" s="68"/>
    </row>
    <row r="346">
      <c r="G346" s="68"/>
      <c r="H346" s="68"/>
    </row>
    <row r="347">
      <c r="G347" s="68"/>
      <c r="H347" s="68"/>
    </row>
    <row r="348">
      <c r="G348" s="68"/>
      <c r="H348" s="68"/>
    </row>
    <row r="349">
      <c r="G349" s="68"/>
      <c r="H349" s="68"/>
    </row>
    <row r="350">
      <c r="G350" s="68"/>
      <c r="H350" s="68"/>
    </row>
    <row r="351">
      <c r="G351" s="68"/>
      <c r="H351" s="68"/>
    </row>
    <row r="352">
      <c r="G352" s="68"/>
      <c r="H352" s="68"/>
    </row>
    <row r="353">
      <c r="G353" s="68"/>
      <c r="H353" s="68"/>
    </row>
    <row r="354">
      <c r="G354" s="68"/>
      <c r="H354" s="68"/>
    </row>
    <row r="355">
      <c r="G355" s="68"/>
      <c r="H355" s="68"/>
    </row>
    <row r="356">
      <c r="G356" s="68"/>
      <c r="H356" s="68"/>
    </row>
    <row r="357">
      <c r="G357" s="68"/>
      <c r="H357" s="68"/>
    </row>
    <row r="358">
      <c r="G358" s="68"/>
      <c r="H358" s="68"/>
    </row>
    <row r="359">
      <c r="G359" s="68"/>
      <c r="H359" s="68"/>
    </row>
    <row r="360">
      <c r="G360" s="68"/>
      <c r="H360" s="68"/>
    </row>
    <row r="361">
      <c r="G361" s="68"/>
      <c r="H361" s="68"/>
    </row>
    <row r="362">
      <c r="G362" s="68"/>
      <c r="H362" s="68"/>
    </row>
    <row r="363">
      <c r="G363" s="68"/>
      <c r="H363" s="68"/>
    </row>
    <row r="364">
      <c r="G364" s="68"/>
      <c r="H364" s="68"/>
    </row>
    <row r="365">
      <c r="G365" s="68"/>
      <c r="H365" s="68"/>
    </row>
    <row r="366">
      <c r="G366" s="68"/>
      <c r="H366" s="68"/>
    </row>
    <row r="367">
      <c r="G367" s="68"/>
      <c r="H367" s="68"/>
    </row>
    <row r="368">
      <c r="G368" s="68"/>
      <c r="H368" s="68"/>
    </row>
    <row r="369">
      <c r="G369" s="68"/>
      <c r="H369" s="68"/>
    </row>
    <row r="370">
      <c r="G370" s="68"/>
      <c r="H370" s="68"/>
    </row>
    <row r="371">
      <c r="G371" s="68"/>
      <c r="H371" s="68"/>
    </row>
    <row r="372">
      <c r="G372" s="68"/>
      <c r="H372" s="68"/>
    </row>
    <row r="373">
      <c r="G373" s="68"/>
      <c r="H373" s="68"/>
    </row>
    <row r="374">
      <c r="G374" s="68"/>
      <c r="H374" s="68"/>
    </row>
    <row r="375">
      <c r="G375" s="68"/>
      <c r="H375" s="68"/>
    </row>
    <row r="376">
      <c r="G376" s="68"/>
      <c r="H376" s="68"/>
    </row>
    <row r="377">
      <c r="G377" s="68"/>
      <c r="H377" s="68"/>
    </row>
    <row r="378">
      <c r="G378" s="68"/>
      <c r="H378" s="68"/>
    </row>
    <row r="379">
      <c r="G379" s="68"/>
      <c r="H379" s="68"/>
    </row>
    <row r="380">
      <c r="G380" s="68"/>
      <c r="H380" s="68"/>
    </row>
    <row r="381">
      <c r="G381" s="68"/>
      <c r="H381" s="68"/>
    </row>
    <row r="382">
      <c r="G382" s="68"/>
      <c r="H382" s="68"/>
    </row>
    <row r="383">
      <c r="G383" s="68"/>
      <c r="H383" s="68"/>
    </row>
    <row r="384">
      <c r="G384" s="68"/>
      <c r="H384" s="68"/>
    </row>
    <row r="385">
      <c r="G385" s="68"/>
      <c r="H385" s="68"/>
    </row>
    <row r="386">
      <c r="G386" s="68"/>
      <c r="H386" s="68"/>
    </row>
    <row r="387">
      <c r="G387" s="68"/>
      <c r="H387" s="68"/>
    </row>
    <row r="388">
      <c r="G388" s="68"/>
      <c r="H388" s="68"/>
    </row>
    <row r="389">
      <c r="G389" s="68"/>
      <c r="H389" s="68"/>
    </row>
    <row r="390">
      <c r="G390" s="68"/>
      <c r="H390" s="68"/>
    </row>
    <row r="391">
      <c r="G391" s="68"/>
      <c r="H391" s="68"/>
    </row>
    <row r="392">
      <c r="G392" s="68"/>
      <c r="H392" s="68"/>
    </row>
    <row r="393">
      <c r="G393" s="68"/>
      <c r="H393" s="68"/>
    </row>
    <row r="394">
      <c r="G394" s="68"/>
      <c r="H394" s="68"/>
    </row>
    <row r="395">
      <c r="G395" s="68"/>
      <c r="H395" s="68"/>
    </row>
    <row r="396">
      <c r="G396" s="68"/>
      <c r="H396" s="68"/>
    </row>
    <row r="397">
      <c r="G397" s="68"/>
      <c r="H397" s="68"/>
    </row>
    <row r="398">
      <c r="G398" s="68"/>
      <c r="H398" s="68"/>
    </row>
    <row r="399">
      <c r="G399" s="68"/>
      <c r="H399" s="68"/>
    </row>
    <row r="400">
      <c r="G400" s="68"/>
      <c r="H400" s="68"/>
    </row>
    <row r="401">
      <c r="G401" s="68"/>
      <c r="H401" s="68"/>
    </row>
    <row r="402">
      <c r="G402" s="68"/>
      <c r="H402" s="68"/>
    </row>
    <row r="403">
      <c r="G403" s="68"/>
      <c r="H403" s="68"/>
    </row>
    <row r="404">
      <c r="G404" s="68"/>
      <c r="H404" s="68"/>
    </row>
    <row r="405">
      <c r="G405" s="68"/>
      <c r="H405" s="68"/>
    </row>
    <row r="406">
      <c r="G406" s="68"/>
      <c r="H406" s="68"/>
    </row>
    <row r="407">
      <c r="G407" s="68"/>
      <c r="H407" s="68"/>
    </row>
    <row r="408">
      <c r="G408" s="68"/>
      <c r="H408" s="68"/>
    </row>
    <row r="409">
      <c r="G409" s="68"/>
      <c r="H409" s="68"/>
    </row>
    <row r="410">
      <c r="G410" s="68"/>
      <c r="H410" s="68"/>
    </row>
    <row r="411">
      <c r="G411" s="68"/>
      <c r="H411" s="68"/>
    </row>
    <row r="412">
      <c r="G412" s="68"/>
      <c r="H412" s="68"/>
    </row>
    <row r="413">
      <c r="G413" s="68"/>
      <c r="H413" s="68"/>
    </row>
    <row r="414">
      <c r="G414" s="68"/>
      <c r="H414" s="68"/>
    </row>
    <row r="415">
      <c r="G415" s="68"/>
      <c r="H415" s="68"/>
    </row>
    <row r="416">
      <c r="G416" s="68"/>
      <c r="H416" s="68"/>
    </row>
    <row r="417">
      <c r="G417" s="68"/>
      <c r="H417" s="68"/>
    </row>
    <row r="418">
      <c r="G418" s="68"/>
      <c r="H418" s="68"/>
    </row>
    <row r="419">
      <c r="G419" s="68"/>
      <c r="H419" s="68"/>
    </row>
    <row r="420">
      <c r="G420" s="68"/>
      <c r="H420" s="68"/>
    </row>
    <row r="421">
      <c r="G421" s="68"/>
      <c r="H421" s="68"/>
    </row>
    <row r="422">
      <c r="G422" s="68"/>
      <c r="H422" s="68"/>
    </row>
    <row r="423">
      <c r="G423" s="68"/>
      <c r="H423" s="68"/>
    </row>
    <row r="424">
      <c r="G424" s="68"/>
      <c r="H424" s="68"/>
    </row>
    <row r="425">
      <c r="G425" s="68"/>
      <c r="H425" s="68"/>
    </row>
    <row r="426">
      <c r="G426" s="68"/>
      <c r="H426" s="68"/>
    </row>
    <row r="427">
      <c r="G427" s="68"/>
      <c r="H427" s="68"/>
    </row>
    <row r="428">
      <c r="G428" s="68"/>
      <c r="H428" s="68"/>
    </row>
    <row r="429">
      <c r="G429" s="68"/>
      <c r="H429" s="68"/>
    </row>
    <row r="430">
      <c r="G430" s="68"/>
      <c r="H430" s="68"/>
    </row>
    <row r="431">
      <c r="G431" s="68"/>
      <c r="H431" s="68"/>
    </row>
    <row r="432">
      <c r="G432" s="68"/>
      <c r="H432" s="68"/>
    </row>
    <row r="433">
      <c r="G433" s="68"/>
      <c r="H433" s="68"/>
    </row>
    <row r="434">
      <c r="G434" s="68"/>
      <c r="H434" s="68"/>
    </row>
    <row r="435">
      <c r="G435" s="68"/>
      <c r="H435" s="68"/>
    </row>
    <row r="436">
      <c r="G436" s="68"/>
      <c r="H436" s="68"/>
    </row>
    <row r="437">
      <c r="G437" s="68"/>
      <c r="H437" s="68"/>
    </row>
    <row r="438">
      <c r="G438" s="68"/>
      <c r="H438" s="68"/>
    </row>
    <row r="439">
      <c r="G439" s="68"/>
      <c r="H439" s="68"/>
    </row>
    <row r="440">
      <c r="G440" s="68"/>
      <c r="H440" s="68"/>
    </row>
    <row r="441">
      <c r="G441" s="68"/>
      <c r="H441" s="68"/>
    </row>
    <row r="442">
      <c r="G442" s="68"/>
      <c r="H442" s="68"/>
    </row>
    <row r="443">
      <c r="G443" s="68"/>
      <c r="H443" s="68"/>
    </row>
    <row r="444">
      <c r="G444" s="68"/>
      <c r="H444" s="68"/>
    </row>
    <row r="445">
      <c r="G445" s="68"/>
      <c r="H445" s="68"/>
    </row>
    <row r="446">
      <c r="G446" s="68"/>
      <c r="H446" s="68"/>
    </row>
    <row r="447">
      <c r="G447" s="68"/>
      <c r="H447" s="68"/>
    </row>
    <row r="448">
      <c r="G448" s="68"/>
      <c r="H448" s="68"/>
    </row>
    <row r="449">
      <c r="G449" s="68"/>
      <c r="H449" s="68"/>
    </row>
    <row r="450">
      <c r="G450" s="68"/>
      <c r="H450" s="68"/>
    </row>
    <row r="451">
      <c r="G451" s="68"/>
      <c r="H451" s="68"/>
    </row>
    <row r="452">
      <c r="G452" s="68"/>
      <c r="H452" s="68"/>
    </row>
    <row r="453">
      <c r="G453" s="68"/>
      <c r="H453" s="68"/>
    </row>
    <row r="454">
      <c r="G454" s="68"/>
      <c r="H454" s="68"/>
    </row>
    <row r="455">
      <c r="G455" s="68"/>
      <c r="H455" s="68"/>
    </row>
    <row r="456">
      <c r="G456" s="68"/>
      <c r="H456" s="68"/>
    </row>
    <row r="457">
      <c r="G457" s="68"/>
      <c r="H457" s="68"/>
    </row>
    <row r="458">
      <c r="G458" s="68"/>
      <c r="H458" s="68"/>
    </row>
    <row r="459">
      <c r="G459" s="68"/>
      <c r="H459" s="68"/>
    </row>
    <row r="460">
      <c r="G460" s="68"/>
      <c r="H460" s="68"/>
    </row>
    <row r="461">
      <c r="G461" s="68"/>
      <c r="H461" s="68"/>
    </row>
    <row r="462">
      <c r="G462" s="68"/>
      <c r="H462" s="68"/>
    </row>
    <row r="463">
      <c r="G463" s="68"/>
      <c r="H463" s="68"/>
    </row>
    <row r="464">
      <c r="G464" s="68"/>
      <c r="H464" s="68"/>
    </row>
    <row r="465">
      <c r="G465" s="68"/>
      <c r="H465" s="68"/>
    </row>
    <row r="466">
      <c r="G466" s="68"/>
      <c r="H466" s="68"/>
    </row>
    <row r="467">
      <c r="G467" s="68"/>
      <c r="H467" s="68"/>
    </row>
    <row r="468">
      <c r="G468" s="68"/>
      <c r="H468" s="68"/>
    </row>
    <row r="469">
      <c r="G469" s="68"/>
      <c r="H469" s="68"/>
    </row>
    <row r="470">
      <c r="G470" s="68"/>
      <c r="H470" s="68"/>
    </row>
    <row r="471">
      <c r="G471" s="68"/>
      <c r="H471" s="68"/>
    </row>
    <row r="472">
      <c r="G472" s="68"/>
      <c r="H472" s="68"/>
    </row>
    <row r="473">
      <c r="G473" s="68"/>
      <c r="H473" s="68"/>
    </row>
    <row r="474">
      <c r="G474" s="68"/>
      <c r="H474" s="68"/>
    </row>
    <row r="475">
      <c r="G475" s="68"/>
      <c r="H475" s="68"/>
    </row>
    <row r="476">
      <c r="G476" s="68"/>
      <c r="H476" s="68"/>
    </row>
    <row r="477">
      <c r="G477" s="68"/>
      <c r="H477" s="68"/>
    </row>
    <row r="478">
      <c r="G478" s="68"/>
      <c r="H478" s="68"/>
    </row>
    <row r="479">
      <c r="G479" s="68"/>
      <c r="H479" s="68"/>
    </row>
    <row r="480">
      <c r="G480" s="68"/>
      <c r="H480" s="68"/>
    </row>
    <row r="481">
      <c r="G481" s="68"/>
      <c r="H481" s="68"/>
    </row>
    <row r="482">
      <c r="G482" s="68"/>
      <c r="H482" s="68"/>
    </row>
    <row r="483">
      <c r="G483" s="68"/>
      <c r="H483" s="68"/>
    </row>
    <row r="484">
      <c r="G484" s="68"/>
      <c r="H484" s="68"/>
    </row>
    <row r="485">
      <c r="G485" s="68"/>
      <c r="H485" s="68"/>
    </row>
    <row r="486">
      <c r="G486" s="68"/>
      <c r="H486" s="68"/>
    </row>
    <row r="487">
      <c r="G487" s="68"/>
      <c r="H487" s="68"/>
    </row>
    <row r="488">
      <c r="G488" s="68"/>
      <c r="H488" s="68"/>
    </row>
    <row r="489">
      <c r="G489" s="68"/>
      <c r="H489" s="68"/>
    </row>
    <row r="490">
      <c r="G490" s="68"/>
      <c r="H490" s="68"/>
    </row>
    <row r="491">
      <c r="G491" s="68"/>
      <c r="H491" s="68"/>
    </row>
    <row r="492">
      <c r="G492" s="68"/>
      <c r="H492" s="68"/>
    </row>
    <row r="493">
      <c r="G493" s="68"/>
      <c r="H493" s="68"/>
    </row>
    <row r="494">
      <c r="G494" s="68"/>
      <c r="H494" s="68"/>
    </row>
    <row r="495">
      <c r="G495" s="68"/>
      <c r="H495" s="68"/>
    </row>
    <row r="496">
      <c r="G496" s="68"/>
      <c r="H496" s="68"/>
    </row>
    <row r="497">
      <c r="G497" s="68"/>
      <c r="H497" s="68"/>
    </row>
    <row r="498">
      <c r="G498" s="68"/>
      <c r="H498" s="68"/>
    </row>
    <row r="499">
      <c r="G499" s="68"/>
      <c r="H499" s="68"/>
    </row>
    <row r="500">
      <c r="G500" s="68"/>
      <c r="H500" s="68"/>
    </row>
    <row r="501">
      <c r="G501" s="68"/>
      <c r="H501" s="68"/>
    </row>
    <row r="502">
      <c r="G502" s="68"/>
      <c r="H502" s="68"/>
    </row>
    <row r="503">
      <c r="G503" s="68"/>
      <c r="H503" s="68"/>
    </row>
    <row r="504">
      <c r="G504" s="68"/>
      <c r="H504" s="68"/>
    </row>
    <row r="505">
      <c r="G505" s="68"/>
      <c r="H505" s="68"/>
    </row>
    <row r="506">
      <c r="G506" s="68"/>
      <c r="H506" s="68"/>
    </row>
    <row r="507">
      <c r="G507" s="68"/>
      <c r="H507" s="68"/>
    </row>
    <row r="508">
      <c r="G508" s="68"/>
      <c r="H508" s="68"/>
    </row>
    <row r="509">
      <c r="G509" s="68"/>
      <c r="H509" s="68"/>
    </row>
    <row r="510">
      <c r="G510" s="68"/>
      <c r="H510" s="68"/>
    </row>
    <row r="511">
      <c r="G511" s="68"/>
      <c r="H511" s="68"/>
    </row>
    <row r="512">
      <c r="G512" s="68"/>
      <c r="H512" s="68"/>
    </row>
    <row r="513">
      <c r="G513" s="68"/>
      <c r="H513" s="68"/>
    </row>
    <row r="514">
      <c r="G514" s="68"/>
      <c r="H514" s="68"/>
    </row>
    <row r="515">
      <c r="G515" s="68"/>
      <c r="H515" s="68"/>
    </row>
    <row r="516">
      <c r="G516" s="68"/>
      <c r="H516" s="68"/>
    </row>
    <row r="517">
      <c r="G517" s="68"/>
      <c r="H517" s="68"/>
    </row>
    <row r="518">
      <c r="G518" s="68"/>
      <c r="H518" s="68"/>
    </row>
    <row r="519">
      <c r="G519" s="68"/>
      <c r="H519" s="68"/>
    </row>
    <row r="520">
      <c r="G520" s="68"/>
      <c r="H520" s="68"/>
    </row>
    <row r="521">
      <c r="G521" s="68"/>
      <c r="H521" s="68"/>
    </row>
    <row r="522">
      <c r="G522" s="68"/>
      <c r="H522" s="68"/>
    </row>
    <row r="523">
      <c r="G523" s="68"/>
      <c r="H523" s="68"/>
    </row>
    <row r="524">
      <c r="G524" s="68"/>
      <c r="H524" s="68"/>
    </row>
    <row r="525">
      <c r="G525" s="68"/>
      <c r="H525" s="68"/>
    </row>
    <row r="526">
      <c r="G526" s="68"/>
      <c r="H526" s="68"/>
    </row>
    <row r="527">
      <c r="G527" s="68"/>
      <c r="H527" s="68"/>
    </row>
    <row r="528">
      <c r="G528" s="68"/>
      <c r="H528" s="68"/>
    </row>
    <row r="529">
      <c r="G529" s="68"/>
      <c r="H529" s="68"/>
    </row>
    <row r="530">
      <c r="G530" s="68"/>
      <c r="H530" s="68"/>
    </row>
    <row r="531">
      <c r="G531" s="68"/>
      <c r="H531" s="68"/>
    </row>
    <row r="532">
      <c r="G532" s="68"/>
      <c r="H532" s="68"/>
    </row>
    <row r="533">
      <c r="G533" s="68"/>
      <c r="H533" s="68"/>
    </row>
    <row r="534">
      <c r="G534" s="68"/>
      <c r="H534" s="68"/>
    </row>
    <row r="535">
      <c r="G535" s="68"/>
      <c r="H535" s="68"/>
    </row>
    <row r="536">
      <c r="G536" s="68"/>
      <c r="H536" s="68"/>
    </row>
    <row r="537">
      <c r="G537" s="68"/>
      <c r="H537" s="68"/>
    </row>
    <row r="538">
      <c r="G538" s="68"/>
      <c r="H538" s="68"/>
    </row>
    <row r="539">
      <c r="G539" s="68"/>
      <c r="H539" s="68"/>
    </row>
    <row r="540">
      <c r="G540" s="68"/>
      <c r="H540" s="68"/>
    </row>
    <row r="541">
      <c r="G541" s="68"/>
      <c r="H541" s="68"/>
    </row>
    <row r="542">
      <c r="G542" s="68"/>
      <c r="H542" s="68"/>
    </row>
    <row r="543">
      <c r="G543" s="68"/>
      <c r="H543" s="68"/>
    </row>
    <row r="544">
      <c r="G544" s="68"/>
      <c r="H544" s="68"/>
    </row>
    <row r="545">
      <c r="G545" s="68"/>
      <c r="H545" s="68"/>
    </row>
    <row r="546">
      <c r="G546" s="68"/>
      <c r="H546" s="68"/>
    </row>
    <row r="547">
      <c r="G547" s="68"/>
      <c r="H547" s="68"/>
    </row>
    <row r="548">
      <c r="G548" s="68"/>
      <c r="H548" s="68"/>
    </row>
    <row r="549">
      <c r="G549" s="68"/>
      <c r="H549" s="68"/>
    </row>
    <row r="550">
      <c r="G550" s="68"/>
      <c r="H550" s="68"/>
    </row>
    <row r="551">
      <c r="G551" s="68"/>
      <c r="H551" s="68"/>
    </row>
    <row r="552">
      <c r="G552" s="68"/>
      <c r="H552" s="68"/>
    </row>
    <row r="553">
      <c r="G553" s="68"/>
      <c r="H553" s="68"/>
    </row>
    <row r="554">
      <c r="G554" s="68"/>
      <c r="H554" s="68"/>
    </row>
    <row r="555">
      <c r="G555" s="68"/>
      <c r="H555" s="68"/>
    </row>
    <row r="556">
      <c r="G556" s="68"/>
      <c r="H556" s="68"/>
    </row>
    <row r="557">
      <c r="G557" s="68"/>
      <c r="H557" s="68"/>
    </row>
    <row r="558">
      <c r="G558" s="68"/>
      <c r="H558" s="68"/>
    </row>
    <row r="559">
      <c r="G559" s="68"/>
      <c r="H559" s="68"/>
    </row>
    <row r="560">
      <c r="G560" s="68"/>
      <c r="H560" s="68"/>
    </row>
    <row r="561">
      <c r="G561" s="68"/>
      <c r="H561" s="68"/>
    </row>
    <row r="562">
      <c r="G562" s="68"/>
      <c r="H562" s="68"/>
    </row>
    <row r="563">
      <c r="G563" s="68"/>
      <c r="H563" s="68"/>
    </row>
    <row r="564">
      <c r="G564" s="68"/>
      <c r="H564" s="68"/>
    </row>
    <row r="565">
      <c r="G565" s="68"/>
      <c r="H565" s="68"/>
    </row>
    <row r="566">
      <c r="G566" s="68"/>
      <c r="H566" s="68"/>
    </row>
    <row r="567">
      <c r="G567" s="68"/>
      <c r="H567" s="68"/>
    </row>
    <row r="568">
      <c r="G568" s="68"/>
      <c r="H568" s="68"/>
    </row>
    <row r="569">
      <c r="G569" s="68"/>
      <c r="H569" s="68"/>
    </row>
    <row r="570">
      <c r="G570" s="68"/>
      <c r="H570" s="68"/>
    </row>
    <row r="571">
      <c r="G571" s="68"/>
      <c r="H571" s="68"/>
    </row>
    <row r="572">
      <c r="G572" s="68"/>
      <c r="H572" s="68"/>
    </row>
    <row r="573">
      <c r="G573" s="68"/>
      <c r="H573" s="68"/>
    </row>
    <row r="574">
      <c r="G574" s="68"/>
      <c r="H574" s="68"/>
    </row>
    <row r="575">
      <c r="G575" s="68"/>
      <c r="H575" s="68"/>
    </row>
    <row r="576">
      <c r="G576" s="68"/>
      <c r="H576" s="68"/>
    </row>
    <row r="577">
      <c r="G577" s="68"/>
      <c r="H577" s="68"/>
    </row>
    <row r="578">
      <c r="G578" s="68"/>
      <c r="H578" s="68"/>
    </row>
    <row r="579">
      <c r="G579" s="68"/>
      <c r="H579" s="68"/>
    </row>
    <row r="580">
      <c r="G580" s="68"/>
      <c r="H580" s="68"/>
    </row>
    <row r="581">
      <c r="G581" s="68"/>
      <c r="H581" s="68"/>
    </row>
    <row r="582">
      <c r="G582" s="68"/>
      <c r="H582" s="68"/>
    </row>
    <row r="583">
      <c r="G583" s="68"/>
      <c r="H583" s="68"/>
    </row>
    <row r="584">
      <c r="G584" s="68"/>
      <c r="H584" s="68"/>
    </row>
    <row r="585">
      <c r="G585" s="68"/>
      <c r="H585" s="68"/>
    </row>
    <row r="586">
      <c r="G586" s="68"/>
      <c r="H586" s="68"/>
    </row>
    <row r="587">
      <c r="G587" s="68"/>
      <c r="H587" s="68"/>
    </row>
    <row r="588">
      <c r="G588" s="68"/>
      <c r="H588" s="68"/>
    </row>
    <row r="589">
      <c r="G589" s="68"/>
      <c r="H589" s="68"/>
    </row>
    <row r="590">
      <c r="G590" s="68"/>
      <c r="H590" s="68"/>
    </row>
    <row r="591">
      <c r="G591" s="68"/>
      <c r="H591" s="68"/>
    </row>
    <row r="592">
      <c r="G592" s="68"/>
      <c r="H592" s="68"/>
    </row>
    <row r="593">
      <c r="G593" s="68"/>
      <c r="H593" s="68"/>
    </row>
    <row r="594">
      <c r="G594" s="68"/>
      <c r="H594" s="68"/>
    </row>
    <row r="595">
      <c r="G595" s="68"/>
      <c r="H595" s="68"/>
    </row>
    <row r="596">
      <c r="G596" s="68"/>
      <c r="H596" s="68"/>
    </row>
    <row r="597">
      <c r="G597" s="68"/>
      <c r="H597" s="68"/>
    </row>
    <row r="598">
      <c r="G598" s="68"/>
      <c r="H598" s="68"/>
    </row>
    <row r="599">
      <c r="G599" s="68"/>
      <c r="H599" s="68"/>
    </row>
    <row r="600">
      <c r="G600" s="68"/>
      <c r="H600" s="68"/>
    </row>
    <row r="601">
      <c r="G601" s="68"/>
      <c r="H601" s="68"/>
    </row>
    <row r="602">
      <c r="G602" s="68"/>
      <c r="H602" s="68"/>
    </row>
    <row r="603">
      <c r="G603" s="68"/>
      <c r="H603" s="68"/>
    </row>
    <row r="604">
      <c r="G604" s="68"/>
      <c r="H604" s="68"/>
    </row>
    <row r="605">
      <c r="G605" s="68"/>
      <c r="H605" s="68"/>
    </row>
    <row r="606">
      <c r="G606" s="68"/>
      <c r="H606" s="68"/>
    </row>
    <row r="607">
      <c r="G607" s="68"/>
      <c r="H607" s="68"/>
    </row>
    <row r="608">
      <c r="G608" s="68"/>
      <c r="H608" s="68"/>
    </row>
    <row r="609">
      <c r="G609" s="68"/>
      <c r="H609" s="68"/>
    </row>
    <row r="610">
      <c r="G610" s="68"/>
      <c r="H610" s="68"/>
    </row>
    <row r="611">
      <c r="G611" s="68"/>
      <c r="H611" s="68"/>
    </row>
    <row r="612">
      <c r="G612" s="68"/>
      <c r="H612" s="68"/>
    </row>
    <row r="613">
      <c r="G613" s="68"/>
      <c r="H613" s="68"/>
    </row>
    <row r="614">
      <c r="G614" s="68"/>
      <c r="H614" s="68"/>
    </row>
    <row r="615">
      <c r="G615" s="68"/>
      <c r="H615" s="68"/>
    </row>
    <row r="616">
      <c r="G616" s="68"/>
      <c r="H616" s="68"/>
    </row>
    <row r="617">
      <c r="G617" s="68"/>
      <c r="H617" s="68"/>
    </row>
    <row r="618">
      <c r="G618" s="68"/>
      <c r="H618" s="68"/>
    </row>
    <row r="619">
      <c r="G619" s="68"/>
      <c r="H619" s="68"/>
    </row>
    <row r="620">
      <c r="G620" s="68"/>
      <c r="H620" s="68"/>
    </row>
    <row r="621">
      <c r="G621" s="68"/>
      <c r="H621" s="68"/>
    </row>
    <row r="622">
      <c r="G622" s="68"/>
      <c r="H622" s="68"/>
    </row>
    <row r="623">
      <c r="G623" s="68"/>
      <c r="H623" s="68"/>
    </row>
    <row r="624">
      <c r="G624" s="68"/>
      <c r="H624" s="68"/>
    </row>
    <row r="625">
      <c r="G625" s="68"/>
      <c r="H625" s="68"/>
    </row>
    <row r="626">
      <c r="G626" s="68"/>
      <c r="H626" s="68"/>
    </row>
    <row r="627">
      <c r="G627" s="68"/>
      <c r="H627" s="68"/>
    </row>
    <row r="628">
      <c r="G628" s="68"/>
      <c r="H628" s="68"/>
    </row>
    <row r="629">
      <c r="G629" s="68"/>
      <c r="H629" s="68"/>
    </row>
    <row r="630">
      <c r="G630" s="68"/>
      <c r="H630" s="68"/>
    </row>
    <row r="631">
      <c r="G631" s="68"/>
      <c r="H631" s="68"/>
    </row>
    <row r="632">
      <c r="G632" s="68"/>
      <c r="H632" s="68"/>
    </row>
    <row r="633">
      <c r="G633" s="68"/>
      <c r="H633" s="68"/>
    </row>
    <row r="634">
      <c r="G634" s="68"/>
      <c r="H634" s="68"/>
    </row>
    <row r="635">
      <c r="G635" s="68"/>
      <c r="H635" s="68"/>
    </row>
    <row r="636">
      <c r="G636" s="68"/>
      <c r="H636" s="68"/>
    </row>
    <row r="637">
      <c r="G637" s="68"/>
      <c r="H637" s="68"/>
    </row>
    <row r="638">
      <c r="G638" s="68"/>
      <c r="H638" s="68"/>
    </row>
    <row r="639">
      <c r="G639" s="68"/>
      <c r="H639" s="68"/>
    </row>
    <row r="640">
      <c r="G640" s="68"/>
      <c r="H640" s="68"/>
    </row>
    <row r="641">
      <c r="G641" s="68"/>
      <c r="H641" s="68"/>
    </row>
    <row r="642">
      <c r="G642" s="68"/>
      <c r="H642" s="68"/>
    </row>
    <row r="643">
      <c r="G643" s="68"/>
      <c r="H643" s="68"/>
    </row>
    <row r="644">
      <c r="G644" s="68"/>
      <c r="H644" s="68"/>
    </row>
    <row r="645">
      <c r="G645" s="68"/>
      <c r="H645" s="68"/>
    </row>
    <row r="646">
      <c r="G646" s="68"/>
      <c r="H646" s="68"/>
    </row>
    <row r="647">
      <c r="G647" s="68"/>
      <c r="H647" s="68"/>
    </row>
    <row r="648">
      <c r="G648" s="68"/>
      <c r="H648" s="68"/>
    </row>
    <row r="649">
      <c r="G649" s="68"/>
      <c r="H649" s="68"/>
    </row>
    <row r="650">
      <c r="G650" s="68"/>
      <c r="H650" s="68"/>
    </row>
    <row r="651">
      <c r="G651" s="68"/>
      <c r="H651" s="68"/>
    </row>
    <row r="652">
      <c r="G652" s="68"/>
      <c r="H652" s="68"/>
    </row>
    <row r="653">
      <c r="G653" s="68"/>
      <c r="H653" s="68"/>
    </row>
    <row r="654">
      <c r="G654" s="68"/>
      <c r="H654" s="68"/>
    </row>
    <row r="655">
      <c r="G655" s="68"/>
      <c r="H655" s="68"/>
    </row>
    <row r="656">
      <c r="G656" s="68"/>
      <c r="H656" s="68"/>
    </row>
    <row r="657">
      <c r="G657" s="68"/>
      <c r="H657" s="68"/>
    </row>
    <row r="658">
      <c r="G658" s="68"/>
      <c r="H658" s="68"/>
    </row>
    <row r="659">
      <c r="G659" s="68"/>
      <c r="H659" s="68"/>
    </row>
    <row r="660">
      <c r="G660" s="68"/>
      <c r="H660" s="68"/>
    </row>
    <row r="661">
      <c r="G661" s="68"/>
      <c r="H661" s="68"/>
    </row>
    <row r="662">
      <c r="G662" s="68"/>
      <c r="H662" s="68"/>
    </row>
    <row r="663">
      <c r="G663" s="68"/>
      <c r="H663" s="68"/>
    </row>
    <row r="664">
      <c r="G664" s="68"/>
      <c r="H664" s="68"/>
    </row>
    <row r="665">
      <c r="G665" s="68"/>
      <c r="H665" s="68"/>
    </row>
    <row r="666">
      <c r="G666" s="68"/>
      <c r="H666" s="68"/>
    </row>
    <row r="667">
      <c r="G667" s="68"/>
      <c r="H667" s="68"/>
    </row>
    <row r="668">
      <c r="G668" s="68"/>
      <c r="H668" s="68"/>
    </row>
    <row r="669">
      <c r="G669" s="68"/>
      <c r="H669" s="68"/>
    </row>
    <row r="670">
      <c r="G670" s="68"/>
      <c r="H670" s="68"/>
    </row>
    <row r="671">
      <c r="G671" s="68"/>
      <c r="H671" s="68"/>
    </row>
    <row r="672">
      <c r="G672" s="68"/>
      <c r="H672" s="68"/>
    </row>
    <row r="673">
      <c r="G673" s="68"/>
      <c r="H673" s="68"/>
    </row>
    <row r="674">
      <c r="G674" s="68"/>
      <c r="H674" s="68"/>
    </row>
    <row r="675">
      <c r="G675" s="68"/>
      <c r="H675" s="68"/>
    </row>
    <row r="676">
      <c r="G676" s="68"/>
      <c r="H676" s="68"/>
    </row>
    <row r="677">
      <c r="G677" s="68"/>
      <c r="H677" s="68"/>
    </row>
    <row r="678">
      <c r="G678" s="68"/>
      <c r="H678" s="68"/>
    </row>
    <row r="679">
      <c r="G679" s="68"/>
      <c r="H679" s="68"/>
    </row>
    <row r="680">
      <c r="G680" s="68"/>
      <c r="H680" s="68"/>
    </row>
    <row r="681">
      <c r="G681" s="68"/>
      <c r="H681" s="68"/>
    </row>
    <row r="682">
      <c r="G682" s="68"/>
      <c r="H682" s="68"/>
    </row>
    <row r="683">
      <c r="G683" s="68"/>
      <c r="H683" s="68"/>
    </row>
    <row r="684">
      <c r="G684" s="68"/>
      <c r="H684" s="68"/>
    </row>
    <row r="685">
      <c r="G685" s="68"/>
      <c r="H685" s="68"/>
    </row>
    <row r="686">
      <c r="G686" s="68"/>
      <c r="H686" s="68"/>
    </row>
    <row r="687">
      <c r="G687" s="68"/>
      <c r="H687" s="68"/>
    </row>
    <row r="688">
      <c r="G688" s="68"/>
      <c r="H688" s="68"/>
    </row>
    <row r="689">
      <c r="G689" s="68"/>
      <c r="H689" s="68"/>
    </row>
    <row r="690">
      <c r="G690" s="68"/>
      <c r="H690" s="68"/>
    </row>
    <row r="691">
      <c r="G691" s="68"/>
      <c r="H691" s="68"/>
    </row>
    <row r="692">
      <c r="G692" s="68"/>
      <c r="H692" s="68"/>
    </row>
    <row r="693">
      <c r="G693" s="68"/>
      <c r="H693" s="68"/>
    </row>
    <row r="694">
      <c r="G694" s="68"/>
      <c r="H694" s="68"/>
    </row>
    <row r="695">
      <c r="G695" s="68"/>
      <c r="H695" s="68"/>
    </row>
    <row r="696">
      <c r="G696" s="68"/>
      <c r="H696" s="68"/>
    </row>
    <row r="697">
      <c r="G697" s="68"/>
      <c r="H697" s="68"/>
    </row>
    <row r="698">
      <c r="G698" s="68"/>
      <c r="H698" s="68"/>
    </row>
    <row r="699">
      <c r="G699" s="68"/>
      <c r="H699" s="68"/>
    </row>
    <row r="700">
      <c r="G700" s="68"/>
      <c r="H700" s="68"/>
    </row>
    <row r="701">
      <c r="G701" s="68"/>
      <c r="H701" s="68"/>
    </row>
    <row r="702">
      <c r="G702" s="68"/>
      <c r="H702" s="68"/>
    </row>
    <row r="703">
      <c r="G703" s="68"/>
      <c r="H703" s="68"/>
    </row>
    <row r="704">
      <c r="G704" s="68"/>
      <c r="H704" s="68"/>
    </row>
    <row r="705">
      <c r="G705" s="68"/>
      <c r="H705" s="68"/>
    </row>
    <row r="706">
      <c r="G706" s="68"/>
      <c r="H706" s="68"/>
    </row>
    <row r="707">
      <c r="G707" s="68"/>
      <c r="H707" s="68"/>
    </row>
    <row r="708">
      <c r="G708" s="68"/>
      <c r="H708" s="68"/>
    </row>
    <row r="709">
      <c r="G709" s="68"/>
      <c r="H709" s="68"/>
    </row>
    <row r="710">
      <c r="G710" s="68"/>
      <c r="H710" s="68"/>
    </row>
    <row r="711">
      <c r="G711" s="68"/>
      <c r="H711" s="68"/>
    </row>
    <row r="712">
      <c r="G712" s="68"/>
      <c r="H712" s="68"/>
    </row>
    <row r="713">
      <c r="G713" s="68"/>
      <c r="H713" s="68"/>
    </row>
    <row r="714">
      <c r="G714" s="68"/>
      <c r="H714" s="68"/>
    </row>
    <row r="715">
      <c r="G715" s="68"/>
      <c r="H715" s="68"/>
    </row>
    <row r="716">
      <c r="G716" s="68"/>
      <c r="H716" s="68"/>
    </row>
    <row r="717">
      <c r="G717" s="68"/>
      <c r="H717" s="68"/>
    </row>
    <row r="718">
      <c r="G718" s="68"/>
      <c r="H718" s="68"/>
    </row>
    <row r="719">
      <c r="G719" s="68"/>
      <c r="H719" s="68"/>
    </row>
    <row r="720">
      <c r="G720" s="68"/>
      <c r="H720" s="68"/>
    </row>
    <row r="721">
      <c r="G721" s="68"/>
      <c r="H721" s="68"/>
    </row>
    <row r="722">
      <c r="G722" s="68"/>
      <c r="H722" s="68"/>
    </row>
    <row r="723">
      <c r="G723" s="68"/>
      <c r="H723" s="68"/>
    </row>
    <row r="724">
      <c r="G724" s="68"/>
      <c r="H724" s="68"/>
    </row>
    <row r="725">
      <c r="G725" s="68"/>
      <c r="H725" s="68"/>
    </row>
    <row r="726">
      <c r="G726" s="68"/>
      <c r="H726" s="68"/>
    </row>
    <row r="727">
      <c r="G727" s="68"/>
      <c r="H727" s="68"/>
    </row>
    <row r="728">
      <c r="G728" s="68"/>
      <c r="H728" s="68"/>
    </row>
    <row r="729">
      <c r="G729" s="68"/>
      <c r="H729" s="68"/>
    </row>
    <row r="730">
      <c r="G730" s="68"/>
      <c r="H730" s="68"/>
    </row>
    <row r="731">
      <c r="G731" s="68"/>
      <c r="H731" s="68"/>
    </row>
    <row r="732">
      <c r="G732" s="68"/>
      <c r="H732" s="68"/>
    </row>
    <row r="733">
      <c r="G733" s="68"/>
      <c r="H733" s="68"/>
    </row>
    <row r="734">
      <c r="G734" s="68"/>
      <c r="H734" s="68"/>
    </row>
    <row r="735">
      <c r="G735" s="68"/>
      <c r="H735" s="68"/>
    </row>
    <row r="736">
      <c r="G736" s="68"/>
      <c r="H736" s="68"/>
    </row>
    <row r="737">
      <c r="G737" s="68"/>
      <c r="H737" s="68"/>
    </row>
    <row r="738">
      <c r="G738" s="68"/>
      <c r="H738" s="68"/>
    </row>
    <row r="739">
      <c r="G739" s="68"/>
      <c r="H739" s="68"/>
    </row>
    <row r="740">
      <c r="G740" s="68"/>
      <c r="H740" s="68"/>
    </row>
    <row r="741">
      <c r="G741" s="68"/>
      <c r="H741" s="68"/>
    </row>
    <row r="742">
      <c r="G742" s="68"/>
      <c r="H742" s="68"/>
    </row>
    <row r="743">
      <c r="G743" s="68"/>
      <c r="H743" s="68"/>
    </row>
    <row r="744">
      <c r="G744" s="68"/>
      <c r="H744" s="68"/>
    </row>
    <row r="745">
      <c r="G745" s="68"/>
      <c r="H745" s="68"/>
    </row>
    <row r="746">
      <c r="G746" s="68"/>
      <c r="H746" s="68"/>
    </row>
    <row r="747">
      <c r="G747" s="68"/>
      <c r="H747" s="68"/>
    </row>
    <row r="748">
      <c r="G748" s="68"/>
      <c r="H748" s="68"/>
    </row>
    <row r="749">
      <c r="G749" s="68"/>
      <c r="H749" s="68"/>
    </row>
    <row r="750">
      <c r="G750" s="68"/>
      <c r="H750" s="68"/>
    </row>
    <row r="751">
      <c r="G751" s="68"/>
      <c r="H751" s="68"/>
    </row>
    <row r="752">
      <c r="G752" s="68"/>
      <c r="H752" s="68"/>
    </row>
    <row r="753">
      <c r="G753" s="68"/>
      <c r="H753" s="68"/>
    </row>
    <row r="754">
      <c r="G754" s="68"/>
      <c r="H754" s="68"/>
    </row>
    <row r="755">
      <c r="G755" s="68"/>
      <c r="H755" s="68"/>
    </row>
    <row r="756">
      <c r="G756" s="68"/>
      <c r="H756" s="68"/>
    </row>
    <row r="757">
      <c r="G757" s="68"/>
      <c r="H757" s="68"/>
    </row>
    <row r="758">
      <c r="G758" s="68"/>
      <c r="H758" s="68"/>
    </row>
    <row r="759">
      <c r="G759" s="68"/>
      <c r="H759" s="68"/>
    </row>
    <row r="760">
      <c r="G760" s="68"/>
      <c r="H760" s="68"/>
    </row>
    <row r="761">
      <c r="G761" s="68"/>
      <c r="H761" s="68"/>
    </row>
    <row r="762">
      <c r="G762" s="68"/>
      <c r="H762" s="68"/>
    </row>
    <row r="763">
      <c r="G763" s="68"/>
      <c r="H763" s="68"/>
    </row>
    <row r="764">
      <c r="G764" s="68"/>
      <c r="H764" s="68"/>
    </row>
    <row r="765">
      <c r="G765" s="68"/>
      <c r="H765" s="68"/>
    </row>
    <row r="766">
      <c r="G766" s="68"/>
      <c r="H766" s="68"/>
    </row>
    <row r="767">
      <c r="G767" s="68"/>
      <c r="H767" s="68"/>
    </row>
    <row r="768">
      <c r="G768" s="68"/>
      <c r="H768" s="68"/>
    </row>
    <row r="769">
      <c r="G769" s="68"/>
      <c r="H769" s="68"/>
    </row>
    <row r="770">
      <c r="G770" s="68"/>
      <c r="H770" s="68"/>
    </row>
    <row r="771">
      <c r="G771" s="68"/>
      <c r="H771" s="68"/>
    </row>
    <row r="772">
      <c r="G772" s="68"/>
      <c r="H772" s="68"/>
    </row>
    <row r="773">
      <c r="G773" s="68"/>
      <c r="H773" s="68"/>
    </row>
    <row r="774">
      <c r="G774" s="68"/>
      <c r="H774" s="68"/>
    </row>
    <row r="775">
      <c r="G775" s="68"/>
      <c r="H775" s="68"/>
    </row>
    <row r="776">
      <c r="G776" s="68"/>
      <c r="H776" s="68"/>
    </row>
    <row r="777">
      <c r="G777" s="68"/>
      <c r="H777" s="68"/>
    </row>
    <row r="778">
      <c r="G778" s="68"/>
      <c r="H778" s="68"/>
    </row>
    <row r="779">
      <c r="G779" s="68"/>
      <c r="H779" s="68"/>
    </row>
    <row r="780">
      <c r="G780" s="68"/>
      <c r="H780" s="68"/>
    </row>
    <row r="781">
      <c r="G781" s="68"/>
      <c r="H781" s="68"/>
    </row>
    <row r="782">
      <c r="G782" s="68"/>
      <c r="H782" s="68"/>
    </row>
    <row r="783">
      <c r="G783" s="68"/>
      <c r="H783" s="68"/>
    </row>
    <row r="784">
      <c r="G784" s="68"/>
      <c r="H784" s="68"/>
    </row>
    <row r="785">
      <c r="G785" s="68"/>
      <c r="H785" s="68"/>
    </row>
    <row r="786">
      <c r="G786" s="68"/>
      <c r="H786" s="68"/>
    </row>
    <row r="787">
      <c r="G787" s="68"/>
      <c r="H787" s="68"/>
    </row>
    <row r="788">
      <c r="G788" s="68"/>
      <c r="H788" s="68"/>
    </row>
    <row r="789">
      <c r="G789" s="68"/>
      <c r="H789" s="68"/>
    </row>
    <row r="790">
      <c r="G790" s="68"/>
      <c r="H790" s="68"/>
    </row>
    <row r="791">
      <c r="G791" s="68"/>
      <c r="H791" s="68"/>
    </row>
    <row r="792">
      <c r="G792" s="68"/>
      <c r="H792" s="68"/>
    </row>
    <row r="793">
      <c r="G793" s="68"/>
      <c r="H793" s="68"/>
    </row>
    <row r="794">
      <c r="G794" s="68"/>
      <c r="H794" s="68"/>
    </row>
    <row r="795">
      <c r="G795" s="68"/>
      <c r="H795" s="68"/>
    </row>
    <row r="796">
      <c r="G796" s="68"/>
      <c r="H796" s="68"/>
    </row>
    <row r="797">
      <c r="G797" s="68"/>
      <c r="H797" s="68"/>
    </row>
    <row r="798">
      <c r="G798" s="68"/>
      <c r="H798" s="68"/>
    </row>
    <row r="799">
      <c r="G799" s="68"/>
      <c r="H799" s="68"/>
    </row>
    <row r="800">
      <c r="G800" s="68"/>
      <c r="H800" s="68"/>
    </row>
    <row r="801">
      <c r="G801" s="68"/>
      <c r="H801" s="68"/>
    </row>
    <row r="802">
      <c r="G802" s="68"/>
      <c r="H802" s="68"/>
    </row>
    <row r="803">
      <c r="G803" s="68"/>
      <c r="H803" s="68"/>
    </row>
    <row r="804">
      <c r="G804" s="68"/>
      <c r="H804" s="68"/>
    </row>
    <row r="805">
      <c r="G805" s="68"/>
      <c r="H805" s="68"/>
    </row>
    <row r="806">
      <c r="G806" s="68"/>
      <c r="H806" s="68"/>
    </row>
    <row r="807">
      <c r="G807" s="68"/>
      <c r="H807" s="68"/>
    </row>
    <row r="808">
      <c r="G808" s="68"/>
      <c r="H808" s="68"/>
    </row>
    <row r="809">
      <c r="G809" s="68"/>
      <c r="H809" s="68"/>
    </row>
    <row r="810">
      <c r="G810" s="68"/>
      <c r="H810" s="68"/>
    </row>
    <row r="811">
      <c r="G811" s="68"/>
      <c r="H811" s="68"/>
    </row>
    <row r="812">
      <c r="G812" s="68"/>
      <c r="H812" s="68"/>
    </row>
    <row r="813">
      <c r="G813" s="68"/>
      <c r="H813" s="68"/>
    </row>
    <row r="814">
      <c r="G814" s="68"/>
      <c r="H814" s="68"/>
    </row>
    <row r="815">
      <c r="G815" s="68"/>
      <c r="H815" s="68"/>
    </row>
    <row r="816">
      <c r="G816" s="68"/>
      <c r="H816" s="68"/>
    </row>
    <row r="817">
      <c r="G817" s="68"/>
      <c r="H817" s="68"/>
    </row>
    <row r="818">
      <c r="G818" s="68"/>
      <c r="H818" s="68"/>
    </row>
    <row r="819">
      <c r="G819" s="68"/>
      <c r="H819" s="68"/>
    </row>
    <row r="820">
      <c r="G820" s="68"/>
      <c r="H820" s="68"/>
    </row>
    <row r="821">
      <c r="G821" s="68"/>
      <c r="H821" s="68"/>
    </row>
    <row r="822">
      <c r="G822" s="68"/>
      <c r="H822" s="68"/>
    </row>
    <row r="823">
      <c r="G823" s="68"/>
      <c r="H823" s="68"/>
    </row>
    <row r="824">
      <c r="G824" s="68"/>
      <c r="H824" s="68"/>
    </row>
    <row r="825">
      <c r="G825" s="68"/>
      <c r="H825" s="68"/>
    </row>
    <row r="826">
      <c r="G826" s="68"/>
      <c r="H826" s="68"/>
    </row>
    <row r="827">
      <c r="G827" s="68"/>
      <c r="H827" s="68"/>
    </row>
    <row r="828">
      <c r="G828" s="68"/>
      <c r="H828" s="68"/>
    </row>
    <row r="829">
      <c r="G829" s="68"/>
      <c r="H829" s="68"/>
    </row>
    <row r="830">
      <c r="G830" s="68"/>
      <c r="H830" s="68"/>
    </row>
    <row r="831">
      <c r="G831" s="68"/>
      <c r="H831" s="68"/>
    </row>
    <row r="832">
      <c r="G832" s="68"/>
      <c r="H832" s="68"/>
    </row>
    <row r="833">
      <c r="G833" s="68"/>
      <c r="H833" s="68"/>
    </row>
    <row r="834">
      <c r="G834" s="68"/>
      <c r="H834" s="68"/>
    </row>
    <row r="835">
      <c r="G835" s="68"/>
      <c r="H835" s="68"/>
    </row>
    <row r="836">
      <c r="G836" s="68"/>
      <c r="H836" s="68"/>
    </row>
    <row r="837">
      <c r="G837" s="68"/>
      <c r="H837" s="68"/>
    </row>
    <row r="838">
      <c r="G838" s="68"/>
      <c r="H838" s="68"/>
    </row>
    <row r="839">
      <c r="G839" s="68"/>
      <c r="H839" s="68"/>
    </row>
    <row r="840">
      <c r="G840" s="68"/>
      <c r="H840" s="68"/>
    </row>
    <row r="841">
      <c r="G841" s="68"/>
      <c r="H841" s="68"/>
    </row>
    <row r="842">
      <c r="G842" s="68"/>
      <c r="H842" s="68"/>
    </row>
    <row r="843">
      <c r="G843" s="68"/>
      <c r="H843" s="68"/>
    </row>
    <row r="844">
      <c r="G844" s="68"/>
      <c r="H844" s="68"/>
    </row>
    <row r="845">
      <c r="G845" s="68"/>
      <c r="H845" s="68"/>
    </row>
    <row r="846">
      <c r="G846" s="68"/>
      <c r="H846" s="68"/>
    </row>
    <row r="847">
      <c r="G847" s="68"/>
      <c r="H847" s="68"/>
    </row>
    <row r="848">
      <c r="G848" s="68"/>
      <c r="H848" s="68"/>
    </row>
    <row r="849">
      <c r="G849" s="68"/>
      <c r="H849" s="68"/>
    </row>
    <row r="850">
      <c r="G850" s="68"/>
      <c r="H850" s="68"/>
    </row>
    <row r="851">
      <c r="G851" s="68"/>
      <c r="H851" s="68"/>
    </row>
    <row r="852">
      <c r="G852" s="68"/>
      <c r="H852" s="68"/>
    </row>
    <row r="853">
      <c r="G853" s="68"/>
      <c r="H853" s="68"/>
    </row>
    <row r="854">
      <c r="G854" s="68"/>
      <c r="H854" s="68"/>
    </row>
    <row r="855">
      <c r="G855" s="68"/>
      <c r="H855" s="68"/>
    </row>
    <row r="856">
      <c r="G856" s="68"/>
      <c r="H856" s="68"/>
    </row>
    <row r="857">
      <c r="G857" s="68"/>
      <c r="H857" s="68"/>
    </row>
    <row r="858">
      <c r="G858" s="68"/>
      <c r="H858" s="68"/>
    </row>
    <row r="859">
      <c r="G859" s="68"/>
      <c r="H859" s="68"/>
    </row>
    <row r="860">
      <c r="G860" s="68"/>
      <c r="H860" s="68"/>
    </row>
    <row r="861">
      <c r="G861" s="68"/>
      <c r="H861" s="68"/>
    </row>
    <row r="862">
      <c r="G862" s="68"/>
      <c r="H862" s="68"/>
    </row>
    <row r="863">
      <c r="G863" s="68"/>
      <c r="H863" s="68"/>
    </row>
    <row r="864">
      <c r="G864" s="68"/>
      <c r="H864" s="68"/>
    </row>
    <row r="865">
      <c r="G865" s="68"/>
      <c r="H865" s="68"/>
    </row>
    <row r="866">
      <c r="G866" s="68"/>
      <c r="H866" s="68"/>
    </row>
    <row r="867">
      <c r="G867" s="68"/>
      <c r="H867" s="68"/>
    </row>
    <row r="868">
      <c r="G868" s="68"/>
      <c r="H868" s="68"/>
    </row>
    <row r="869">
      <c r="G869" s="68"/>
      <c r="H869" s="68"/>
    </row>
    <row r="870">
      <c r="G870" s="68"/>
      <c r="H870" s="68"/>
    </row>
    <row r="871">
      <c r="G871" s="68"/>
      <c r="H871" s="68"/>
    </row>
    <row r="872">
      <c r="G872" s="68"/>
      <c r="H872" s="68"/>
    </row>
    <row r="873">
      <c r="G873" s="68"/>
      <c r="H873" s="68"/>
    </row>
    <row r="874">
      <c r="G874" s="68"/>
      <c r="H874" s="68"/>
    </row>
    <row r="875">
      <c r="G875" s="68"/>
      <c r="H875" s="68"/>
    </row>
    <row r="876">
      <c r="G876" s="68"/>
      <c r="H876" s="68"/>
    </row>
    <row r="877">
      <c r="G877" s="68"/>
      <c r="H877" s="68"/>
    </row>
    <row r="878">
      <c r="G878" s="68"/>
      <c r="H878" s="68"/>
    </row>
    <row r="879">
      <c r="G879" s="68"/>
      <c r="H879" s="68"/>
    </row>
    <row r="880">
      <c r="G880" s="68"/>
      <c r="H880" s="68"/>
    </row>
    <row r="881">
      <c r="G881" s="68"/>
      <c r="H881" s="68"/>
    </row>
    <row r="882">
      <c r="G882" s="68"/>
      <c r="H882" s="68"/>
    </row>
    <row r="883">
      <c r="G883" s="68"/>
      <c r="H883" s="68"/>
    </row>
    <row r="884">
      <c r="G884" s="68"/>
      <c r="H884" s="68"/>
    </row>
    <row r="885">
      <c r="G885" s="68"/>
      <c r="H885" s="68"/>
    </row>
    <row r="886">
      <c r="G886" s="68"/>
      <c r="H886" s="68"/>
    </row>
    <row r="887">
      <c r="G887" s="68"/>
      <c r="H887" s="68"/>
    </row>
    <row r="888">
      <c r="G888" s="68"/>
      <c r="H888" s="68"/>
    </row>
    <row r="889">
      <c r="G889" s="68"/>
      <c r="H889" s="68"/>
    </row>
    <row r="890">
      <c r="G890" s="68"/>
      <c r="H890" s="68"/>
    </row>
    <row r="891">
      <c r="G891" s="68"/>
      <c r="H891" s="68"/>
    </row>
    <row r="892">
      <c r="G892" s="68"/>
      <c r="H892" s="68"/>
    </row>
    <row r="893">
      <c r="G893" s="68"/>
      <c r="H893" s="68"/>
    </row>
    <row r="894">
      <c r="G894" s="68"/>
      <c r="H894" s="68"/>
    </row>
    <row r="895">
      <c r="G895" s="68"/>
      <c r="H895" s="68"/>
    </row>
    <row r="896">
      <c r="G896" s="68"/>
      <c r="H896" s="68"/>
    </row>
    <row r="897">
      <c r="G897" s="68"/>
      <c r="H897" s="68"/>
    </row>
    <row r="898">
      <c r="G898" s="68"/>
      <c r="H898" s="68"/>
    </row>
    <row r="899">
      <c r="G899" s="68"/>
      <c r="H899" s="68"/>
    </row>
    <row r="900">
      <c r="G900" s="68"/>
      <c r="H900" s="68"/>
    </row>
    <row r="901">
      <c r="G901" s="68"/>
      <c r="H901" s="68"/>
    </row>
    <row r="902">
      <c r="G902" s="68"/>
      <c r="H902" s="68"/>
    </row>
    <row r="903">
      <c r="G903" s="68"/>
      <c r="H903" s="68"/>
    </row>
    <row r="904">
      <c r="G904" s="68"/>
      <c r="H904" s="68"/>
    </row>
    <row r="905">
      <c r="G905" s="68"/>
      <c r="H905" s="68"/>
    </row>
    <row r="906">
      <c r="G906" s="68"/>
      <c r="H906" s="68"/>
    </row>
    <row r="907">
      <c r="G907" s="68"/>
      <c r="H907" s="68"/>
    </row>
    <row r="908">
      <c r="G908" s="68"/>
      <c r="H908" s="68"/>
    </row>
    <row r="909">
      <c r="G909" s="68"/>
      <c r="H909" s="68"/>
    </row>
    <row r="910">
      <c r="G910" s="68"/>
      <c r="H910" s="68"/>
    </row>
    <row r="911">
      <c r="G911" s="68"/>
      <c r="H911" s="68"/>
    </row>
    <row r="912">
      <c r="G912" s="68"/>
      <c r="H912" s="68"/>
    </row>
    <row r="913">
      <c r="G913" s="68"/>
      <c r="H913" s="68"/>
    </row>
    <row r="914">
      <c r="G914" s="68"/>
      <c r="H914" s="68"/>
    </row>
    <row r="915">
      <c r="G915" s="68"/>
      <c r="H915" s="68"/>
    </row>
    <row r="916">
      <c r="G916" s="68"/>
      <c r="H916" s="68"/>
    </row>
    <row r="917">
      <c r="G917" s="68"/>
      <c r="H917" s="68"/>
    </row>
    <row r="918">
      <c r="G918" s="68"/>
      <c r="H918" s="68"/>
    </row>
    <row r="919">
      <c r="G919" s="68"/>
      <c r="H919" s="68"/>
    </row>
    <row r="920">
      <c r="G920" s="68"/>
      <c r="H920" s="68"/>
    </row>
    <row r="921">
      <c r="G921" s="68"/>
      <c r="H921" s="68"/>
    </row>
    <row r="922">
      <c r="G922" s="68"/>
      <c r="H922" s="68"/>
    </row>
    <row r="923">
      <c r="G923" s="68"/>
      <c r="H923" s="68"/>
    </row>
    <row r="924">
      <c r="G924" s="68"/>
      <c r="H924" s="68"/>
    </row>
    <row r="925">
      <c r="G925" s="68"/>
      <c r="H925" s="68"/>
    </row>
    <row r="926">
      <c r="G926" s="68"/>
      <c r="H926" s="68"/>
    </row>
    <row r="927">
      <c r="G927" s="68"/>
      <c r="H927" s="68"/>
    </row>
    <row r="928">
      <c r="G928" s="68"/>
      <c r="H928" s="68"/>
    </row>
    <row r="929">
      <c r="G929" s="68"/>
      <c r="H929" s="68"/>
    </row>
    <row r="930">
      <c r="G930" s="68"/>
      <c r="H930" s="68"/>
    </row>
    <row r="931">
      <c r="G931" s="68"/>
      <c r="H931" s="68"/>
    </row>
    <row r="932">
      <c r="G932" s="68"/>
      <c r="H932" s="68"/>
    </row>
    <row r="933">
      <c r="G933" s="68"/>
      <c r="H933" s="68"/>
    </row>
    <row r="934">
      <c r="G934" s="68"/>
      <c r="H934" s="68"/>
    </row>
    <row r="935">
      <c r="G935" s="68"/>
      <c r="H935" s="68"/>
    </row>
    <row r="936">
      <c r="G936" s="68"/>
      <c r="H936" s="68"/>
    </row>
    <row r="937">
      <c r="G937" s="68"/>
      <c r="H937" s="68"/>
    </row>
    <row r="938">
      <c r="G938" s="68"/>
      <c r="H938" s="68"/>
    </row>
    <row r="939">
      <c r="G939" s="68"/>
      <c r="H939" s="68"/>
    </row>
    <row r="940">
      <c r="G940" s="68"/>
      <c r="H940" s="68"/>
    </row>
    <row r="941">
      <c r="G941" s="68"/>
      <c r="H941" s="68"/>
    </row>
    <row r="942">
      <c r="G942" s="68"/>
      <c r="H942" s="68"/>
    </row>
    <row r="943">
      <c r="G943" s="68"/>
      <c r="H943" s="68"/>
    </row>
    <row r="944">
      <c r="G944" s="68"/>
      <c r="H944" s="68"/>
    </row>
    <row r="945">
      <c r="G945" s="68"/>
      <c r="H945" s="68"/>
    </row>
    <row r="946">
      <c r="G946" s="68"/>
      <c r="H946" s="68"/>
    </row>
    <row r="947">
      <c r="G947" s="68"/>
      <c r="H947" s="68"/>
    </row>
    <row r="948">
      <c r="G948" s="68"/>
      <c r="H948" s="68"/>
    </row>
    <row r="949">
      <c r="G949" s="68"/>
      <c r="H949" s="68"/>
    </row>
    <row r="950">
      <c r="G950" s="68"/>
      <c r="H950" s="68"/>
    </row>
    <row r="951">
      <c r="G951" s="68"/>
      <c r="H951" s="68"/>
    </row>
    <row r="952">
      <c r="G952" s="68"/>
      <c r="H952" s="68"/>
    </row>
    <row r="953">
      <c r="G953" s="68"/>
      <c r="H953" s="68"/>
    </row>
    <row r="954">
      <c r="G954" s="68"/>
      <c r="H954" s="68"/>
    </row>
    <row r="955">
      <c r="G955" s="68"/>
      <c r="H955" s="68"/>
    </row>
    <row r="956">
      <c r="G956" s="68"/>
      <c r="H956" s="68"/>
    </row>
    <row r="957">
      <c r="G957" s="68"/>
      <c r="H957" s="68"/>
    </row>
    <row r="958">
      <c r="G958" s="68"/>
      <c r="H958" s="68"/>
    </row>
    <row r="959">
      <c r="G959" s="68"/>
      <c r="H959" s="68"/>
    </row>
    <row r="960">
      <c r="G960" s="68"/>
      <c r="H960" s="68"/>
    </row>
    <row r="961">
      <c r="G961" s="68"/>
      <c r="H961" s="68"/>
    </row>
    <row r="962">
      <c r="G962" s="68"/>
      <c r="H962" s="68"/>
    </row>
    <row r="963">
      <c r="G963" s="68"/>
      <c r="H963" s="68"/>
    </row>
    <row r="964">
      <c r="G964" s="68"/>
      <c r="H964" s="68"/>
    </row>
    <row r="965">
      <c r="G965" s="68"/>
      <c r="H965" s="68"/>
    </row>
    <row r="966">
      <c r="G966" s="68"/>
      <c r="H966" s="68"/>
    </row>
    <row r="967">
      <c r="G967" s="68"/>
      <c r="H967" s="68"/>
    </row>
    <row r="968">
      <c r="G968" s="68"/>
      <c r="H968" s="68"/>
    </row>
    <row r="969">
      <c r="G969" s="68"/>
      <c r="H969" s="68"/>
    </row>
    <row r="970">
      <c r="G970" s="68"/>
      <c r="H970" s="68"/>
    </row>
    <row r="971">
      <c r="G971" s="68"/>
      <c r="H971" s="68"/>
    </row>
    <row r="972">
      <c r="G972" s="68"/>
      <c r="H972" s="68"/>
    </row>
    <row r="973">
      <c r="G973" s="68"/>
      <c r="H973" s="68"/>
    </row>
    <row r="974">
      <c r="G974" s="68"/>
      <c r="H974" s="68"/>
    </row>
    <row r="975">
      <c r="G975" s="68"/>
      <c r="H975" s="68"/>
    </row>
    <row r="976">
      <c r="G976" s="68"/>
      <c r="H976" s="68"/>
    </row>
    <row r="977">
      <c r="G977" s="68"/>
      <c r="H977" s="68"/>
    </row>
    <row r="978">
      <c r="G978" s="68"/>
      <c r="H978" s="68"/>
    </row>
    <row r="979">
      <c r="G979" s="68"/>
      <c r="H979" s="68"/>
    </row>
    <row r="980">
      <c r="G980" s="68"/>
      <c r="H980" s="68"/>
    </row>
    <row r="981">
      <c r="G981" s="68"/>
      <c r="H981" s="68"/>
    </row>
    <row r="982">
      <c r="G982" s="68"/>
      <c r="H982" s="68"/>
    </row>
    <row r="983">
      <c r="G983" s="68"/>
      <c r="H983" s="68"/>
    </row>
    <row r="984">
      <c r="G984" s="68"/>
      <c r="H984" s="68"/>
    </row>
    <row r="985">
      <c r="G985" s="68"/>
      <c r="H985" s="68"/>
    </row>
    <row r="986">
      <c r="G986" s="68"/>
      <c r="H986" s="68"/>
    </row>
    <row r="987">
      <c r="G987" s="68"/>
      <c r="H987" s="68"/>
    </row>
    <row r="988">
      <c r="G988" s="68"/>
      <c r="H988" s="68"/>
    </row>
    <row r="989">
      <c r="G989" s="68"/>
      <c r="H989" s="68"/>
    </row>
    <row r="990">
      <c r="G990" s="68"/>
      <c r="H990" s="68"/>
    </row>
    <row r="991">
      <c r="G991" s="68"/>
      <c r="H991" s="68"/>
    </row>
    <row r="992">
      <c r="G992" s="68"/>
      <c r="H992" s="68"/>
    </row>
    <row r="993">
      <c r="G993" s="68"/>
      <c r="H993" s="68"/>
    </row>
    <row r="994">
      <c r="G994" s="68"/>
      <c r="H994" s="68"/>
    </row>
    <row r="995">
      <c r="G995" s="68"/>
      <c r="H995" s="68"/>
    </row>
    <row r="996">
      <c r="G996" s="68"/>
      <c r="H996" s="68"/>
    </row>
    <row r="997">
      <c r="G997" s="68"/>
      <c r="H997" s="68"/>
    </row>
    <row r="998">
      <c r="G998" s="68"/>
      <c r="H998" s="68"/>
    </row>
    <row r="999">
      <c r="G999" s="68"/>
      <c r="H999" s="68"/>
    </row>
    <row r="1000">
      <c r="G1000" s="68"/>
      <c r="H1000" s="68"/>
    </row>
  </sheetData>
  <printOptions horizontalCentered="1" vertic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.75"/>
    <col customWidth="1" min="3" max="3" width="15.5"/>
    <col customWidth="1" min="6" max="6" width="14.38"/>
    <col customWidth="1" min="7" max="7" width="13.38"/>
  </cols>
  <sheetData>
    <row r="1">
      <c r="G1" s="69"/>
      <c r="H1" s="69"/>
    </row>
    <row r="2">
      <c r="B2" s="61" t="s">
        <v>120</v>
      </c>
      <c r="C2" s="61" t="s">
        <v>121</v>
      </c>
      <c r="D2" s="61" t="s">
        <v>122</v>
      </c>
      <c r="E2" s="61" t="s">
        <v>123</v>
      </c>
      <c r="F2" s="61" t="s">
        <v>124</v>
      </c>
      <c r="G2" s="61" t="s">
        <v>127</v>
      </c>
      <c r="H2" s="70" t="s">
        <v>128</v>
      </c>
    </row>
    <row r="3">
      <c r="A3" s="63">
        <v>1.0</v>
      </c>
      <c r="B3" s="71">
        <v>45581.0</v>
      </c>
      <c r="C3" s="65">
        <v>8.0</v>
      </c>
      <c r="D3" s="65">
        <v>72.0</v>
      </c>
      <c r="E3" s="59">
        <f>C3/D3</f>
        <v>0.1111111111</v>
      </c>
      <c r="F3" s="66">
        <v>1.0</v>
      </c>
      <c r="G3" s="67">
        <v>1.0</v>
      </c>
      <c r="H3" s="66">
        <v>0.0</v>
      </c>
    </row>
    <row r="4">
      <c r="A4" s="63">
        <v>2.0</v>
      </c>
      <c r="B4" s="71">
        <v>45582.0</v>
      </c>
      <c r="C4" s="65">
        <v>6.0</v>
      </c>
      <c r="D4" s="65">
        <v>72.0</v>
      </c>
      <c r="E4" s="59">
        <f t="shared" ref="E4:E14" si="1">E3+(C4/D4)</f>
        <v>0.1944444444</v>
      </c>
      <c r="F4" s="59">
        <f t="shared" ref="F4:F13" si="2">$F$3-E3</f>
        <v>0.8888888889</v>
      </c>
      <c r="G4" s="67">
        <v>0.91</v>
      </c>
      <c r="H4" s="72">
        <v>0.1</v>
      </c>
    </row>
    <row r="5">
      <c r="A5" s="63">
        <v>3.0</v>
      </c>
      <c r="B5" s="71">
        <v>45583.0</v>
      </c>
      <c r="C5" s="65">
        <v>2.0</v>
      </c>
      <c r="D5" s="65">
        <v>72.0</v>
      </c>
      <c r="E5" s="59">
        <f t="shared" si="1"/>
        <v>0.2222222222</v>
      </c>
      <c r="F5" s="59">
        <f t="shared" si="2"/>
        <v>0.8055555556</v>
      </c>
      <c r="G5" s="67">
        <v>0.82</v>
      </c>
      <c r="H5" s="66">
        <v>0.19</v>
      </c>
    </row>
    <row r="6">
      <c r="A6" s="63">
        <v>4.0</v>
      </c>
      <c r="B6" s="71">
        <v>45584.0</v>
      </c>
      <c r="C6" s="65">
        <v>0.0</v>
      </c>
      <c r="D6" s="65">
        <v>72.0</v>
      </c>
      <c r="E6" s="59">
        <f t="shared" si="1"/>
        <v>0.2222222222</v>
      </c>
      <c r="F6" s="59">
        <f t="shared" si="2"/>
        <v>0.7777777778</v>
      </c>
      <c r="G6" s="67">
        <v>0.73</v>
      </c>
      <c r="H6" s="66">
        <v>0.28</v>
      </c>
    </row>
    <row r="7">
      <c r="A7" s="63">
        <v>5.0</v>
      </c>
      <c r="B7" s="71">
        <v>45585.0</v>
      </c>
      <c r="C7" s="65">
        <v>0.0</v>
      </c>
      <c r="D7" s="65">
        <v>72.0</v>
      </c>
      <c r="E7" s="59">
        <f t="shared" si="1"/>
        <v>0.2222222222</v>
      </c>
      <c r="F7" s="59">
        <f t="shared" si="2"/>
        <v>0.7777777778</v>
      </c>
      <c r="G7" s="67">
        <v>0.64</v>
      </c>
      <c r="H7" s="66">
        <v>0.37</v>
      </c>
    </row>
    <row r="8">
      <c r="A8" s="63">
        <v>6.0</v>
      </c>
      <c r="B8" s="71">
        <v>45586.0</v>
      </c>
      <c r="C8" s="65">
        <v>8.0</v>
      </c>
      <c r="D8" s="65">
        <v>72.0</v>
      </c>
      <c r="E8" s="59">
        <f t="shared" si="1"/>
        <v>0.3333333333</v>
      </c>
      <c r="F8" s="59">
        <f t="shared" si="2"/>
        <v>0.7777777778</v>
      </c>
      <c r="G8" s="67">
        <v>0.55</v>
      </c>
      <c r="H8" s="66">
        <v>0.46</v>
      </c>
    </row>
    <row r="9">
      <c r="A9" s="63">
        <v>7.0</v>
      </c>
      <c r="B9" s="71">
        <v>45587.0</v>
      </c>
      <c r="C9" s="65">
        <v>8.0</v>
      </c>
      <c r="D9" s="65">
        <v>72.0</v>
      </c>
      <c r="E9" s="59">
        <f t="shared" si="1"/>
        <v>0.4444444444</v>
      </c>
      <c r="F9" s="59">
        <f t="shared" si="2"/>
        <v>0.6666666667</v>
      </c>
      <c r="G9" s="67">
        <v>0.459999999999999</v>
      </c>
      <c r="H9" s="66">
        <v>0.55</v>
      </c>
    </row>
    <row r="10">
      <c r="A10" s="63">
        <v>8.0</v>
      </c>
      <c r="B10" s="71">
        <v>45588.0</v>
      </c>
      <c r="C10" s="65">
        <v>12.0</v>
      </c>
      <c r="D10" s="65">
        <v>72.0</v>
      </c>
      <c r="E10" s="59">
        <f t="shared" si="1"/>
        <v>0.6111111111</v>
      </c>
      <c r="F10" s="59">
        <f t="shared" si="2"/>
        <v>0.5555555556</v>
      </c>
      <c r="G10" s="67">
        <v>0.369999999999999</v>
      </c>
      <c r="H10" s="66">
        <v>0.64</v>
      </c>
    </row>
    <row r="11">
      <c r="A11" s="63">
        <v>9.0</v>
      </c>
      <c r="B11" s="71">
        <v>45589.0</v>
      </c>
      <c r="C11" s="65">
        <v>8.0</v>
      </c>
      <c r="D11" s="65">
        <v>72.0</v>
      </c>
      <c r="E11" s="59">
        <f t="shared" si="1"/>
        <v>0.7222222222</v>
      </c>
      <c r="F11" s="59">
        <f t="shared" si="2"/>
        <v>0.3888888889</v>
      </c>
      <c r="G11" s="67">
        <v>0.279999999999999</v>
      </c>
      <c r="H11" s="66">
        <v>0.73</v>
      </c>
    </row>
    <row r="12">
      <c r="A12" s="63">
        <v>10.0</v>
      </c>
      <c r="B12" s="71">
        <v>45590.0</v>
      </c>
      <c r="C12" s="65">
        <v>8.0</v>
      </c>
      <c r="D12" s="65">
        <v>72.0</v>
      </c>
      <c r="E12" s="59">
        <f t="shared" si="1"/>
        <v>0.8333333333</v>
      </c>
      <c r="F12" s="59">
        <f t="shared" si="2"/>
        <v>0.2777777778</v>
      </c>
      <c r="G12" s="67">
        <v>0.189999999999999</v>
      </c>
      <c r="H12" s="66">
        <v>0.82</v>
      </c>
    </row>
    <row r="13">
      <c r="A13" s="63">
        <v>11.0</v>
      </c>
      <c r="B13" s="71">
        <v>45591.0</v>
      </c>
      <c r="C13" s="65">
        <v>4.0</v>
      </c>
      <c r="D13" s="65">
        <v>72.0</v>
      </c>
      <c r="E13" s="59">
        <f t="shared" si="1"/>
        <v>0.8888888889</v>
      </c>
      <c r="F13" s="59">
        <f t="shared" si="2"/>
        <v>0.1666666667</v>
      </c>
      <c r="G13" s="67">
        <v>0.0999999999999991</v>
      </c>
      <c r="H13" s="66">
        <v>0.91</v>
      </c>
    </row>
    <row r="14">
      <c r="A14" s="63">
        <v>12.0</v>
      </c>
      <c r="B14" s="71">
        <v>45592.0</v>
      </c>
      <c r="C14" s="65">
        <v>8.0</v>
      </c>
      <c r="D14" s="65">
        <v>72.0</v>
      </c>
      <c r="E14" s="59">
        <f t="shared" si="1"/>
        <v>1</v>
      </c>
      <c r="F14" s="66">
        <v>0.0</v>
      </c>
      <c r="G14" s="67">
        <v>0.0</v>
      </c>
      <c r="H14" s="66">
        <v>1.0</v>
      </c>
    </row>
    <row r="15">
      <c r="E15" s="59"/>
      <c r="F15" s="59"/>
      <c r="G15" s="67"/>
    </row>
    <row r="16">
      <c r="E16" s="59"/>
      <c r="F16" s="59"/>
      <c r="G16" s="67"/>
    </row>
    <row r="17">
      <c r="E17" s="59"/>
      <c r="F17" s="59"/>
      <c r="G17" s="67"/>
    </row>
    <row r="18">
      <c r="E18" s="59"/>
      <c r="F18" s="59"/>
      <c r="G18" s="67"/>
    </row>
    <row r="19">
      <c r="E19" s="59"/>
      <c r="F19" s="59"/>
      <c r="G19" s="67"/>
    </row>
  </sheetData>
  <printOptions horizontalCentered="1" vertic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.75"/>
    <col customWidth="1" min="3" max="3" width="13.63"/>
  </cols>
  <sheetData>
    <row r="1">
      <c r="G1" s="69"/>
      <c r="H1" s="69"/>
    </row>
    <row r="2">
      <c r="B2" s="61" t="s">
        <v>120</v>
      </c>
      <c r="C2" s="61" t="s">
        <v>121</v>
      </c>
      <c r="D2" s="61" t="s">
        <v>122</v>
      </c>
      <c r="E2" s="61" t="s">
        <v>123</v>
      </c>
      <c r="F2" s="61" t="s">
        <v>124</v>
      </c>
      <c r="G2" s="62" t="s">
        <v>125</v>
      </c>
      <c r="H2" s="62" t="s">
        <v>126</v>
      </c>
    </row>
    <row r="3">
      <c r="A3" s="63">
        <v>1.0</v>
      </c>
      <c r="B3" s="73">
        <v>45593.0</v>
      </c>
      <c r="C3" s="65">
        <v>0.0</v>
      </c>
      <c r="D3" s="65">
        <v>29.0</v>
      </c>
      <c r="E3" s="66">
        <f>C3/D3</f>
        <v>0</v>
      </c>
      <c r="F3" s="66">
        <v>1.0</v>
      </c>
      <c r="G3" s="67">
        <v>1.0</v>
      </c>
      <c r="H3" s="67">
        <v>0.0</v>
      </c>
    </row>
    <row r="4">
      <c r="A4" s="63">
        <v>2.0</v>
      </c>
      <c r="B4" s="73">
        <v>45594.0</v>
      </c>
      <c r="C4" s="65">
        <v>1.0</v>
      </c>
      <c r="D4" s="65">
        <v>29.0</v>
      </c>
      <c r="E4" s="59">
        <f t="shared" ref="E4:E29" si="1">E3+(C4/D4)</f>
        <v>0.03448275862</v>
      </c>
      <c r="F4" s="59">
        <f t="shared" ref="F4:F29" si="2">$F$3-E3</f>
        <v>1</v>
      </c>
      <c r="G4" s="67">
        <v>0.962</v>
      </c>
      <c r="H4" s="67">
        <f t="shared" ref="H4:H29" si="3">H3+(G3-G4)</f>
        <v>0.038</v>
      </c>
    </row>
    <row r="5">
      <c r="A5" s="63">
        <v>3.0</v>
      </c>
      <c r="B5" s="73">
        <v>45595.0</v>
      </c>
      <c r="C5" s="65">
        <v>2.0</v>
      </c>
      <c r="D5" s="65">
        <v>29.0</v>
      </c>
      <c r="E5" s="59">
        <f t="shared" si="1"/>
        <v>0.1034482759</v>
      </c>
      <c r="F5" s="59">
        <f t="shared" si="2"/>
        <v>0.9655172414</v>
      </c>
      <c r="G5" s="67">
        <v>0.924</v>
      </c>
      <c r="H5" s="67">
        <f t="shared" si="3"/>
        <v>0.076</v>
      </c>
    </row>
    <row r="6">
      <c r="A6" s="63">
        <v>4.0</v>
      </c>
      <c r="B6" s="73">
        <v>45596.0</v>
      </c>
      <c r="C6" s="65">
        <v>1.0</v>
      </c>
      <c r="D6" s="65">
        <v>29.0</v>
      </c>
      <c r="E6" s="59">
        <f t="shared" si="1"/>
        <v>0.1379310345</v>
      </c>
      <c r="F6" s="59">
        <f t="shared" si="2"/>
        <v>0.8965517241</v>
      </c>
      <c r="G6" s="67">
        <v>0.886</v>
      </c>
      <c r="H6" s="67">
        <f t="shared" si="3"/>
        <v>0.114</v>
      </c>
    </row>
    <row r="7">
      <c r="A7" s="63">
        <v>5.0</v>
      </c>
      <c r="B7" s="73">
        <v>45597.0</v>
      </c>
      <c r="C7" s="65">
        <v>2.0</v>
      </c>
      <c r="D7" s="65">
        <v>29.0</v>
      </c>
      <c r="E7" s="59">
        <f t="shared" si="1"/>
        <v>0.2068965517</v>
      </c>
      <c r="F7" s="59">
        <f t="shared" si="2"/>
        <v>0.8620689655</v>
      </c>
      <c r="G7" s="67">
        <v>0.848</v>
      </c>
      <c r="H7" s="67">
        <f t="shared" si="3"/>
        <v>0.152</v>
      </c>
    </row>
    <row r="8">
      <c r="A8" s="63">
        <v>6.0</v>
      </c>
      <c r="B8" s="73">
        <v>45598.0</v>
      </c>
      <c r="C8" s="65">
        <v>2.0</v>
      </c>
      <c r="D8" s="65">
        <v>29.0</v>
      </c>
      <c r="E8" s="59">
        <f t="shared" si="1"/>
        <v>0.275862069</v>
      </c>
      <c r="F8" s="59">
        <f t="shared" si="2"/>
        <v>0.7931034483</v>
      </c>
      <c r="G8" s="67">
        <v>0.81</v>
      </c>
      <c r="H8" s="67">
        <f t="shared" si="3"/>
        <v>0.19</v>
      </c>
    </row>
    <row r="9">
      <c r="A9" s="63">
        <v>7.0</v>
      </c>
      <c r="B9" s="73">
        <v>45599.0</v>
      </c>
      <c r="C9" s="65">
        <v>1.0</v>
      </c>
      <c r="D9" s="65">
        <v>29.0</v>
      </c>
      <c r="E9" s="59">
        <f t="shared" si="1"/>
        <v>0.3103448276</v>
      </c>
      <c r="F9" s="59">
        <f t="shared" si="2"/>
        <v>0.724137931</v>
      </c>
      <c r="G9" s="67">
        <v>0.772</v>
      </c>
      <c r="H9" s="67">
        <f t="shared" si="3"/>
        <v>0.228</v>
      </c>
    </row>
    <row r="10">
      <c r="A10" s="63">
        <v>8.0</v>
      </c>
      <c r="B10" s="73">
        <v>45600.0</v>
      </c>
      <c r="C10" s="65">
        <v>2.0</v>
      </c>
      <c r="D10" s="65">
        <v>29.0</v>
      </c>
      <c r="E10" s="59">
        <f t="shared" si="1"/>
        <v>0.3793103448</v>
      </c>
      <c r="F10" s="59">
        <f t="shared" si="2"/>
        <v>0.6896551724</v>
      </c>
      <c r="G10" s="67">
        <v>0.734</v>
      </c>
      <c r="H10" s="67">
        <f t="shared" si="3"/>
        <v>0.266</v>
      </c>
    </row>
    <row r="11">
      <c r="A11" s="63">
        <v>9.0</v>
      </c>
      <c r="B11" s="73">
        <v>45601.0</v>
      </c>
      <c r="C11" s="65">
        <v>1.0</v>
      </c>
      <c r="D11" s="65">
        <v>29.0</v>
      </c>
      <c r="E11" s="59">
        <f t="shared" si="1"/>
        <v>0.4137931034</v>
      </c>
      <c r="F11" s="59">
        <f t="shared" si="2"/>
        <v>0.6206896552</v>
      </c>
      <c r="G11" s="67">
        <v>0.696</v>
      </c>
      <c r="H11" s="67">
        <f t="shared" si="3"/>
        <v>0.304</v>
      </c>
    </row>
    <row r="12">
      <c r="A12" s="63">
        <v>10.0</v>
      </c>
      <c r="B12" s="73">
        <v>45602.0</v>
      </c>
      <c r="C12" s="65">
        <v>2.0</v>
      </c>
      <c r="D12" s="65">
        <v>29.0</v>
      </c>
      <c r="E12" s="59">
        <f t="shared" si="1"/>
        <v>0.4827586207</v>
      </c>
      <c r="F12" s="59">
        <f t="shared" si="2"/>
        <v>0.5862068966</v>
      </c>
      <c r="G12" s="67">
        <v>0.658</v>
      </c>
      <c r="H12" s="67">
        <f t="shared" si="3"/>
        <v>0.342</v>
      </c>
    </row>
    <row r="13">
      <c r="A13" s="63">
        <v>11.0</v>
      </c>
      <c r="B13" s="73">
        <v>45603.0</v>
      </c>
      <c r="C13" s="65">
        <v>2.0</v>
      </c>
      <c r="D13" s="65">
        <v>29.0</v>
      </c>
      <c r="E13" s="59">
        <f t="shared" si="1"/>
        <v>0.5517241379</v>
      </c>
      <c r="F13" s="59">
        <f t="shared" si="2"/>
        <v>0.5172413793</v>
      </c>
      <c r="G13" s="67">
        <v>0.62</v>
      </c>
      <c r="H13" s="67">
        <f t="shared" si="3"/>
        <v>0.38</v>
      </c>
    </row>
    <row r="14">
      <c r="A14" s="63">
        <v>12.0</v>
      </c>
      <c r="B14" s="73">
        <v>45604.0</v>
      </c>
      <c r="C14" s="65">
        <v>2.0</v>
      </c>
      <c r="D14" s="65">
        <v>29.0</v>
      </c>
      <c r="E14" s="59">
        <f t="shared" si="1"/>
        <v>0.6206896552</v>
      </c>
      <c r="F14" s="59">
        <f t="shared" si="2"/>
        <v>0.4482758621</v>
      </c>
      <c r="G14" s="67">
        <v>0.582</v>
      </c>
      <c r="H14" s="67">
        <f t="shared" si="3"/>
        <v>0.418</v>
      </c>
    </row>
    <row r="15">
      <c r="A15" s="63">
        <v>13.0</v>
      </c>
      <c r="B15" s="73">
        <v>45605.0</v>
      </c>
      <c r="C15" s="65">
        <v>1.0</v>
      </c>
      <c r="D15" s="65">
        <v>29.0</v>
      </c>
      <c r="E15" s="59">
        <f t="shared" si="1"/>
        <v>0.6551724138</v>
      </c>
      <c r="F15" s="59">
        <f t="shared" si="2"/>
        <v>0.3793103448</v>
      </c>
      <c r="G15" s="67">
        <v>0.544</v>
      </c>
      <c r="H15" s="67">
        <f t="shared" si="3"/>
        <v>0.456</v>
      </c>
    </row>
    <row r="16">
      <c r="A16" s="63">
        <v>14.0</v>
      </c>
      <c r="B16" s="73">
        <v>45606.0</v>
      </c>
      <c r="C16" s="65">
        <v>1.0</v>
      </c>
      <c r="D16" s="65">
        <v>29.0</v>
      </c>
      <c r="E16" s="59">
        <f t="shared" si="1"/>
        <v>0.6896551724</v>
      </c>
      <c r="F16" s="59">
        <f t="shared" si="2"/>
        <v>0.3448275862</v>
      </c>
      <c r="G16" s="67">
        <v>0.506</v>
      </c>
      <c r="H16" s="67">
        <f t="shared" si="3"/>
        <v>0.494</v>
      </c>
    </row>
    <row r="17">
      <c r="A17" s="63">
        <v>15.0</v>
      </c>
      <c r="B17" s="73">
        <v>45607.0</v>
      </c>
      <c r="C17" s="65">
        <v>1.0</v>
      </c>
      <c r="D17" s="65">
        <v>29.0</v>
      </c>
      <c r="E17" s="59">
        <f t="shared" si="1"/>
        <v>0.724137931</v>
      </c>
      <c r="F17" s="59">
        <f t="shared" si="2"/>
        <v>0.3103448276</v>
      </c>
      <c r="G17" s="67">
        <v>0.468</v>
      </c>
      <c r="H17" s="67">
        <f t="shared" si="3"/>
        <v>0.532</v>
      </c>
    </row>
    <row r="18">
      <c r="A18" s="63">
        <v>16.0</v>
      </c>
      <c r="B18" s="73">
        <v>45608.0</v>
      </c>
      <c r="C18" s="65">
        <v>1.0</v>
      </c>
      <c r="D18" s="65">
        <v>29.0</v>
      </c>
      <c r="E18" s="59">
        <f t="shared" si="1"/>
        <v>0.7586206897</v>
      </c>
      <c r="F18" s="59">
        <f t="shared" si="2"/>
        <v>0.275862069</v>
      </c>
      <c r="G18" s="67">
        <v>0.43</v>
      </c>
      <c r="H18" s="67">
        <f t="shared" si="3"/>
        <v>0.57</v>
      </c>
    </row>
    <row r="19">
      <c r="A19" s="63">
        <v>17.0</v>
      </c>
      <c r="B19" s="73">
        <v>45609.0</v>
      </c>
      <c r="C19" s="65">
        <v>1.0</v>
      </c>
      <c r="D19" s="65">
        <v>29.0</v>
      </c>
      <c r="E19" s="59">
        <f t="shared" si="1"/>
        <v>0.7931034483</v>
      </c>
      <c r="F19" s="59">
        <f t="shared" si="2"/>
        <v>0.2413793103</v>
      </c>
      <c r="G19" s="67">
        <v>0.392</v>
      </c>
      <c r="H19" s="67">
        <f t="shared" si="3"/>
        <v>0.608</v>
      </c>
    </row>
    <row r="20">
      <c r="A20" s="63">
        <v>18.0</v>
      </c>
      <c r="B20" s="73">
        <v>45610.0</v>
      </c>
      <c r="C20" s="65">
        <v>1.0</v>
      </c>
      <c r="D20" s="65">
        <v>29.0</v>
      </c>
      <c r="E20" s="59">
        <f t="shared" si="1"/>
        <v>0.8275862069</v>
      </c>
      <c r="F20" s="59">
        <f t="shared" si="2"/>
        <v>0.2068965517</v>
      </c>
      <c r="G20" s="67">
        <v>0.354</v>
      </c>
      <c r="H20" s="67">
        <f t="shared" si="3"/>
        <v>0.646</v>
      </c>
    </row>
    <row r="21">
      <c r="A21" s="63">
        <v>19.0</v>
      </c>
      <c r="B21" s="73">
        <v>45611.0</v>
      </c>
      <c r="C21" s="65">
        <v>1.0</v>
      </c>
      <c r="D21" s="65">
        <v>29.0</v>
      </c>
      <c r="E21" s="59">
        <f t="shared" si="1"/>
        <v>0.8620689655</v>
      </c>
      <c r="F21" s="59">
        <f t="shared" si="2"/>
        <v>0.1724137931</v>
      </c>
      <c r="G21" s="67">
        <v>0.316</v>
      </c>
      <c r="H21" s="67">
        <f t="shared" si="3"/>
        <v>0.684</v>
      </c>
    </row>
    <row r="22">
      <c r="A22" s="63">
        <v>20.0</v>
      </c>
      <c r="B22" s="73">
        <v>45612.0</v>
      </c>
      <c r="C22" s="65">
        <v>0.0</v>
      </c>
      <c r="D22" s="65">
        <v>29.0</v>
      </c>
      <c r="E22" s="59">
        <f t="shared" si="1"/>
        <v>0.8620689655</v>
      </c>
      <c r="F22" s="59">
        <f t="shared" si="2"/>
        <v>0.1379310345</v>
      </c>
      <c r="G22" s="67">
        <v>0.278</v>
      </c>
      <c r="H22" s="67">
        <f t="shared" si="3"/>
        <v>0.722</v>
      </c>
    </row>
    <row r="23">
      <c r="A23" s="63">
        <v>21.0</v>
      </c>
      <c r="B23" s="73">
        <v>45613.0</v>
      </c>
      <c r="C23" s="65">
        <v>1.0</v>
      </c>
      <c r="D23" s="65">
        <v>29.0</v>
      </c>
      <c r="E23" s="59">
        <f t="shared" si="1"/>
        <v>0.8965517241</v>
      </c>
      <c r="F23" s="59">
        <f t="shared" si="2"/>
        <v>0.1379310345</v>
      </c>
      <c r="G23" s="67">
        <v>0.24</v>
      </c>
      <c r="H23" s="67">
        <f t="shared" si="3"/>
        <v>0.76</v>
      </c>
    </row>
    <row r="24">
      <c r="A24" s="63">
        <v>22.0</v>
      </c>
      <c r="B24" s="73">
        <v>45614.0</v>
      </c>
      <c r="C24" s="65">
        <v>0.0</v>
      </c>
      <c r="D24" s="65">
        <v>29.0</v>
      </c>
      <c r="E24" s="59">
        <f t="shared" si="1"/>
        <v>0.8965517241</v>
      </c>
      <c r="F24" s="59">
        <f t="shared" si="2"/>
        <v>0.1034482759</v>
      </c>
      <c r="G24" s="67">
        <v>0.202</v>
      </c>
      <c r="H24" s="67">
        <f t="shared" si="3"/>
        <v>0.798</v>
      </c>
    </row>
    <row r="25">
      <c r="A25" s="63">
        <v>23.0</v>
      </c>
      <c r="B25" s="73">
        <v>45615.0</v>
      </c>
      <c r="C25" s="65">
        <v>1.0</v>
      </c>
      <c r="D25" s="65">
        <v>29.0</v>
      </c>
      <c r="E25" s="59">
        <f t="shared" si="1"/>
        <v>0.9310344828</v>
      </c>
      <c r="F25" s="59">
        <f t="shared" si="2"/>
        <v>0.1034482759</v>
      </c>
      <c r="G25" s="67">
        <v>0.164</v>
      </c>
      <c r="H25" s="67">
        <f t="shared" si="3"/>
        <v>0.836</v>
      </c>
    </row>
    <row r="26">
      <c r="A26" s="63">
        <v>24.0</v>
      </c>
      <c r="B26" s="73">
        <v>45616.0</v>
      </c>
      <c r="C26" s="65">
        <v>1.0</v>
      </c>
      <c r="D26" s="65">
        <v>29.0</v>
      </c>
      <c r="E26" s="59">
        <f t="shared" si="1"/>
        <v>0.9655172414</v>
      </c>
      <c r="F26" s="59">
        <f t="shared" si="2"/>
        <v>0.06896551724</v>
      </c>
      <c r="G26" s="67">
        <v>0.126</v>
      </c>
      <c r="H26" s="67">
        <f t="shared" si="3"/>
        <v>0.874</v>
      </c>
    </row>
    <row r="27">
      <c r="A27" s="63">
        <v>25.0</v>
      </c>
      <c r="B27" s="73">
        <v>45617.0</v>
      </c>
      <c r="C27" s="65">
        <v>1.0</v>
      </c>
      <c r="D27" s="65">
        <v>29.0</v>
      </c>
      <c r="E27" s="59">
        <f t="shared" si="1"/>
        <v>1</v>
      </c>
      <c r="F27" s="59">
        <f t="shared" si="2"/>
        <v>0.03448275862</v>
      </c>
      <c r="G27" s="67">
        <v>0.0880000000000001</v>
      </c>
      <c r="H27" s="67">
        <f t="shared" si="3"/>
        <v>0.912</v>
      </c>
    </row>
    <row r="28">
      <c r="A28" s="63">
        <v>26.0</v>
      </c>
      <c r="B28" s="73">
        <v>45618.0</v>
      </c>
      <c r="C28" s="65">
        <v>0.0</v>
      </c>
      <c r="D28" s="65">
        <v>29.0</v>
      </c>
      <c r="E28" s="59">
        <f t="shared" si="1"/>
        <v>1</v>
      </c>
      <c r="F28" s="59">
        <f t="shared" si="2"/>
        <v>0</v>
      </c>
      <c r="G28" s="67">
        <v>0.05</v>
      </c>
      <c r="H28" s="67">
        <f t="shared" si="3"/>
        <v>0.95</v>
      </c>
    </row>
    <row r="29">
      <c r="A29" s="63">
        <v>27.0</v>
      </c>
      <c r="B29" s="73">
        <v>45619.0</v>
      </c>
      <c r="C29" s="65">
        <v>0.0</v>
      </c>
      <c r="D29" s="65">
        <v>29.0</v>
      </c>
      <c r="E29" s="59">
        <f t="shared" si="1"/>
        <v>1</v>
      </c>
      <c r="F29" s="59">
        <f t="shared" si="2"/>
        <v>0</v>
      </c>
      <c r="G29" s="67">
        <v>0.0</v>
      </c>
      <c r="H29" s="67">
        <f t="shared" si="3"/>
        <v>1</v>
      </c>
    </row>
    <row r="30">
      <c r="A30" s="65"/>
      <c r="B30" s="73"/>
    </row>
    <row r="31">
      <c r="A31" s="65"/>
      <c r="B31" s="73"/>
    </row>
    <row r="32">
      <c r="A32" s="65"/>
      <c r="B32" s="73"/>
    </row>
    <row r="33">
      <c r="A33" s="65"/>
      <c r="B33" s="73"/>
    </row>
    <row r="34">
      <c r="A34" s="65"/>
      <c r="B34" s="73"/>
    </row>
    <row r="35">
      <c r="A35" s="65"/>
      <c r="B35" s="73"/>
    </row>
    <row r="36">
      <c r="A36" s="65"/>
      <c r="B36" s="73"/>
    </row>
    <row r="37">
      <c r="A37" s="65"/>
      <c r="B37" s="73"/>
    </row>
    <row r="38">
      <c r="A38" s="65"/>
      <c r="B38" s="73"/>
    </row>
    <row r="39">
      <c r="A39" s="65"/>
      <c r="B39" s="73"/>
    </row>
  </sheetData>
  <printOptions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0"/>
  </cols>
  <sheetData>
    <row r="1">
      <c r="B1" s="65" t="s">
        <v>129</v>
      </c>
      <c r="G1" s="65" t="s">
        <v>130</v>
      </c>
      <c r="K1" s="65" t="s">
        <v>130</v>
      </c>
    </row>
    <row r="2">
      <c r="B2" s="65" t="s">
        <v>131</v>
      </c>
      <c r="C2" s="65" t="s">
        <v>132</v>
      </c>
      <c r="D2" s="65" t="s">
        <v>133</v>
      </c>
      <c r="G2" s="65" t="s">
        <v>131</v>
      </c>
      <c r="H2" s="65" t="s">
        <v>132</v>
      </c>
      <c r="I2" s="65" t="s">
        <v>133</v>
      </c>
      <c r="J2" s="74"/>
      <c r="K2" s="65" t="s">
        <v>131</v>
      </c>
      <c r="L2" s="65" t="s">
        <v>132</v>
      </c>
      <c r="M2" s="65" t="s">
        <v>133</v>
      </c>
    </row>
    <row r="3">
      <c r="B3" s="65">
        <f t="shared" ref="B3:C3" si="1">D27</f>
        <v>92</v>
      </c>
      <c r="C3" s="65">
        <f t="shared" si="1"/>
        <v>92</v>
      </c>
      <c r="G3" s="65">
        <f t="shared" ref="G3:H3" si="2">L23</f>
        <v>72</v>
      </c>
      <c r="H3" s="75">
        <f t="shared" si="2"/>
        <v>40</v>
      </c>
    </row>
    <row r="4">
      <c r="B4" s="76">
        <v>45549.0</v>
      </c>
      <c r="C4" s="76">
        <v>45581.0</v>
      </c>
      <c r="G4" s="76">
        <v>45581.0</v>
      </c>
      <c r="H4" s="76">
        <v>45592.0</v>
      </c>
      <c r="K4" s="76">
        <v>45593.0</v>
      </c>
      <c r="L4" s="76">
        <v>45610.0</v>
      </c>
    </row>
    <row r="5">
      <c r="B5" s="65" t="s">
        <v>134</v>
      </c>
      <c r="C5" s="65" t="s">
        <v>135</v>
      </c>
      <c r="G5" s="65" t="s">
        <v>136</v>
      </c>
      <c r="H5" s="65" t="s">
        <v>137</v>
      </c>
      <c r="K5" s="65" t="s">
        <v>138</v>
      </c>
      <c r="L5" s="65" t="s">
        <v>139</v>
      </c>
    </row>
    <row r="8">
      <c r="B8" s="77" t="s">
        <v>140</v>
      </c>
      <c r="C8" s="77" t="s">
        <v>141</v>
      </c>
      <c r="D8" s="78" t="s">
        <v>142</v>
      </c>
      <c r="E8" s="7"/>
      <c r="F8" s="77" t="s">
        <v>143</v>
      </c>
      <c r="H8" s="79">
        <v>45521.0</v>
      </c>
      <c r="I8" s="79">
        <v>45632.0</v>
      </c>
    </row>
    <row r="9">
      <c r="B9" s="80" t="s">
        <v>144</v>
      </c>
      <c r="C9" s="81">
        <v>26.0</v>
      </c>
      <c r="D9" s="82">
        <v>26.0</v>
      </c>
      <c r="E9" s="83"/>
      <c r="F9" s="84">
        <v>1.0</v>
      </c>
      <c r="H9" s="65" t="s">
        <v>145</v>
      </c>
      <c r="I9" s="65" t="s">
        <v>146</v>
      </c>
    </row>
    <row r="10">
      <c r="B10" s="80" t="s">
        <v>129</v>
      </c>
      <c r="C10" s="81">
        <v>33.0</v>
      </c>
      <c r="D10" s="82">
        <v>33.0</v>
      </c>
      <c r="E10" s="83"/>
      <c r="F10" s="84">
        <v>1.0</v>
      </c>
    </row>
    <row r="11">
      <c r="B11" s="80" t="s">
        <v>130</v>
      </c>
      <c r="C11" s="81">
        <v>12.0</v>
      </c>
      <c r="D11" s="82">
        <v>10.0</v>
      </c>
      <c r="E11" s="83"/>
      <c r="F11" s="85" t="s">
        <v>147</v>
      </c>
    </row>
    <row r="12">
      <c r="B12" s="80" t="s">
        <v>148</v>
      </c>
      <c r="C12" s="81">
        <v>18.0</v>
      </c>
      <c r="D12" s="82" t="s">
        <v>149</v>
      </c>
      <c r="E12" s="83"/>
      <c r="F12" s="84">
        <v>0.0</v>
      </c>
    </row>
    <row r="13">
      <c r="B13" s="80" t="s">
        <v>150</v>
      </c>
      <c r="C13" s="81">
        <v>14.0</v>
      </c>
      <c r="D13" s="82" t="s">
        <v>149</v>
      </c>
      <c r="E13" s="83"/>
      <c r="F13" s="84">
        <v>0.0</v>
      </c>
    </row>
    <row r="15">
      <c r="B15" s="86" t="s">
        <v>129</v>
      </c>
      <c r="C15" s="87"/>
      <c r="D15" s="76"/>
      <c r="E15" s="76"/>
      <c r="F15" s="88"/>
      <c r="H15" s="86" t="s">
        <v>130</v>
      </c>
      <c r="I15" s="87"/>
      <c r="J15" s="76">
        <v>45581.0</v>
      </c>
      <c r="K15" s="76">
        <v>45592.0</v>
      </c>
      <c r="L15" s="89"/>
      <c r="M15" s="90"/>
      <c r="O15" s="86" t="s">
        <v>148</v>
      </c>
      <c r="P15" s="87"/>
      <c r="Q15" s="87"/>
      <c r="R15" s="76">
        <v>45593.0</v>
      </c>
      <c r="S15" s="76">
        <v>45610.0</v>
      </c>
      <c r="T15" s="89">
        <f t="shared" ref="T15:T22" si="3">IF(R15=0,"",S15-R15+1)</f>
        <v>18</v>
      </c>
      <c r="U15" s="90"/>
    </row>
    <row r="16">
      <c r="B16" s="91" t="s">
        <v>84</v>
      </c>
      <c r="C16" s="92" t="s">
        <v>85</v>
      </c>
      <c r="D16" s="93">
        <v>8.0</v>
      </c>
      <c r="E16" s="93">
        <v>8.0</v>
      </c>
      <c r="F16" s="88"/>
      <c r="H16" s="91" t="s">
        <v>105</v>
      </c>
      <c r="I16" s="92" t="s">
        <v>106</v>
      </c>
      <c r="J16" s="94">
        <v>45581.0</v>
      </c>
      <c r="K16" s="16">
        <v>12.0</v>
      </c>
      <c r="L16" s="95">
        <v>12.0</v>
      </c>
      <c r="M16" s="96" t="s">
        <v>86</v>
      </c>
      <c r="O16" s="91" t="s">
        <v>111</v>
      </c>
      <c r="P16" s="97" t="s">
        <v>151</v>
      </c>
      <c r="Q16" s="92" t="s">
        <v>106</v>
      </c>
      <c r="R16" s="94">
        <v>45593.0</v>
      </c>
      <c r="S16" s="94">
        <v>45599.0</v>
      </c>
      <c r="T16" s="98">
        <f t="shared" si="3"/>
        <v>7</v>
      </c>
      <c r="U16" s="96" t="s">
        <v>112</v>
      </c>
      <c r="V16" s="91"/>
    </row>
    <row r="17">
      <c r="B17" s="91" t="s">
        <v>87</v>
      </c>
      <c r="C17" s="92" t="s">
        <v>88</v>
      </c>
      <c r="D17" s="93">
        <v>16.0</v>
      </c>
      <c r="E17" s="93">
        <v>16.0</v>
      </c>
      <c r="F17" s="88"/>
      <c r="H17" s="91" t="s">
        <v>107</v>
      </c>
      <c r="I17" s="92" t="s">
        <v>108</v>
      </c>
      <c r="J17" s="94">
        <v>45583.0</v>
      </c>
      <c r="K17" s="16">
        <v>12.0</v>
      </c>
      <c r="L17" s="95">
        <v>12.0</v>
      </c>
      <c r="M17" s="96" t="s">
        <v>86</v>
      </c>
      <c r="O17" s="91" t="s">
        <v>113</v>
      </c>
      <c r="P17" s="97" t="s">
        <v>152</v>
      </c>
      <c r="Q17" s="92" t="s">
        <v>101</v>
      </c>
      <c r="R17" s="94">
        <v>45600.0</v>
      </c>
      <c r="S17" s="94">
        <v>45605.0</v>
      </c>
      <c r="T17" s="98">
        <f t="shared" si="3"/>
        <v>6</v>
      </c>
      <c r="U17" s="96" t="s">
        <v>112</v>
      </c>
      <c r="V17" s="91"/>
    </row>
    <row r="18">
      <c r="B18" s="91" t="s">
        <v>89</v>
      </c>
      <c r="C18" s="92" t="s">
        <v>90</v>
      </c>
      <c r="D18" s="93">
        <v>6.0</v>
      </c>
      <c r="E18" s="93">
        <v>6.0</v>
      </c>
      <c r="F18" s="88"/>
      <c r="H18" s="91" t="s">
        <v>109</v>
      </c>
      <c r="I18" s="92" t="s">
        <v>103</v>
      </c>
      <c r="J18" s="94">
        <v>45585.0</v>
      </c>
      <c r="K18" s="16">
        <v>8.0</v>
      </c>
      <c r="L18" s="95">
        <v>8.0</v>
      </c>
      <c r="M18" s="96" t="s">
        <v>86</v>
      </c>
      <c r="O18" s="91" t="s">
        <v>114</v>
      </c>
      <c r="P18" s="97" t="s">
        <v>153</v>
      </c>
      <c r="Q18" s="92" t="s">
        <v>106</v>
      </c>
      <c r="R18" s="94">
        <v>45606.0</v>
      </c>
      <c r="S18" s="94">
        <v>45613.0</v>
      </c>
      <c r="T18" s="98">
        <f t="shared" si="3"/>
        <v>8</v>
      </c>
      <c r="U18" s="96" t="s">
        <v>112</v>
      </c>
      <c r="V18" s="91"/>
    </row>
    <row r="19">
      <c r="B19" s="91" t="s">
        <v>91</v>
      </c>
      <c r="C19" s="92" t="s">
        <v>90</v>
      </c>
      <c r="D19" s="93">
        <v>6.0</v>
      </c>
      <c r="E19" s="93">
        <v>6.0</v>
      </c>
      <c r="F19" s="88"/>
      <c r="H19" s="91" t="s">
        <v>102</v>
      </c>
      <c r="I19" s="92" t="s">
        <v>106</v>
      </c>
      <c r="J19" s="94">
        <v>45590.0</v>
      </c>
      <c r="K19" s="93">
        <v>14.0</v>
      </c>
      <c r="L19" s="95"/>
      <c r="M19" s="96" t="s">
        <v>154</v>
      </c>
      <c r="O19" s="91" t="s">
        <v>116</v>
      </c>
      <c r="P19" s="97" t="s">
        <v>155</v>
      </c>
      <c r="Q19" s="92" t="s">
        <v>103</v>
      </c>
      <c r="R19" s="94">
        <v>45614.0</v>
      </c>
      <c r="S19" s="94">
        <v>45617.0</v>
      </c>
      <c r="T19" s="98">
        <f t="shared" si="3"/>
        <v>4</v>
      </c>
      <c r="U19" s="96" t="s">
        <v>112</v>
      </c>
      <c r="V19" s="91"/>
    </row>
    <row r="20">
      <c r="B20" s="91" t="s">
        <v>92</v>
      </c>
      <c r="C20" s="92" t="s">
        <v>93</v>
      </c>
      <c r="D20" s="93">
        <v>10.0</v>
      </c>
      <c r="E20" s="93">
        <v>10.0</v>
      </c>
      <c r="F20" s="88"/>
      <c r="H20" s="91" t="s">
        <v>98</v>
      </c>
      <c r="I20" s="92" t="s">
        <v>103</v>
      </c>
      <c r="J20" s="94">
        <v>45590.0</v>
      </c>
      <c r="K20" s="93">
        <v>8.0</v>
      </c>
      <c r="L20" s="95">
        <v>2.0</v>
      </c>
      <c r="M20" s="96" t="s">
        <v>154</v>
      </c>
      <c r="O20" s="91" t="s">
        <v>98</v>
      </c>
      <c r="P20" s="97" t="s">
        <v>156</v>
      </c>
      <c r="Q20" s="92" t="s">
        <v>103</v>
      </c>
      <c r="R20" s="94">
        <v>45617.0</v>
      </c>
      <c r="S20" s="94">
        <v>45617.0</v>
      </c>
      <c r="T20" s="98">
        <f t="shared" si="3"/>
        <v>1</v>
      </c>
      <c r="U20" s="96" t="s">
        <v>112</v>
      </c>
      <c r="V20" s="91"/>
    </row>
    <row r="21">
      <c r="B21" s="91" t="s">
        <v>94</v>
      </c>
      <c r="C21" s="92" t="s">
        <v>95</v>
      </c>
      <c r="D21" s="93">
        <v>4.0</v>
      </c>
      <c r="E21" s="93">
        <v>4.0</v>
      </c>
      <c r="F21" s="88"/>
      <c r="H21" s="91" t="s">
        <v>104</v>
      </c>
      <c r="I21" s="92" t="s">
        <v>103</v>
      </c>
      <c r="J21" s="94">
        <v>45591.0</v>
      </c>
      <c r="K21" s="94"/>
      <c r="L21" s="98"/>
      <c r="M21" s="96" t="s">
        <v>154</v>
      </c>
      <c r="O21" s="91" t="s">
        <v>104</v>
      </c>
      <c r="P21" s="97" t="s">
        <v>157</v>
      </c>
      <c r="Q21" s="92" t="s">
        <v>103</v>
      </c>
      <c r="R21" s="94">
        <v>45618.0</v>
      </c>
      <c r="S21" s="94">
        <v>45618.0</v>
      </c>
      <c r="T21" s="98">
        <f t="shared" si="3"/>
        <v>1</v>
      </c>
      <c r="U21" s="96" t="s">
        <v>112</v>
      </c>
      <c r="V21" s="91"/>
    </row>
    <row r="22">
      <c r="B22" s="91" t="s">
        <v>96</v>
      </c>
      <c r="C22" s="92" t="s">
        <v>90</v>
      </c>
      <c r="D22" s="93">
        <v>10.0</v>
      </c>
      <c r="E22" s="93">
        <v>10.0</v>
      </c>
      <c r="F22" s="88"/>
      <c r="H22" s="91" t="s">
        <v>110</v>
      </c>
      <c r="I22" s="92" t="s">
        <v>101</v>
      </c>
      <c r="J22" s="94">
        <v>45591.0</v>
      </c>
      <c r="K22" s="93">
        <v>18.0</v>
      </c>
      <c r="L22" s="95">
        <v>6.0</v>
      </c>
      <c r="M22" s="96" t="s">
        <v>115</v>
      </c>
      <c r="O22" s="91" t="s">
        <v>158</v>
      </c>
      <c r="P22" s="97" t="s">
        <v>159</v>
      </c>
      <c r="Q22" s="92" t="s">
        <v>101</v>
      </c>
      <c r="R22" s="94">
        <v>45618.0</v>
      </c>
      <c r="S22" s="94">
        <v>45619.0</v>
      </c>
      <c r="T22" s="98">
        <f t="shared" si="3"/>
        <v>2</v>
      </c>
      <c r="U22" s="96" t="s">
        <v>112</v>
      </c>
      <c r="V22" s="91"/>
    </row>
    <row r="23">
      <c r="B23" s="91" t="s">
        <v>98</v>
      </c>
      <c r="C23" s="99" t="s">
        <v>99</v>
      </c>
      <c r="D23" s="93">
        <v>6.0</v>
      </c>
      <c r="E23" s="93">
        <v>6.0</v>
      </c>
      <c r="F23" s="88"/>
      <c r="L23" s="100">
        <f t="shared" ref="L23:M23" si="4">SUM(K16:K22)</f>
        <v>72</v>
      </c>
      <c r="M23" s="101">
        <f t="shared" si="4"/>
        <v>40</v>
      </c>
    </row>
    <row r="24">
      <c r="B24" s="102" t="s">
        <v>100</v>
      </c>
      <c r="C24" s="99" t="s">
        <v>101</v>
      </c>
      <c r="D24" s="93">
        <v>12.0</v>
      </c>
      <c r="E24" s="93">
        <v>12.0</v>
      </c>
      <c r="F24" s="88"/>
      <c r="H24" s="38" t="s">
        <v>105</v>
      </c>
      <c r="I24" s="103" t="s">
        <v>106</v>
      </c>
      <c r="J24" s="38" t="s">
        <v>86</v>
      </c>
      <c r="K24" s="16">
        <v>12.0</v>
      </c>
    </row>
    <row r="25">
      <c r="B25" s="102" t="s">
        <v>102</v>
      </c>
      <c r="C25" s="99" t="s">
        <v>103</v>
      </c>
      <c r="D25" s="93">
        <v>8.0</v>
      </c>
      <c r="E25" s="93">
        <v>8.0</v>
      </c>
      <c r="I25" s="38" t="s">
        <v>107</v>
      </c>
      <c r="J25" s="103" t="s">
        <v>108</v>
      </c>
      <c r="K25" s="38" t="s">
        <v>86</v>
      </c>
      <c r="L25" s="16">
        <v>12.0</v>
      </c>
    </row>
    <row r="26">
      <c r="B26" s="91" t="s">
        <v>104</v>
      </c>
      <c r="C26" s="99" t="s">
        <v>101</v>
      </c>
      <c r="D26" s="93">
        <v>6.0</v>
      </c>
      <c r="E26" s="93">
        <v>6.0</v>
      </c>
      <c r="I26" s="38" t="s">
        <v>109</v>
      </c>
      <c r="J26" s="103" t="s">
        <v>103</v>
      </c>
      <c r="K26" s="38" t="s">
        <v>112</v>
      </c>
      <c r="L26" s="16">
        <v>8.0</v>
      </c>
    </row>
    <row r="27">
      <c r="D27" s="100">
        <f t="shared" ref="D27:E27" si="5">SUM(D16:D26)</f>
        <v>92</v>
      </c>
      <c r="E27" s="100">
        <f t="shared" si="5"/>
        <v>92</v>
      </c>
      <c r="I27" s="38" t="s">
        <v>102</v>
      </c>
      <c r="J27" s="103" t="s">
        <v>106</v>
      </c>
      <c r="K27" s="38" t="s">
        <v>112</v>
      </c>
      <c r="L27" s="16">
        <v>14.0</v>
      </c>
    </row>
    <row r="28">
      <c r="I28" s="38" t="s">
        <v>110</v>
      </c>
      <c r="J28" s="103" t="s">
        <v>101</v>
      </c>
      <c r="K28" s="38" t="s">
        <v>115</v>
      </c>
      <c r="L28" s="16">
        <v>10.0</v>
      </c>
    </row>
  </sheetData>
  <mergeCells count="6">
    <mergeCell ref="D8:E8"/>
    <mergeCell ref="D9:E9"/>
    <mergeCell ref="D10:E10"/>
    <mergeCell ref="D11:E11"/>
    <mergeCell ref="D12:E12"/>
    <mergeCell ref="D13:E13"/>
  </mergeCells>
  <dataValidations>
    <dataValidation type="list" allowBlank="1" showErrorMessage="1" sqref="M15:M22 U15:U22">
      <formula1>#REF!</formula1>
    </dataValidation>
  </dataValidations>
  <drawing r:id="rId1"/>
</worksheet>
</file>