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  <sheet state="visible" name="SP1 BD chart" sheetId="2" r:id="rId5"/>
    <sheet state="visible" name="SP2 BD chart" sheetId="3" r:id="rId6"/>
    <sheet state="visible" name="SP3 BD chart" sheetId="4" r:id="rId7"/>
    <sheet state="visible" name="SP4 BD chart" sheetId="5" r:id="rId8"/>
    <sheet state="visible" name="Burndown Chart" sheetId="6" r:id="rId9"/>
  </sheets>
  <definedNames>
    <definedName hidden="1" localSheetId="0" name="_xlnm._FilterDatabase">'Sprint Backlog'!$F$1:$F$999</definedName>
  </definedNames>
  <calcPr/>
</workbook>
</file>

<file path=xl/sharedStrings.xml><?xml version="1.0" encoding="utf-8"?>
<sst xmlns="http://schemas.openxmlformats.org/spreadsheetml/2006/main" count="590" uniqueCount="203">
  <si>
    <t>Lista de iteracion Sprint</t>
  </si>
  <si>
    <t>SPRINT 1</t>
  </si>
  <si>
    <t>SPRINT 2</t>
  </si>
  <si>
    <t>SPRINT 3</t>
  </si>
  <si>
    <t>SPRINT 4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</si>
  <si>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</si>
  <si>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</si>
  <si>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</si>
  <si>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</si>
  <si>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</si>
  <si>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</si>
  <si>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</si>
  <si>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</si>
  <si>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</si>
  <si>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</si>
  <si>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</si>
  <si>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</si>
  <si>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</si>
  <si>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</si>
  <si>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</si>
  <si>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</si>
  <si>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</si>
  <si>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</si>
  <si>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</si>
  <si>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</si>
  <si>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</si>
  <si>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</si>
  <si>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</si>
  <si>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</si>
  <si>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</si>
  <si>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</si>
  <si>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Día 27</t>
  </si>
  <si>
    <t>Día 28</t>
  </si>
  <si>
    <t>Día 29</t>
  </si>
  <si>
    <t>Día 30</t>
  </si>
  <si>
    <t>Día 31</t>
  </si>
  <si>
    <t>Día 32</t>
  </si>
  <si>
    <t>Día 33</t>
  </si>
  <si>
    <t>Día 34</t>
  </si>
  <si>
    <t>Día 35</t>
  </si>
  <si>
    <t>Día 36</t>
  </si>
  <si>
    <t>Día 37</t>
  </si>
  <si>
    <t>Día 38</t>
  </si>
  <si>
    <t>Día 39</t>
  </si>
  <si>
    <t>Día 40</t>
  </si>
  <si>
    <t>Día 41</t>
  </si>
  <si>
    <t>Día 42</t>
  </si>
  <si>
    <t>Día 43</t>
  </si>
  <si>
    <t>Día 44</t>
  </si>
  <si>
    <t>Día 45</t>
  </si>
  <si>
    <t>Día 46</t>
  </si>
  <si>
    <t>Día 47</t>
  </si>
  <si>
    <t>Día 48</t>
  </si>
  <si>
    <t>Día 49</t>
  </si>
  <si>
    <t>Día 50</t>
  </si>
  <si>
    <t>Día 51</t>
  </si>
  <si>
    <t>Día 52</t>
  </si>
  <si>
    <t>Día 53</t>
  </si>
  <si>
    <t>Día 54</t>
  </si>
  <si>
    <t>Día 55</t>
  </si>
  <si>
    <t>Día 56</t>
  </si>
  <si>
    <t>Día 57</t>
  </si>
  <si>
    <t>Día 58</t>
  </si>
  <si>
    <t>Día 59</t>
  </si>
  <si>
    <t>Día 60</t>
  </si>
  <si>
    <t>Día 61</t>
  </si>
  <si>
    <t>Día 62</t>
  </si>
  <si>
    <t>Día 63</t>
  </si>
  <si>
    <t>Día 64</t>
  </si>
  <si>
    <t>Día 65</t>
  </si>
  <si>
    <t>Día 66</t>
  </si>
  <si>
    <t>Día 67</t>
  </si>
  <si>
    <t>Día 68</t>
  </si>
  <si>
    <t>Día 69</t>
  </si>
  <si>
    <t>Día 70</t>
  </si>
  <si>
    <t>Día 71</t>
  </si>
  <si>
    <t>Día 72</t>
  </si>
  <si>
    <t>Día 73</t>
  </si>
  <si>
    <t>Día 74</t>
  </si>
  <si>
    <t>Día 75</t>
  </si>
  <si>
    <t>Día 76</t>
  </si>
  <si>
    <t>Día 77</t>
  </si>
  <si>
    <t>Día 78</t>
  </si>
  <si>
    <t>Día 79</t>
  </si>
  <si>
    <t>Día 80</t>
  </si>
  <si>
    <t>Día 81</t>
  </si>
  <si>
    <t>Día 82</t>
  </si>
  <si>
    <t>Día 83</t>
  </si>
  <si>
    <t>Día 84</t>
  </si>
  <si>
    <t>Día 85</t>
  </si>
  <si>
    <t>Día 86</t>
  </si>
  <si>
    <t>Día 87</t>
  </si>
  <si>
    <t>Día 88</t>
  </si>
  <si>
    <t>Día 89</t>
  </si>
  <si>
    <t>Día 90</t>
  </si>
  <si>
    <t>Día 91</t>
  </si>
  <si>
    <t>Día 92</t>
  </si>
  <si>
    <t>Día 93</t>
  </si>
  <si>
    <t>Día 94</t>
  </si>
  <si>
    <t>Día 95</t>
  </si>
  <si>
    <t>Día 96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</si>
  <si>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</si>
  <si>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</si>
  <si>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</si>
  <si>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</si>
  <si>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</si>
  <si>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</si>
  <si>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</si>
  <si>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</si>
  <si>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Instalación y configuración de herramientas</t>
  </si>
  <si>
    <t>Kevin Albanez, Alfredo Fuentes, Natasha González</t>
  </si>
  <si>
    <t>Completo</t>
  </si>
  <si>
    <t>Creación y configuración del entorno (Base de datos, servidor)</t>
  </si>
  <si>
    <t>Kevin Albanez, Alfredo Fuentes</t>
  </si>
  <si>
    <t>Login funcional</t>
  </si>
  <si>
    <t>Natasha Gonzalez</t>
  </si>
  <si>
    <t>Creación de usuarios</t>
  </si>
  <si>
    <t>Crear Index profesor y administrador</t>
  </si>
  <si>
    <t>Alfredo fuentes, Kevin Albanez</t>
  </si>
  <si>
    <t>Vista horarios, calendario y de archivo</t>
  </si>
  <si>
    <t>Natasha Gonzalez, Kevin Albanez</t>
  </si>
  <si>
    <t>Revisión y ajustes</t>
  </si>
  <si>
    <t>Burndown Chart</t>
  </si>
  <si>
    <t>Alfredo fuentes</t>
  </si>
  <si>
    <t>Resposividad del sitio</t>
  </si>
  <si>
    <t>Alfredo Fuentes</t>
  </si>
  <si>
    <t>Pruebas de funcionalidades integradas</t>
  </si>
  <si>
    <t>Kevin Albanez</t>
  </si>
  <si>
    <t>BurnUp Chart</t>
  </si>
  <si>
    <t>Desarrollo de horario de clases</t>
  </si>
  <si>
    <t>Natasha González</t>
  </si>
  <si>
    <t>Implementación de calendario académico.</t>
  </si>
  <si>
    <t>Natasha González, Kevin Albanez</t>
  </si>
  <si>
    <t>Implementación de anuncios para comunicados importantes</t>
  </si>
  <si>
    <t>Documentacion de funcionalidades y guia para usuarios finales</t>
  </si>
  <si>
    <t>Implementación de la capacidad de guardar archivos</t>
  </si>
  <si>
    <t>Funcionalidad para compartir archivos entre colegas</t>
  </si>
  <si>
    <t>Implementación de reuniones online (integración con herramientas de videoconferencia si es necesario) [sugeto a cambios]</t>
  </si>
  <si>
    <t>Pruebas de todas las funcionalidades y de seguridad</t>
  </si>
  <si>
    <t>Burnup Chart</t>
  </si>
  <si>
    <t>Creación de una guía de usuario final</t>
  </si>
  <si>
    <t>Alfredo Fuentes, Kevin Albanez</t>
  </si>
  <si>
    <t>Pruebas de integración y/o seguridad</t>
  </si>
  <si>
    <t>Ajustes finales sistema web</t>
  </si>
  <si>
    <t>Migración del sistema a producción</t>
  </si>
  <si>
    <t>Kevin Albanez, Natasha González, Alfredo Fuentes</t>
  </si>
  <si>
    <t>Marcha blanca</t>
  </si>
  <si>
    <t>Team Developer, Cliente</t>
  </si>
  <si>
    <t>Aceptación del cliente</t>
  </si>
  <si>
    <t>Control de cambios</t>
  </si>
  <si>
    <t>Presentación a comisión</t>
  </si>
  <si>
    <t>En Espera</t>
  </si>
  <si>
    <t>Fecha</t>
  </si>
  <si>
    <t>Horas Avanzadas</t>
  </si>
  <si>
    <t>Horas Totales</t>
  </si>
  <si>
    <t>% de Avance</t>
  </si>
  <si>
    <t>% Restante</t>
  </si>
  <si>
    <t>%Restante Ideal</t>
  </si>
  <si>
    <t>% Avance Ideal</t>
  </si>
  <si>
    <t>% Restante Ideal</t>
  </si>
  <si>
    <t>%Avance Ideal</t>
  </si>
  <si>
    <t>Sprint 1</t>
  </si>
  <si>
    <t>Sprint 2</t>
  </si>
  <si>
    <t>Horas totales(pt)</t>
  </si>
  <si>
    <t>Horas completadas</t>
  </si>
  <si>
    <t>Dias transcurridos</t>
  </si>
  <si>
    <t>Inicio Sp1</t>
  </si>
  <si>
    <t>Fin Sp1</t>
  </si>
  <si>
    <t>Inicio Sp2</t>
  </si>
  <si>
    <t>Fin Sp2</t>
  </si>
  <si>
    <t>Inicio Sp3</t>
  </si>
  <si>
    <t>Fin Sp3</t>
  </si>
  <si>
    <t>Fases/Sprints</t>
  </si>
  <si>
    <t>Días Totales</t>
  </si>
  <si>
    <t>Días Completados</t>
  </si>
  <si>
    <t>Porcentaje</t>
  </si>
  <si>
    <t>Fase 1</t>
  </si>
  <si>
    <t>inicio gral.</t>
  </si>
  <si>
    <t>fin gral.</t>
  </si>
  <si>
    <t>83.3%</t>
  </si>
  <si>
    <t>Sprint 3</t>
  </si>
  <si>
    <t>-</t>
  </si>
  <si>
    <t>Fase 3</t>
  </si>
  <si>
    <t>Sprint 4</t>
  </si>
  <si>
    <t>Desarrollo e Integración de módulos y funciones que permitan guardar archivos necesarios por los usuarios</t>
  </si>
  <si>
    <t>En espera</t>
  </si>
  <si>
    <t>Se realizarán pruebas exhaustivas con el fin de asegurar el cumplimiento de los requerimientos, usabilidad, seguridad y calidad del proyecto</t>
  </si>
  <si>
    <t>Integración de una función que permita compartir archivos entre los usuarios que interactúan dentro del servidor web</t>
  </si>
  <si>
    <t>Se realizaron los últimos ajustes de la intranet LSP, que implica en la corrección de funcionalidades e interfaz gráfica</t>
  </si>
  <si>
    <t>Se integrará función que permita a los docentes realizar reuniones online, (sujeto a videoconferencia en el caso de ser necesario)</t>
  </si>
  <si>
    <t>Se realizará el proceso en el cual se pondrá en marcha el sistema en un entorno real donde estará disponible y se utilizará por los usuarios finales.</t>
  </si>
  <si>
    <t>Atrasado</t>
  </si>
  <si>
    <t>Se realizarán pruebas de funcionalidad del Servidor web con el fin de asegurar que el proyecto cumpla con los requerimientos, calidad y seguridad</t>
  </si>
  <si>
    <t>Se realizarán una fase de pruebas con el fin de poner en funcionamiento en un entorno real el proyecto para identificar posibles errores, problemas de usabilidad, o ajustes que necesiten realizarse.</t>
  </si>
  <si>
    <t>monitorear el progreso de tareas a lo largo del sprint 3, visualizando cuántas horas o días de trabajo quedan en comparación con lo que se ha completado</t>
  </si>
  <si>
    <t>Proceso en el cual el cliente o el clienter revisa y aprueba el producto o las funcionalidades desarrolladas para asegurarse de que cumplan con los requisitos y expectativas definidos.</t>
  </si>
  <si>
    <t>hacer seguimiento al progreso del trabajo completado y compararlo con el alcance total del proyecto.</t>
  </si>
  <si>
    <t>Proceso que ayuda a garantizar que los cambios en un sistema o proyecto se realicen de manera segura y efectiva.</t>
  </si>
  <si>
    <t>En curso</t>
  </si>
  <si>
    <t>Creación de una guía de usuario final y documentación.</t>
  </si>
  <si>
    <t>Se llevará a cabo una guia de usuario final junto con su respectiva documentación necesaria con el fin de facilitar el uso del Servidor web a los usuarios</t>
  </si>
  <si>
    <t>muestra el progreso de un proyecto en términos de trabajo completado versus trabajo total planificado.</t>
  </si>
  <si>
    <t>Exposición del proyecto en la institución (Duoc UC), en el cual se evaluará el trabajo realizado.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</si>
</sst>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dd/mm/yy"/>
    <numFmt numFmtId="166" formatCode="mm/dd"/>
    <numFmt numFmtId="167" formatCode="d/m/yyyy"/>
    <numFmt numFmtId="168" formatCode="d/m/yy"/>
  </numFmts>
  <fonts count="15">
    <font>
      <sz val="10.0"/>
      <color rgb="FF000000"/>
      <name val="Arial"/>
      <scheme val="minor"/>
    </font>
    <font>
      <sz val="11.0"/>
      <color rgb="FF000000"/>
      <name val="Calibri"/>
    </font>
    <font>
      <b/>
      <sz val="22.0"/>
      <color rgb="FF000000"/>
      <name val="Calibri"/>
    </font>
    <font>
      <b/>
      <sz val="16.0"/>
      <color rgb="FF1F497D"/>
      <name val="Calibri"/>
    </font>
    <font>
      <b/>
      <sz val="11.0"/>
      <color rgb="FF000000"/>
      <name val="Calibri"/>
    </font>
    <font/>
    <font>
      <sz val="11.0"/>
      <color rgb="FFFFFFFF"/>
      <name val="Calibri"/>
    </font>
    <font>
      <b/>
      <color theme="1"/>
      <name val="Century Gothic"/>
    </font>
    <font>
      <color theme="1"/>
      <name val="Century Gothic"/>
    </font>
    <font>
      <color theme="1"/>
      <name val="Arial"/>
      <scheme val="minor"/>
    </font>
    <font>
      <b/>
      <sz val="10.0"/>
      <color rgb="FF000000"/>
      <name val="Century Gothic"/>
    </font>
    <font>
      <color rgb="FF000000"/>
      <name val="&quot;Century Gothic&quot;"/>
    </font>
    <font>
      <b/>
      <color theme="1"/>
      <name val="Docs-Century Gothic"/>
    </font>
    <font>
      <sz val="12.0"/>
      <color theme="1"/>
      <name val="Calibri"/>
    </font>
    <font>
      <b/>
      <sz val="12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990000"/>
        <bgColor rgb="FF9900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E598"/>
        <bgColor rgb="FFFFE59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1" fillId="2" fontId="4" numFmtId="0" xfId="0" applyAlignment="1" applyBorder="1" applyFont="1">
      <alignment horizontal="center"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2" fillId="2" fontId="4" numFmtId="0" xfId="0" applyAlignment="1" applyBorder="1" applyFont="1">
      <alignment horizontal="center" readingOrder="0" shrinkToFit="0" vertical="bottom" wrapText="0"/>
    </xf>
    <xf borderId="1" fillId="3" fontId="6" numFmtId="0" xfId="0" applyAlignment="1" applyBorder="1" applyFill="1" applyFont="1">
      <alignment horizontal="center" readingOrder="0"/>
    </xf>
    <xf borderId="1" fillId="4" fontId="6" numFmtId="0" xfId="0" applyAlignment="1" applyBorder="1" applyFill="1" applyFont="1">
      <alignment horizontal="center" readingOrder="0"/>
    </xf>
    <xf borderId="1" fillId="5" fontId="6" numFmtId="0" xfId="0" applyAlignment="1" applyBorder="1" applyFill="1" applyFont="1">
      <alignment horizontal="center" readingOrder="0"/>
    </xf>
    <xf borderId="4" fillId="3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wrapText="1"/>
    </xf>
    <xf borderId="5" fillId="3" fontId="6" numFmtId="0" xfId="0" applyAlignment="1" applyBorder="1" applyFont="1">
      <alignment horizontal="center" readingOrder="0" shrinkToFit="0" wrapText="1"/>
    </xf>
    <xf borderId="6" fillId="2" fontId="1" numFmtId="0" xfId="0" applyAlignment="1" applyBorder="1" applyFont="1">
      <alignment horizontal="center" readingOrder="0" shrinkToFit="0" textRotation="180" vertical="center" wrapText="0"/>
    </xf>
    <xf borderId="4" fillId="2" fontId="1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shrinkToFit="0" wrapText="1"/>
    </xf>
    <xf borderId="4" fillId="6" fontId="8" numFmtId="0" xfId="0" applyAlignment="1" applyBorder="1" applyFill="1" applyFont="1">
      <alignment horizontal="center" readingOrder="0" shrinkToFit="0" vertical="top" wrapText="1"/>
    </xf>
    <xf borderId="4" fillId="2" fontId="1" numFmtId="0" xfId="0" applyAlignment="1" applyBorder="1" applyFont="1">
      <alignment horizontal="right" readingOrder="0" shrinkToFit="0" vertical="top" wrapText="1"/>
    </xf>
    <xf borderId="4" fillId="7" fontId="1" numFmtId="0" xfId="0" applyAlignment="1" applyBorder="1" applyFill="1" applyFont="1">
      <alignment horizontal="right" readingOrder="0" shrinkToFit="0" vertical="top" wrapText="1"/>
    </xf>
    <xf borderId="4" fillId="7" fontId="1" numFmtId="0" xfId="0" applyAlignment="1" applyBorder="1" applyFont="1">
      <alignment horizontal="right" shrinkToFit="0" vertical="top" wrapText="1"/>
    </xf>
    <xf borderId="4" fillId="2" fontId="1" numFmtId="0" xfId="0" applyAlignment="1" applyBorder="1" applyFont="1">
      <alignment horizontal="right" shrinkToFit="0" vertical="top" wrapText="1"/>
    </xf>
    <xf borderId="4" fillId="0" fontId="9" numFmtId="0" xfId="0" applyBorder="1" applyFont="1"/>
    <xf borderId="7" fillId="0" fontId="5" numFmtId="0" xfId="0" applyBorder="1" applyFont="1"/>
    <xf borderId="4" fillId="2" fontId="1" numFmtId="0" xfId="0" applyAlignment="1" applyBorder="1" applyFont="1">
      <alignment horizontal="left" shrinkToFit="0" vertical="top" wrapText="1"/>
    </xf>
    <xf borderId="4" fillId="7" fontId="1" numFmtId="0" xfId="0" applyAlignment="1" applyBorder="1" applyFont="1">
      <alignment horizontal="right" readingOrder="0" vertical="top"/>
    </xf>
    <xf borderId="4" fillId="2" fontId="1" numFmtId="0" xfId="0" applyAlignment="1" applyBorder="1" applyFont="1">
      <alignment horizontal="right" readingOrder="0" vertical="top"/>
    </xf>
    <xf borderId="8" fillId="7" fontId="1" numFmtId="0" xfId="0" applyAlignment="1" applyBorder="1" applyFont="1">
      <alignment horizontal="right" readingOrder="0" vertical="top"/>
    </xf>
    <xf borderId="8" fillId="2" fontId="1" numFmtId="0" xfId="0" applyAlignment="1" applyBorder="1" applyFont="1">
      <alignment horizontal="right" readingOrder="0" vertical="top"/>
    </xf>
    <xf borderId="4" fillId="0" fontId="8" numFmtId="0" xfId="0" applyAlignment="1" applyBorder="1" applyFont="1">
      <alignment horizontal="center" readingOrder="0" shrinkToFit="0" wrapText="1"/>
    </xf>
    <xf borderId="8" fillId="7" fontId="1" numFmtId="0" xfId="0" applyAlignment="1" applyBorder="1" applyFont="1">
      <alignment horizontal="right" vertical="top"/>
    </xf>
    <xf borderId="8" fillId="2" fontId="1" numFmtId="0" xfId="0" applyAlignment="1" applyBorder="1" applyFont="1">
      <alignment horizontal="right" vertical="top"/>
    </xf>
    <xf borderId="4" fillId="6" fontId="10" numFmtId="0" xfId="0" applyAlignment="1" applyBorder="1" applyFont="1">
      <alignment horizontal="left" readingOrder="1" shrinkToFit="0" vertical="center" wrapText="1"/>
    </xf>
    <xf borderId="8" fillId="0" fontId="5" numFmtId="0" xfId="0" applyBorder="1" applyFont="1"/>
    <xf borderId="4" fillId="2" fontId="11" numFmtId="0" xfId="0" applyAlignment="1" applyBorder="1" applyFont="1">
      <alignment readingOrder="0" shrinkToFit="0" wrapText="1"/>
    </xf>
    <xf borderId="4" fillId="2" fontId="1" numFmtId="0" xfId="0" applyAlignment="1" applyBorder="1" applyFont="1">
      <alignment readingOrder="0" shrinkToFit="0" vertical="bottom" wrapText="1"/>
    </xf>
    <xf borderId="6" fillId="8" fontId="1" numFmtId="0" xfId="0" applyAlignment="1" applyBorder="1" applyFill="1" applyFont="1">
      <alignment horizontal="center" readingOrder="0" shrinkToFit="0" textRotation="180" vertical="center" wrapText="0"/>
    </xf>
    <xf borderId="4" fillId="7" fontId="1" numFmtId="0" xfId="0" applyAlignment="1" applyBorder="1" applyFont="1">
      <alignment horizontal="left" shrinkToFit="0" vertical="top" wrapText="1"/>
    </xf>
    <xf borderId="4" fillId="7" fontId="7" numFmtId="0" xfId="0" applyAlignment="1" applyBorder="1" applyFont="1">
      <alignment shrinkToFit="0" wrapText="1"/>
    </xf>
    <xf borderId="4" fillId="7" fontId="8" numFmtId="0" xfId="0" applyAlignment="1" applyBorder="1" applyFont="1">
      <alignment horizontal="center" shrinkToFit="0" wrapText="1"/>
    </xf>
    <xf borderId="4" fillId="7" fontId="11" numFmtId="0" xfId="0" applyAlignment="1" applyBorder="1" applyFont="1">
      <alignment readingOrder="0" shrinkToFit="0" wrapText="1"/>
    </xf>
    <xf borderId="4" fillId="7" fontId="1" numFmtId="0" xfId="0" applyAlignment="1" applyBorder="1" applyFont="1">
      <alignment horizontal="center" readingOrder="0" shrinkToFit="0" vertical="top" wrapText="1"/>
    </xf>
    <xf borderId="4" fillId="2" fontId="1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readingOrder="0"/>
    </xf>
    <xf borderId="4" fillId="7" fontId="1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center" readingOrder="0" shrinkToFit="0" vertical="top" wrapText="1"/>
    </xf>
    <xf borderId="4" fillId="0" fontId="9" numFmtId="0" xfId="0" applyAlignment="1" applyBorder="1" applyFont="1">
      <alignment horizontal="center" readingOrder="0"/>
    </xf>
    <xf borderId="6" fillId="0" fontId="9" numFmtId="0" xfId="0" applyBorder="1" applyFont="1"/>
    <xf borderId="6" fillId="0" fontId="9" numFmtId="0" xfId="0" applyAlignment="1" applyBorder="1" applyFont="1">
      <alignment horizontal="center" readingOrder="0"/>
    </xf>
    <xf borderId="6" fillId="2" fontId="1" numFmtId="0" xfId="0" applyAlignment="1" applyBorder="1" applyFont="1">
      <alignment shrinkToFit="0" vertical="bottom" wrapText="1"/>
    </xf>
    <xf borderId="6" fillId="2" fontId="1" numFmtId="0" xfId="0" applyAlignment="1" applyBorder="1" applyFont="1">
      <alignment horizontal="right" readingOrder="0" shrinkToFit="0" vertical="top" wrapText="1"/>
    </xf>
    <xf borderId="6" fillId="7" fontId="1" numFmtId="0" xfId="0" applyAlignment="1" applyBorder="1" applyFont="1">
      <alignment horizontal="right" shrinkToFit="0" vertical="top" wrapText="1"/>
    </xf>
    <xf borderId="6" fillId="7" fontId="1" numFmtId="0" xfId="0" applyAlignment="1" applyBorder="1" applyFont="1">
      <alignment horizontal="right" readingOrder="0" shrinkToFit="0" vertical="top" wrapText="1"/>
    </xf>
    <xf borderId="6" fillId="2" fontId="1" numFmtId="0" xfId="0" applyAlignment="1" applyBorder="1" applyFont="1">
      <alignment horizontal="right" shrinkToFit="0" vertical="top" wrapText="1"/>
    </xf>
    <xf borderId="9" fillId="7" fontId="9" numFmtId="0" xfId="0" applyAlignment="1" applyBorder="1" applyFont="1">
      <alignment horizontal="center" readingOrder="0" textRotation="180" vertical="center"/>
    </xf>
    <xf borderId="4" fillId="7" fontId="9" numFmtId="0" xfId="0" applyBorder="1" applyFont="1"/>
    <xf borderId="4" fillId="7" fontId="9" numFmtId="0" xfId="0" applyAlignment="1" applyBorder="1" applyFont="1">
      <alignment horizontal="center" readingOrder="0"/>
    </xf>
    <xf borderId="4" fillId="7" fontId="12" numFmtId="0" xfId="0" applyBorder="1" applyFont="1"/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 shrinkToFit="0" wrapText="1"/>
    </xf>
    <xf borderId="0" fillId="2" fontId="1" numFmtId="0" xfId="0" applyAlignment="1" applyFont="1">
      <alignment shrinkToFit="0" vertical="bottom" wrapText="1"/>
    </xf>
    <xf borderId="10" fillId="0" fontId="8" numFmtId="164" xfId="0" applyAlignment="1" applyBorder="1" applyFont="1" applyNumberFormat="1">
      <alignment horizontal="center" shrinkToFit="0" wrapText="1"/>
    </xf>
    <xf borderId="0" fillId="9" fontId="9" numFmtId="0" xfId="0" applyAlignment="1" applyFill="1" applyFont="1">
      <alignment readingOrder="0"/>
    </xf>
    <xf borderId="0" fillId="9" fontId="9" numFmtId="164" xfId="0" applyAlignment="1" applyFont="1" applyNumberFormat="1">
      <alignment readingOrder="0"/>
    </xf>
    <xf borderId="0" fillId="10" fontId="9" numFmtId="0" xfId="0" applyAlignment="1" applyFill="1" applyFont="1">
      <alignment readingOrder="0"/>
    </xf>
    <xf borderId="0" fillId="0" fontId="9" numFmtId="165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0" xfId="0" applyAlignment="1" applyFont="1" applyNumberFormat="1">
      <alignment readingOrder="0"/>
    </xf>
    <xf borderId="0" fillId="0" fontId="9" numFmtId="164" xfId="0" applyAlignment="1" applyFont="1" applyNumberFormat="1">
      <alignment readingOrder="0"/>
    </xf>
    <xf borderId="0" fillId="0" fontId="9" numFmtId="10" xfId="0" applyFont="1" applyNumberFormat="1"/>
    <xf borderId="0" fillId="0" fontId="9" numFmtId="164" xfId="0" applyFont="1" applyNumberFormat="1"/>
    <xf borderId="10" fillId="0" fontId="8" numFmtId="166" xfId="0" applyAlignment="1" applyBorder="1" applyFont="1" applyNumberFormat="1">
      <alignment horizontal="center" shrinkToFit="0" wrapText="1"/>
    </xf>
    <xf borderId="0" fillId="9" fontId="9" numFmtId="0" xfId="0" applyAlignment="1" applyFont="1">
      <alignment horizontal="center" readingOrder="0"/>
    </xf>
    <xf borderId="0" fillId="0" fontId="9" numFmtId="167" xfId="0" applyAlignment="1" applyFont="1" applyNumberFormat="1">
      <alignment readingOrder="0"/>
    </xf>
    <xf borderId="0" fillId="0" fontId="9" numFmtId="9" xfId="0" applyAlignment="1" applyFont="1" applyNumberFormat="1">
      <alignment readingOrder="0"/>
    </xf>
    <xf borderId="0" fillId="0" fontId="9" numFmtId="168" xfId="0" applyAlignment="1" applyFont="1" applyNumberFormat="1">
      <alignment readingOrder="0"/>
    </xf>
    <xf borderId="0" fillId="0" fontId="13" numFmtId="0" xfId="0" applyAlignment="1" applyFont="1">
      <alignment vertical="bottom"/>
    </xf>
    <xf borderId="0" fillId="0" fontId="9" numFmtId="1" xfId="0" applyAlignment="1" applyFont="1" applyNumberFormat="1">
      <alignment readingOrder="0"/>
    </xf>
    <xf borderId="10" fillId="11" fontId="8" numFmtId="166" xfId="0" applyAlignment="1" applyBorder="1" applyFill="1" applyFont="1" applyNumberFormat="1">
      <alignment horizontal="center" shrinkToFit="0" wrapText="1"/>
    </xf>
    <xf borderId="4" fillId="12" fontId="14" numFmtId="0" xfId="0" applyAlignment="1" applyBorder="1" applyFill="1" applyFont="1">
      <alignment horizontal="center" vertical="bottom"/>
    </xf>
    <xf borderId="1" fillId="12" fontId="14" numFmtId="0" xfId="0" applyAlignment="1" applyBorder="1" applyFont="1">
      <alignment horizontal="center" vertical="bottom"/>
    </xf>
    <xf borderId="11" fillId="0" fontId="8" numFmtId="166" xfId="0" applyAlignment="1" applyBorder="1" applyFont="1" applyNumberFormat="1">
      <alignment horizontal="center"/>
    </xf>
    <xf borderId="8" fillId="12" fontId="13" numFmtId="0" xfId="0" applyAlignment="1" applyBorder="1" applyFont="1">
      <alignment horizontal="center" vertical="bottom"/>
    </xf>
    <xf borderId="5" fillId="0" fontId="13" numFmtId="0" xfId="0" applyAlignment="1" applyBorder="1" applyFont="1">
      <alignment horizontal="center" vertical="bottom"/>
    </xf>
    <xf borderId="12" fillId="0" fontId="13" numFmtId="0" xfId="0" applyAlignment="1" applyBorder="1" applyFont="1">
      <alignment horizontal="center" vertical="bottom"/>
    </xf>
    <xf borderId="5" fillId="0" fontId="5" numFmtId="0" xfId="0" applyBorder="1" applyFont="1"/>
    <xf borderId="5" fillId="13" fontId="13" numFmtId="9" xfId="0" applyAlignment="1" applyBorder="1" applyFill="1" applyFont="1" applyNumberFormat="1">
      <alignment horizontal="center" vertical="bottom"/>
    </xf>
    <xf borderId="5" fillId="13" fontId="13" numFmtId="0" xfId="0" applyAlignment="1" applyBorder="1" applyFont="1">
      <alignment horizontal="center" vertical="bottom"/>
    </xf>
    <xf borderId="10" fillId="11" fontId="8" numFmtId="0" xfId="0" applyAlignment="1" applyBorder="1" applyFont="1">
      <alignment shrinkToFit="0" wrapText="1"/>
    </xf>
    <xf borderId="10" fillId="11" fontId="13" numFmtId="0" xfId="0" applyBorder="1" applyFont="1"/>
    <xf borderId="10" fillId="0" fontId="8" numFmtId="1" xfId="0" applyAlignment="1" applyBorder="1" applyFont="1" applyNumberFormat="1">
      <alignment horizontal="center" shrinkToFit="0" wrapText="1"/>
    </xf>
    <xf borderId="10" fillId="11" fontId="8" numFmtId="1" xfId="0" applyAlignment="1" applyBorder="1" applyFont="1" applyNumberFormat="1">
      <alignment horizontal="center" shrinkToFit="0" wrapText="1"/>
    </xf>
    <xf borderId="13" fillId="0" fontId="13" numFmtId="0" xfId="0" applyBorder="1" applyFont="1"/>
    <xf borderId="10" fillId="2" fontId="7" numFmtId="0" xfId="0" applyAlignment="1" applyBorder="1" applyFont="1">
      <alignment shrinkToFit="0" wrapText="1"/>
    </xf>
    <xf borderId="10" fillId="0" fontId="8" numFmtId="0" xfId="0" applyAlignment="1" applyBorder="1" applyFont="1">
      <alignment horizontal="center" shrinkToFit="0" wrapText="1"/>
    </xf>
    <xf borderId="10" fillId="14" fontId="8" numFmtId="0" xfId="0" applyAlignment="1" applyBorder="1" applyFill="1" applyFont="1">
      <alignment horizontal="center" readingOrder="0" shrinkToFit="0" wrapText="1"/>
    </xf>
    <xf borderId="10" fillId="14" fontId="8" numFmtId="166" xfId="0" applyAlignment="1" applyBorder="1" applyFont="1" applyNumberFormat="1">
      <alignment horizontal="center" shrinkToFit="0" wrapText="1"/>
    </xf>
    <xf borderId="10" fillId="15" fontId="8" numFmtId="1" xfId="0" applyAlignment="1" applyBorder="1" applyFill="1" applyFont="1" applyNumberFormat="1">
      <alignment horizontal="center" readingOrder="0" shrinkToFit="0" wrapText="1"/>
    </xf>
    <xf borderId="14" fillId="0" fontId="8" numFmtId="0" xfId="0" applyAlignment="1" applyBorder="1" applyFont="1">
      <alignment shrinkToFit="0" wrapText="1"/>
    </xf>
    <xf borderId="10" fillId="2" fontId="8" numFmtId="0" xfId="0" applyAlignment="1" applyBorder="1" applyFont="1">
      <alignment shrinkToFit="0" wrapText="1"/>
    </xf>
    <xf borderId="10" fillId="15" fontId="8" numFmtId="1" xfId="0" applyAlignment="1" applyBorder="1" applyFont="1" applyNumberFormat="1">
      <alignment horizontal="center" shrinkToFit="0" wrapText="1"/>
    </xf>
    <xf borderId="0" fillId="2" fontId="12" numFmtId="0" xfId="0" applyFont="1"/>
    <xf borderId="10" fillId="0" fontId="8" numFmtId="0" xfId="0" applyAlignment="1" applyBorder="1" applyFont="1">
      <alignment horizontal="center" readingOrder="0" shrinkToFit="0" wrapText="1"/>
    </xf>
    <xf borderId="0" fillId="0" fontId="9" numFmtId="0" xfId="0" applyFont="1"/>
    <xf borderId="0" fillId="0" fontId="9" numFmtId="1" xfId="0" applyFont="1" applyNumberFormat="1"/>
    <xf borderId="10" fillId="6" fontId="10" numFmtId="0" xfId="0" applyAlignment="1" applyBorder="1" applyFont="1">
      <alignment horizontal="left" readingOrder="1" shrinkToFit="0" vertical="center" wrapText="1"/>
    </xf>
    <xf borderId="4" fillId="2" fontId="1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SPRINT1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'SP1 BD chart'!$A$2:$A$35</c:f>
            </c:strRef>
          </c:cat>
          <c:val>
            <c:numRef>
              <c:f>'SP1 BD chart'!$F$2:$F$35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'SP1 BD chart'!$A$2:$A$35</c:f>
            </c:strRef>
          </c:cat>
          <c:val>
            <c:numRef>
              <c:f>'SP1 BD chart'!$G$2:$G$35</c:f>
              <c:numCache/>
            </c:numRef>
          </c:val>
          <c:smooth val="0"/>
        </c:ser>
        <c:axId val="1005960740"/>
        <c:axId val="724531567"/>
      </c:lineChart>
      <c:catAx>
        <c:axId val="1005960740"/>
        <c:scaling>
          <c:orientation val="minMax"/>
          <c:max val="33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531567"/>
      </c:catAx>
      <c:valAx>
        <c:axId val="724531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96074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BURNUP CHART SPRINT1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'SP1 BD chart'!$A$2:$A$35</c:f>
            </c:strRef>
          </c:cat>
          <c:val>
            <c:numRef>
              <c:f>'SP1 BD chart'!$H$2:$H$35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'SP1 BD chart'!$A$2:$A$35</c:f>
            </c:strRef>
          </c:cat>
          <c:val>
            <c:numRef>
              <c:f>'SP1 BD chart'!$E$2:$E$35</c:f>
              <c:numCache/>
            </c:numRef>
          </c:val>
          <c:smooth val="0"/>
        </c:ser>
        <c:axId val="731899013"/>
        <c:axId val="906658324"/>
      </c:lineChart>
      <c:catAx>
        <c:axId val="731899013"/>
        <c:scaling>
          <c:orientation val="minMax"/>
          <c:max val="33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658324"/>
      </c:catAx>
      <c:valAx>
        <c:axId val="906658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89901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0</xdr:row>
      <xdr:rowOff>190500</xdr:rowOff>
    </xdr:from>
    <xdr:ext cx="8763000" cy="5124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323850</xdr:colOff>
      <xdr:row>27</xdr:row>
      <xdr:rowOff>9525</xdr:rowOff>
    </xdr:from>
    <xdr:ext cx="8763000" cy="5124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5.0" topLeftCell="H6" activePane="bottomRight" state="frozen"/>
      <selection activeCell="H1" sqref="H1" pane="topRight"/>
      <selection activeCell="A6" sqref="A6" pane="bottomLeft"/>
      <selection activeCell="H6" sqref="H6" pane="bottomRight"/>
    </sheetView>
  </sheetViews>
  <sheetFormatPr customHeight="1" defaultColWidth="12.63" defaultRowHeight="15.75"/>
  <cols>
    <col customWidth="1" min="1" max="1" width="6.25"/>
    <col customWidth="1" min="5" max="5" width="15.38"/>
    <col customWidth="1" min="6" max="6" width="8.63"/>
    <col customWidth="1" min="7" max="7" width="10.75"/>
  </cols>
  <sheetData>
    <row r="1">
      <c r="A1" s="1"/>
      <c r="B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</row>
    <row r="2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</row>
    <row r="3">
      <c r="A3" s="1"/>
      <c r="B3" s="4"/>
      <c r="C3" s="1"/>
      <c r="D3" s="1"/>
      <c r="E3" s="1"/>
      <c r="F3" s="1"/>
      <c r="G3" s="1"/>
      <c r="H3" s="5" t="s">
        <v>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5" t="s">
        <v>2</v>
      </c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7"/>
      <c r="CT3" s="8" t="s">
        <v>3</v>
      </c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7"/>
      <c r="EV3" s="5" t="s">
        <v>4</v>
      </c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7"/>
    </row>
    <row r="4">
      <c r="A4" s="1"/>
      <c r="B4" s="1"/>
      <c r="C4" s="1"/>
      <c r="D4" s="1"/>
      <c r="E4" s="1"/>
      <c r="F4" s="1"/>
      <c r="G4" s="1"/>
      <c r="H4" s="9" t="s">
        <v>5</v>
      </c>
      <c r="I4" s="7"/>
      <c r="J4" s="9" t="s">
        <v>6</v>
      </c>
      <c r="K4" s="7"/>
      <c r="L4" s="9" t="s">
        <v>7</v>
      </c>
      <c r="M4" s="7"/>
      <c r="N4" s="10" t="s">
        <v>8</v>
      </c>
      <c r="O4" s="7"/>
      <c r="P4" s="10" t="s">
        <v>9</v>
      </c>
      <c r="Q4" s="7"/>
      <c r="R4" s="10" t="s">
        <v>10</v>
      </c>
      <c r="S4" s="7"/>
      <c r="T4" s="10" t="s">
        <v>11</v>
      </c>
      <c r="U4" s="7"/>
      <c r="V4" s="9" t="s">
        <v>12</v>
      </c>
      <c r="W4" s="7"/>
      <c r="X4" s="10" t="s">
        <v>13</v>
      </c>
      <c r="Y4" s="7"/>
      <c r="Z4" s="9" t="s">
        <v>14</v>
      </c>
      <c r="AA4" s="7"/>
      <c r="AB4" s="9" t="s">
        <v>15</v>
      </c>
      <c r="AC4" s="7"/>
      <c r="AD4" s="9" t="s">
        <v>16</v>
      </c>
      <c r="AE4" s="7"/>
      <c r="AF4" s="10" t="s">
        <v>17</v>
      </c>
      <c r="AG4" s="7"/>
      <c r="AH4" s="9" t="s">
        <v>18</v>
      </c>
      <c r="AI4" s="7"/>
      <c r="AJ4" s="9" t="s">
        <v>19</v>
      </c>
      <c r="AK4" s="7"/>
      <c r="AL4" s="9" t="s">
        <v>20</v>
      </c>
      <c r="AM4" s="7"/>
      <c r="AN4" s="9" t="s">
        <v>21</v>
      </c>
      <c r="AO4" s="7"/>
      <c r="AP4" s="9" t="s">
        <v>22</v>
      </c>
      <c r="AQ4" s="7"/>
      <c r="AR4" s="10" t="s">
        <v>23</v>
      </c>
      <c r="AS4" s="7"/>
      <c r="AT4" s="9" t="s">
        <v>24</v>
      </c>
      <c r="AU4" s="7"/>
      <c r="AV4" s="9" t="s">
        <v>25</v>
      </c>
      <c r="AW4" s="7"/>
      <c r="AX4" s="9" t="s">
        <v>26</v>
      </c>
      <c r="AY4" s="7"/>
      <c r="AZ4" s="9" t="s">
        <v>27</v>
      </c>
      <c r="BA4" s="7"/>
      <c r="BB4" s="9" t="s">
        <v>28</v>
      </c>
      <c r="BC4" s="7"/>
      <c r="BD4" s="9" t="s">
        <v>29</v>
      </c>
      <c r="BE4" s="7"/>
      <c r="BF4" s="9" t="s">
        <v>30</v>
      </c>
      <c r="BG4" s="7"/>
      <c r="BH4" s="9" t="s">
        <v>31</v>
      </c>
      <c r="BI4" s="7"/>
      <c r="BJ4" s="9" t="s">
        <v>32</v>
      </c>
      <c r="BK4" s="7"/>
      <c r="BL4" s="9" t="s">
        <v>33</v>
      </c>
      <c r="BM4" s="7"/>
      <c r="BN4" s="9" t="s">
        <v>34</v>
      </c>
      <c r="BO4" s="7"/>
      <c r="BP4" s="9" t="s">
        <v>35</v>
      </c>
      <c r="BQ4" s="7"/>
      <c r="BR4" s="10" t="s">
        <v>36</v>
      </c>
      <c r="BS4" s="7"/>
      <c r="BT4" s="9" t="s">
        <v>37</v>
      </c>
      <c r="BU4" s="7"/>
      <c r="BV4" s="9" t="s">
        <v>38</v>
      </c>
      <c r="BW4" s="7"/>
      <c r="BX4" s="9" t="s">
        <v>39</v>
      </c>
      <c r="BY4" s="7"/>
      <c r="BZ4" s="9" t="s">
        <v>40</v>
      </c>
      <c r="CA4" s="7"/>
      <c r="CB4" s="10" t="s">
        <v>41</v>
      </c>
      <c r="CC4" s="7"/>
      <c r="CD4" s="10" t="s">
        <v>42</v>
      </c>
      <c r="CE4" s="7"/>
      <c r="CF4" s="9" t="s">
        <v>43</v>
      </c>
      <c r="CG4" s="7"/>
      <c r="CH4" s="9" t="s">
        <v>44</v>
      </c>
      <c r="CI4" s="7"/>
      <c r="CJ4" s="9" t="s">
        <v>45</v>
      </c>
      <c r="CK4" s="7"/>
      <c r="CL4" s="9" t="s">
        <v>46</v>
      </c>
      <c r="CM4" s="7"/>
      <c r="CN4" s="9" t="s">
        <v>47</v>
      </c>
      <c r="CO4" s="7"/>
      <c r="CP4" s="9" t="s">
        <v>48</v>
      </c>
      <c r="CQ4" s="7"/>
      <c r="CR4" s="9" t="s">
        <v>49</v>
      </c>
      <c r="CS4" s="7"/>
      <c r="CT4" s="11" t="s">
        <v>50</v>
      </c>
      <c r="CU4" s="7"/>
      <c r="CV4" s="9" t="s">
        <v>51</v>
      </c>
      <c r="CW4" s="7"/>
      <c r="CX4" s="9" t="s">
        <v>52</v>
      </c>
      <c r="CY4" s="7"/>
      <c r="CZ4" s="9" t="s">
        <v>53</v>
      </c>
      <c r="DA4" s="7"/>
      <c r="DB4" s="9" t="s">
        <v>54</v>
      </c>
      <c r="DC4" s="7"/>
      <c r="DD4" s="9" t="s">
        <v>55</v>
      </c>
      <c r="DE4" s="7"/>
      <c r="DF4" s="9" t="s">
        <v>56</v>
      </c>
      <c r="DG4" s="7"/>
      <c r="DH4" s="9" t="s">
        <v>57</v>
      </c>
      <c r="DI4" s="7"/>
      <c r="DJ4" s="9" t="s">
        <v>58</v>
      </c>
      <c r="DK4" s="7"/>
      <c r="DL4" s="9" t="s">
        <v>59</v>
      </c>
      <c r="DM4" s="7"/>
      <c r="DN4" s="9" t="s">
        <v>60</v>
      </c>
      <c r="DO4" s="7"/>
      <c r="DP4" s="9" t="s">
        <v>61</v>
      </c>
      <c r="DQ4" s="7"/>
      <c r="DR4" s="9" t="s">
        <v>62</v>
      </c>
      <c r="DS4" s="7"/>
      <c r="DT4" s="9" t="s">
        <v>63</v>
      </c>
      <c r="DU4" s="7"/>
      <c r="DV4" s="9" t="s">
        <v>64</v>
      </c>
      <c r="DW4" s="7"/>
      <c r="DX4" s="9" t="s">
        <v>65</v>
      </c>
      <c r="DY4" s="7"/>
      <c r="DZ4" s="9" t="s">
        <v>66</v>
      </c>
      <c r="EA4" s="7"/>
      <c r="EB4" s="9" t="s">
        <v>67</v>
      </c>
      <c r="EC4" s="7"/>
      <c r="ED4" s="9" t="s">
        <v>68</v>
      </c>
      <c r="EE4" s="7"/>
      <c r="EF4" s="9" t="s">
        <v>69</v>
      </c>
      <c r="EG4" s="7"/>
      <c r="EH4" s="9" t="s">
        <v>70</v>
      </c>
      <c r="EI4" s="7"/>
      <c r="EJ4" s="9" t="s">
        <v>71</v>
      </c>
      <c r="EK4" s="7"/>
      <c r="EL4" s="9" t="s">
        <v>72</v>
      </c>
      <c r="EM4" s="7"/>
      <c r="EN4" s="9" t="s">
        <v>73</v>
      </c>
      <c r="EO4" s="7"/>
      <c r="EP4" s="9" t="s">
        <v>74</v>
      </c>
      <c r="EQ4" s="7"/>
      <c r="ER4" s="9" t="s">
        <v>75</v>
      </c>
      <c r="ES4" s="7"/>
      <c r="ET4" s="9" t="s">
        <v>76</v>
      </c>
      <c r="EU4" s="7"/>
      <c r="EV4" s="9" t="s">
        <v>77</v>
      </c>
      <c r="EW4" s="7"/>
      <c r="EX4" s="9" t="s">
        <v>78</v>
      </c>
      <c r="EY4" s="7"/>
      <c r="EZ4" s="9" t="s">
        <v>79</v>
      </c>
      <c r="FA4" s="7"/>
      <c r="FB4" s="9" t="s">
        <v>80</v>
      </c>
      <c r="FC4" s="7"/>
      <c r="FD4" s="9" t="s">
        <v>81</v>
      </c>
      <c r="FE4" s="7"/>
      <c r="FF4" s="9" t="s">
        <v>82</v>
      </c>
      <c r="FG4" s="7"/>
      <c r="FH4" s="9" t="s">
        <v>83</v>
      </c>
      <c r="FI4" s="7"/>
      <c r="FJ4" s="9" t="s">
        <v>84</v>
      </c>
      <c r="FK4" s="7"/>
      <c r="FL4" s="9" t="s">
        <v>85</v>
      </c>
      <c r="FM4" s="7"/>
      <c r="FN4" s="9" t="s">
        <v>86</v>
      </c>
      <c r="FO4" s="7"/>
      <c r="FP4" s="9" t="s">
        <v>87</v>
      </c>
      <c r="FQ4" s="7"/>
      <c r="FR4" s="9" t="s">
        <v>88</v>
      </c>
      <c r="FS4" s="7"/>
      <c r="FT4" s="9" t="s">
        <v>89</v>
      </c>
      <c r="FU4" s="7"/>
      <c r="FV4" s="9" t="s">
        <v>90</v>
      </c>
      <c r="FW4" s="7"/>
      <c r="FX4" s="9" t="s">
        <v>91</v>
      </c>
      <c r="FY4" s="7"/>
      <c r="FZ4" s="9" t="s">
        <v>92</v>
      </c>
      <c r="GA4" s="7"/>
      <c r="GB4" s="9" t="s">
        <v>93</v>
      </c>
      <c r="GC4" s="7"/>
      <c r="GD4" s="9" t="s">
        <v>94</v>
      </c>
      <c r="GE4" s="7"/>
      <c r="GF4" s="9" t="s">
        <v>95</v>
      </c>
      <c r="GG4" s="7"/>
      <c r="GH4" s="9" t="s">
        <v>96</v>
      </c>
      <c r="GI4" s="7"/>
      <c r="GJ4" s="9" t="s">
        <v>97</v>
      </c>
      <c r="GK4" s="7"/>
      <c r="GL4" s="9" t="s">
        <v>98</v>
      </c>
      <c r="GM4" s="7"/>
      <c r="GN4" s="9" t="s">
        <v>99</v>
      </c>
      <c r="GO4" s="7"/>
      <c r="GP4" s="9" t="s">
        <v>100</v>
      </c>
      <c r="GQ4" s="7"/>
    </row>
    <row r="5">
      <c r="A5" s="1"/>
      <c r="B5" s="12" t="s">
        <v>101</v>
      </c>
      <c r="C5" s="13" t="s">
        <v>102</v>
      </c>
      <c r="D5" s="13" t="s">
        <v>103</v>
      </c>
      <c r="E5" s="13" t="s">
        <v>104</v>
      </c>
      <c r="F5" s="13" t="s">
        <v>105</v>
      </c>
      <c r="G5" s="13" t="s">
        <v>106</v>
      </c>
      <c r="H5" s="14" t="s">
        <v>107</v>
      </c>
      <c r="I5" s="14" t="s">
        <v>108</v>
      </c>
      <c r="J5" s="14" t="s">
        <v>107</v>
      </c>
      <c r="K5" s="14" t="s">
        <v>108</v>
      </c>
      <c r="L5" s="14" t="s">
        <v>107</v>
      </c>
      <c r="M5" s="14" t="s">
        <v>108</v>
      </c>
      <c r="N5" s="14" t="s">
        <v>107</v>
      </c>
      <c r="O5" s="14" t="s">
        <v>108</v>
      </c>
      <c r="P5" s="14" t="s">
        <v>107</v>
      </c>
      <c r="Q5" s="14" t="s">
        <v>108</v>
      </c>
      <c r="R5" s="14" t="s">
        <v>107</v>
      </c>
      <c r="S5" s="14" t="s">
        <v>108</v>
      </c>
      <c r="T5" s="14" t="s">
        <v>107</v>
      </c>
      <c r="U5" s="14" t="s">
        <v>108</v>
      </c>
      <c r="V5" s="14" t="s">
        <v>107</v>
      </c>
      <c r="W5" s="14" t="s">
        <v>108</v>
      </c>
      <c r="X5" s="14" t="s">
        <v>107</v>
      </c>
      <c r="Y5" s="14" t="s">
        <v>108</v>
      </c>
      <c r="Z5" s="14" t="s">
        <v>107</v>
      </c>
      <c r="AA5" s="14" t="s">
        <v>108</v>
      </c>
      <c r="AB5" s="14" t="s">
        <v>107</v>
      </c>
      <c r="AC5" s="14" t="s">
        <v>108</v>
      </c>
      <c r="AD5" s="14" t="s">
        <v>107</v>
      </c>
      <c r="AE5" s="14" t="s">
        <v>108</v>
      </c>
      <c r="AF5" s="14" t="s">
        <v>107</v>
      </c>
      <c r="AG5" s="14" t="s">
        <v>108</v>
      </c>
      <c r="AH5" s="14" t="s">
        <v>107</v>
      </c>
      <c r="AI5" s="14" t="s">
        <v>108</v>
      </c>
      <c r="AJ5" s="14" t="s">
        <v>107</v>
      </c>
      <c r="AK5" s="14" t="s">
        <v>108</v>
      </c>
      <c r="AL5" s="14" t="s">
        <v>107</v>
      </c>
      <c r="AM5" s="14" t="s">
        <v>108</v>
      </c>
      <c r="AN5" s="14" t="s">
        <v>107</v>
      </c>
      <c r="AO5" s="14" t="s">
        <v>108</v>
      </c>
      <c r="AP5" s="14" t="s">
        <v>107</v>
      </c>
      <c r="AQ5" s="14" t="s">
        <v>108</v>
      </c>
      <c r="AR5" s="14" t="s">
        <v>107</v>
      </c>
      <c r="AS5" s="14" t="s">
        <v>108</v>
      </c>
      <c r="AT5" s="14" t="s">
        <v>107</v>
      </c>
      <c r="AU5" s="14" t="s">
        <v>108</v>
      </c>
      <c r="AV5" s="14" t="s">
        <v>107</v>
      </c>
      <c r="AW5" s="14" t="s">
        <v>108</v>
      </c>
      <c r="AX5" s="14" t="s">
        <v>107</v>
      </c>
      <c r="AY5" s="14" t="s">
        <v>108</v>
      </c>
      <c r="AZ5" s="14" t="s">
        <v>107</v>
      </c>
      <c r="BA5" s="14" t="s">
        <v>108</v>
      </c>
      <c r="BB5" s="14" t="s">
        <v>107</v>
      </c>
      <c r="BC5" s="14" t="s">
        <v>108</v>
      </c>
      <c r="BD5" s="14" t="s">
        <v>107</v>
      </c>
      <c r="BE5" s="14" t="s">
        <v>108</v>
      </c>
      <c r="BF5" s="14" t="s">
        <v>107</v>
      </c>
      <c r="BG5" s="14" t="s">
        <v>108</v>
      </c>
      <c r="BH5" s="14" t="s">
        <v>107</v>
      </c>
      <c r="BI5" s="14" t="s">
        <v>108</v>
      </c>
      <c r="BJ5" s="14" t="s">
        <v>107</v>
      </c>
      <c r="BK5" s="14" t="s">
        <v>108</v>
      </c>
      <c r="BL5" s="14" t="s">
        <v>107</v>
      </c>
      <c r="BM5" s="14" t="s">
        <v>108</v>
      </c>
      <c r="BN5" s="14" t="s">
        <v>107</v>
      </c>
      <c r="BO5" s="14" t="s">
        <v>108</v>
      </c>
      <c r="BP5" s="14" t="s">
        <v>107</v>
      </c>
      <c r="BQ5" s="14" t="s">
        <v>108</v>
      </c>
      <c r="BR5" s="14" t="s">
        <v>107</v>
      </c>
      <c r="BS5" s="14" t="s">
        <v>108</v>
      </c>
      <c r="BT5" s="14" t="s">
        <v>107</v>
      </c>
      <c r="BU5" s="14" t="s">
        <v>108</v>
      </c>
      <c r="BV5" s="14" t="s">
        <v>107</v>
      </c>
      <c r="BW5" s="14" t="s">
        <v>108</v>
      </c>
      <c r="BX5" s="14" t="s">
        <v>107</v>
      </c>
      <c r="BY5" s="14" t="s">
        <v>108</v>
      </c>
      <c r="BZ5" s="14" t="s">
        <v>107</v>
      </c>
      <c r="CA5" s="14" t="s">
        <v>108</v>
      </c>
      <c r="CB5" s="14" t="s">
        <v>107</v>
      </c>
      <c r="CC5" s="14" t="s">
        <v>108</v>
      </c>
      <c r="CD5" s="14" t="s">
        <v>107</v>
      </c>
      <c r="CE5" s="14" t="s">
        <v>108</v>
      </c>
      <c r="CF5" s="14" t="s">
        <v>107</v>
      </c>
      <c r="CG5" s="14" t="s">
        <v>108</v>
      </c>
      <c r="CH5" s="14" t="s">
        <v>107</v>
      </c>
      <c r="CI5" s="14" t="s">
        <v>108</v>
      </c>
      <c r="CJ5" s="14" t="s">
        <v>107</v>
      </c>
      <c r="CK5" s="14" t="s">
        <v>108</v>
      </c>
      <c r="CL5" s="14" t="s">
        <v>107</v>
      </c>
      <c r="CM5" s="14" t="s">
        <v>108</v>
      </c>
      <c r="CN5" s="14" t="s">
        <v>107</v>
      </c>
      <c r="CO5" s="14" t="s">
        <v>108</v>
      </c>
      <c r="CP5" s="14" t="s">
        <v>107</v>
      </c>
      <c r="CQ5" s="14" t="s">
        <v>108</v>
      </c>
      <c r="CR5" s="14" t="s">
        <v>107</v>
      </c>
      <c r="CS5" s="14" t="s">
        <v>108</v>
      </c>
      <c r="CT5" s="14" t="s">
        <v>107</v>
      </c>
      <c r="CU5" s="14" t="s">
        <v>108</v>
      </c>
      <c r="CV5" s="14" t="s">
        <v>107</v>
      </c>
      <c r="CW5" s="14" t="s">
        <v>108</v>
      </c>
      <c r="CX5" s="14" t="s">
        <v>107</v>
      </c>
      <c r="CY5" s="14" t="s">
        <v>108</v>
      </c>
      <c r="CZ5" s="14" t="s">
        <v>107</v>
      </c>
      <c r="DA5" s="14" t="s">
        <v>108</v>
      </c>
      <c r="DB5" s="14" t="s">
        <v>107</v>
      </c>
      <c r="DC5" s="14" t="s">
        <v>108</v>
      </c>
      <c r="DD5" s="14" t="s">
        <v>107</v>
      </c>
      <c r="DE5" s="14" t="s">
        <v>108</v>
      </c>
      <c r="DF5" s="14" t="s">
        <v>107</v>
      </c>
      <c r="DG5" s="14" t="s">
        <v>108</v>
      </c>
      <c r="DH5" s="14" t="s">
        <v>107</v>
      </c>
      <c r="DI5" s="14" t="s">
        <v>108</v>
      </c>
      <c r="DJ5" s="14" t="s">
        <v>107</v>
      </c>
      <c r="DK5" s="14" t="s">
        <v>108</v>
      </c>
      <c r="DL5" s="14" t="s">
        <v>107</v>
      </c>
      <c r="DM5" s="14" t="s">
        <v>108</v>
      </c>
      <c r="DN5" s="14" t="s">
        <v>107</v>
      </c>
      <c r="DO5" s="14" t="s">
        <v>108</v>
      </c>
      <c r="DP5" s="14" t="s">
        <v>107</v>
      </c>
      <c r="DQ5" s="14" t="s">
        <v>108</v>
      </c>
      <c r="DR5" s="14" t="s">
        <v>107</v>
      </c>
      <c r="DS5" s="14" t="s">
        <v>108</v>
      </c>
      <c r="DT5" s="14" t="s">
        <v>107</v>
      </c>
      <c r="DU5" s="14" t="s">
        <v>108</v>
      </c>
      <c r="DV5" s="14" t="s">
        <v>107</v>
      </c>
      <c r="DW5" s="14" t="s">
        <v>108</v>
      </c>
      <c r="DX5" s="14" t="s">
        <v>107</v>
      </c>
      <c r="DY5" s="14" t="s">
        <v>108</v>
      </c>
      <c r="DZ5" s="14" t="s">
        <v>107</v>
      </c>
      <c r="EA5" s="14" t="s">
        <v>108</v>
      </c>
      <c r="EB5" s="14" t="s">
        <v>107</v>
      </c>
      <c r="EC5" s="14" t="s">
        <v>108</v>
      </c>
      <c r="ED5" s="14" t="s">
        <v>107</v>
      </c>
      <c r="EE5" s="14" t="s">
        <v>108</v>
      </c>
      <c r="EF5" s="14" t="s">
        <v>107</v>
      </c>
      <c r="EG5" s="14" t="s">
        <v>108</v>
      </c>
      <c r="EH5" s="14" t="s">
        <v>107</v>
      </c>
      <c r="EI5" s="14" t="s">
        <v>108</v>
      </c>
      <c r="EJ5" s="14" t="s">
        <v>107</v>
      </c>
      <c r="EK5" s="14" t="s">
        <v>108</v>
      </c>
      <c r="EL5" s="14" t="s">
        <v>107</v>
      </c>
      <c r="EM5" s="14" t="s">
        <v>108</v>
      </c>
      <c r="EN5" s="14" t="s">
        <v>107</v>
      </c>
      <c r="EO5" s="14" t="s">
        <v>108</v>
      </c>
      <c r="EP5" s="14" t="s">
        <v>107</v>
      </c>
      <c r="EQ5" s="14" t="s">
        <v>108</v>
      </c>
      <c r="ER5" s="14" t="s">
        <v>107</v>
      </c>
      <c r="ES5" s="14" t="s">
        <v>108</v>
      </c>
      <c r="ET5" s="14" t="s">
        <v>107</v>
      </c>
      <c r="EU5" s="14" t="s">
        <v>108</v>
      </c>
      <c r="EV5" s="14" t="s">
        <v>107</v>
      </c>
      <c r="EW5" s="14" t="s">
        <v>108</v>
      </c>
      <c r="EX5" s="14" t="s">
        <v>107</v>
      </c>
      <c r="EY5" s="14" t="s">
        <v>108</v>
      </c>
      <c r="EZ5" s="14" t="s">
        <v>107</v>
      </c>
      <c r="FA5" s="14" t="s">
        <v>108</v>
      </c>
      <c r="FB5" s="14" t="s">
        <v>107</v>
      </c>
      <c r="FC5" s="14" t="s">
        <v>108</v>
      </c>
      <c r="FD5" s="14" t="s">
        <v>107</v>
      </c>
      <c r="FE5" s="14" t="s">
        <v>108</v>
      </c>
      <c r="FF5" s="14" t="s">
        <v>107</v>
      </c>
      <c r="FG5" s="14" t="s">
        <v>108</v>
      </c>
      <c r="FH5" s="14" t="s">
        <v>107</v>
      </c>
      <c r="FI5" s="14" t="s">
        <v>108</v>
      </c>
      <c r="FJ5" s="14" t="s">
        <v>107</v>
      </c>
      <c r="FK5" s="14" t="s">
        <v>108</v>
      </c>
      <c r="FL5" s="14" t="s">
        <v>107</v>
      </c>
      <c r="FM5" s="14" t="s">
        <v>108</v>
      </c>
      <c r="FN5" s="14" t="s">
        <v>107</v>
      </c>
      <c r="FO5" s="14" t="s">
        <v>108</v>
      </c>
      <c r="FP5" s="14" t="s">
        <v>107</v>
      </c>
      <c r="FQ5" s="14" t="s">
        <v>108</v>
      </c>
      <c r="FR5" s="14" t="s">
        <v>107</v>
      </c>
      <c r="FS5" s="14" t="s">
        <v>108</v>
      </c>
      <c r="FT5" s="14" t="s">
        <v>107</v>
      </c>
      <c r="FU5" s="14" t="s">
        <v>108</v>
      </c>
      <c r="FV5" s="14" t="s">
        <v>107</v>
      </c>
      <c r="FW5" s="14" t="s">
        <v>108</v>
      </c>
      <c r="FX5" s="14" t="s">
        <v>107</v>
      </c>
      <c r="FY5" s="14" t="s">
        <v>108</v>
      </c>
      <c r="FZ5" s="14" t="s">
        <v>107</v>
      </c>
      <c r="GA5" s="14" t="s">
        <v>108</v>
      </c>
      <c r="GB5" s="14" t="s">
        <v>107</v>
      </c>
      <c r="GC5" s="14" t="s">
        <v>108</v>
      </c>
      <c r="GD5" s="14" t="s">
        <v>107</v>
      </c>
      <c r="GE5" s="14" t="s">
        <v>108</v>
      </c>
      <c r="GF5" s="14" t="s">
        <v>107</v>
      </c>
      <c r="GG5" s="14" t="s">
        <v>108</v>
      </c>
      <c r="GH5" s="14" t="s">
        <v>107</v>
      </c>
      <c r="GI5" s="14" t="s">
        <v>108</v>
      </c>
      <c r="GJ5" s="14" t="s">
        <v>107</v>
      </c>
      <c r="GK5" s="14" t="s">
        <v>108</v>
      </c>
      <c r="GL5" s="14" t="s">
        <v>107</v>
      </c>
      <c r="GM5" s="14" t="s">
        <v>108</v>
      </c>
      <c r="GN5" s="14" t="s">
        <v>107</v>
      </c>
      <c r="GO5" s="14" t="s">
        <v>108</v>
      </c>
      <c r="GP5" s="14" t="s">
        <v>107</v>
      </c>
      <c r="GQ5" s="14" t="s">
        <v>108</v>
      </c>
    </row>
    <row r="6">
      <c r="A6" s="15" t="s">
        <v>1</v>
      </c>
      <c r="B6" s="16"/>
      <c r="C6" s="16"/>
      <c r="D6" s="17" t="s">
        <v>109</v>
      </c>
      <c r="E6" s="18" t="s">
        <v>110</v>
      </c>
      <c r="F6" s="16" t="s">
        <v>111</v>
      </c>
      <c r="G6" s="19">
        <v>8.0</v>
      </c>
      <c r="H6" s="20">
        <v>6.0</v>
      </c>
      <c r="I6" s="20">
        <f t="shared" ref="I6:I30" si="1">G6-H6</f>
        <v>2</v>
      </c>
      <c r="J6" s="21">
        <v>2.0</v>
      </c>
      <c r="K6" s="21">
        <f t="shared" ref="K6:K30" si="2">I6-J6</f>
        <v>0</v>
      </c>
      <c r="L6" s="20">
        <v>0.0</v>
      </c>
      <c r="M6" s="20">
        <f t="shared" ref="M6:M30" si="3">K6-L6</f>
        <v>0</v>
      </c>
      <c r="N6" s="22"/>
      <c r="O6" s="21">
        <f t="shared" ref="O6:O30" si="4">M6-N6</f>
        <v>0</v>
      </c>
      <c r="P6" s="23"/>
      <c r="Q6" s="20">
        <f t="shared" ref="Q6:Q30" si="5">O6-P6</f>
        <v>0</v>
      </c>
      <c r="R6" s="22"/>
      <c r="S6" s="21">
        <f t="shared" ref="S6:S30" si="6">Q6-R6</f>
        <v>0</v>
      </c>
      <c r="T6" s="23"/>
      <c r="U6" s="20">
        <f t="shared" ref="U6:U30" si="7">S6-T6</f>
        <v>0</v>
      </c>
      <c r="V6" s="22"/>
      <c r="W6" s="21">
        <f t="shared" ref="W6:W30" si="8">U6-V6</f>
        <v>0</v>
      </c>
      <c r="X6" s="23"/>
      <c r="Y6" s="20">
        <f t="shared" ref="Y6:Y30" si="9">W6-X6</f>
        <v>0</v>
      </c>
      <c r="Z6" s="22"/>
      <c r="AA6" s="21">
        <f t="shared" ref="AA6:AA30" si="10">Y6-Z6</f>
        <v>0</v>
      </c>
      <c r="AB6" s="23"/>
      <c r="AC6" s="20">
        <f t="shared" ref="AC6:AC30" si="11">AA6-AB6</f>
        <v>0</v>
      </c>
      <c r="AD6" s="22"/>
      <c r="AE6" s="21">
        <f t="shared" ref="AE6:AE30" si="12">AC6-AD6</f>
        <v>0</v>
      </c>
      <c r="AF6" s="23"/>
      <c r="AG6" s="20">
        <f t="shared" ref="AG6:AG30" si="13">AE6-AF6</f>
        <v>0</v>
      </c>
      <c r="AH6" s="22"/>
      <c r="AI6" s="21">
        <f t="shared" ref="AI6:AI30" si="14">AG6-AH6</f>
        <v>0</v>
      </c>
      <c r="AJ6" s="23"/>
      <c r="AK6" s="20">
        <f t="shared" ref="AK6:AK30" si="15">AI6-AJ6</f>
        <v>0</v>
      </c>
      <c r="AL6" s="22"/>
      <c r="AM6" s="21">
        <f t="shared" ref="AM6:AM30" si="16">AK6-AL6</f>
        <v>0</v>
      </c>
      <c r="AN6" s="23"/>
      <c r="AO6" s="20">
        <f t="shared" ref="AO6:AO30" si="17">AM6-AN6</f>
        <v>0</v>
      </c>
      <c r="AP6" s="22"/>
      <c r="AQ6" s="21">
        <f t="shared" ref="AQ6:AQ30" si="18">AO6-AP6</f>
        <v>0</v>
      </c>
      <c r="AR6" s="23"/>
      <c r="AS6" s="20">
        <f t="shared" ref="AS6:AS30" si="19">AQ6-AR6</f>
        <v>0</v>
      </c>
      <c r="AT6" s="22"/>
      <c r="AU6" s="21">
        <f t="shared" ref="AU6:AU30" si="20">AS6-AT6</f>
        <v>0</v>
      </c>
      <c r="AV6" s="23"/>
      <c r="AW6" s="20">
        <f t="shared" ref="AW6:AW30" si="21">AU6-AV6</f>
        <v>0</v>
      </c>
      <c r="AX6" s="22"/>
      <c r="AY6" s="21">
        <f t="shared" ref="AY6:AY30" si="22">AW6-AX6</f>
        <v>0</v>
      </c>
      <c r="AZ6" s="23"/>
      <c r="BA6" s="20">
        <f t="shared" ref="BA6:BA30" si="23">AY6-AZ6</f>
        <v>0</v>
      </c>
      <c r="BB6" s="22"/>
      <c r="BC6" s="21">
        <f t="shared" ref="BC6:BC30" si="24">BA6-BB6</f>
        <v>0</v>
      </c>
      <c r="BD6" s="23"/>
      <c r="BE6" s="20">
        <f t="shared" ref="BE6:BE30" si="25">BC6-BD6</f>
        <v>0</v>
      </c>
      <c r="BF6" s="22"/>
      <c r="BG6" s="21">
        <f t="shared" ref="BG6:BG30" si="26">BE6-BF6</f>
        <v>0</v>
      </c>
      <c r="BH6" s="23"/>
      <c r="BI6" s="20">
        <f t="shared" ref="BI6:BI30" si="27">BG6-BH6</f>
        <v>0</v>
      </c>
      <c r="BJ6" s="22"/>
      <c r="BK6" s="21">
        <f t="shared" ref="BK6:BK30" si="28">BI6-BJ6</f>
        <v>0</v>
      </c>
      <c r="BL6" s="23"/>
      <c r="BM6" s="20">
        <f t="shared" ref="BM6:BM30" si="29">BK6-BL6</f>
        <v>0</v>
      </c>
      <c r="BN6" s="22"/>
      <c r="BO6" s="21">
        <f t="shared" ref="BO6:BO30" si="30">BM6-BN6</f>
        <v>0</v>
      </c>
      <c r="BP6" s="23"/>
      <c r="BQ6" s="20">
        <f t="shared" ref="BQ6:BQ30" si="31">BO6-BP6</f>
        <v>0</v>
      </c>
      <c r="BR6" s="22"/>
      <c r="BS6" s="21">
        <f t="shared" ref="BS6:BS30" si="32">BQ6-BR6</f>
        <v>0</v>
      </c>
      <c r="BT6" s="23"/>
      <c r="BU6" s="20">
        <f t="shared" ref="BU6:BU30" si="33">BS6-BT6</f>
        <v>0</v>
      </c>
      <c r="BV6" s="21">
        <v>0.0</v>
      </c>
      <c r="BW6" s="21">
        <f t="shared" ref="BW6:BW30" si="34">BU6-BV6</f>
        <v>0</v>
      </c>
      <c r="BX6" s="20">
        <v>0.0</v>
      </c>
      <c r="BY6" s="20">
        <f t="shared" ref="BY6:BY30" si="35">BW6-BX6</f>
        <v>0</v>
      </c>
      <c r="BZ6" s="21">
        <v>0.0</v>
      </c>
      <c r="CA6" s="21">
        <f t="shared" ref="CA6:CA30" si="36">BY6-BZ6</f>
        <v>0</v>
      </c>
      <c r="CB6" s="20">
        <v>0.0</v>
      </c>
      <c r="CC6" s="20">
        <f t="shared" ref="CC6:CC30" si="37">CA6-CB6</f>
        <v>0</v>
      </c>
      <c r="CD6" s="22"/>
      <c r="CE6" s="21">
        <f t="shared" ref="CE6:CE30" si="38">CC6-CD6</f>
        <v>0</v>
      </c>
      <c r="CF6" s="23"/>
      <c r="CG6" s="20">
        <f t="shared" ref="CG6:CG30" si="39">CE6-CF6</f>
        <v>0</v>
      </c>
      <c r="CH6" s="22"/>
      <c r="CI6" s="21">
        <f t="shared" ref="CI6:CI30" si="40">CG6-CH6</f>
        <v>0</v>
      </c>
      <c r="CJ6" s="24"/>
      <c r="CK6" s="24">
        <f t="shared" ref="CK6:CK30" si="41">CI6-CJ6</f>
        <v>0</v>
      </c>
      <c r="CL6" s="24"/>
      <c r="CM6" s="24">
        <f t="shared" ref="CM6:CM30" si="42">CK6-CL6</f>
        <v>0</v>
      </c>
      <c r="CN6" s="24"/>
      <c r="CO6" s="24">
        <f t="shared" ref="CO6:CO30" si="43">CM6-CN6</f>
        <v>0</v>
      </c>
      <c r="CP6" s="24"/>
      <c r="CQ6" s="24">
        <f t="shared" ref="CQ6:CQ30" si="44">CO6-CP6</f>
        <v>0</v>
      </c>
      <c r="CR6" s="24"/>
      <c r="CS6" s="24">
        <f t="shared" ref="CS6:CS30" si="45">CQ6-CR6</f>
        <v>0</v>
      </c>
      <c r="CT6" s="24"/>
      <c r="CU6" s="24">
        <f t="shared" ref="CU6:CU30" si="46">CS6-CT6</f>
        <v>0</v>
      </c>
      <c r="CV6" s="24"/>
      <c r="CW6" s="24">
        <f t="shared" ref="CW6:CW30" si="47">CU6-CV6</f>
        <v>0</v>
      </c>
      <c r="CX6" s="24"/>
      <c r="CY6" s="24">
        <f t="shared" ref="CY6:CY30" si="48">CW6-CX6</f>
        <v>0</v>
      </c>
      <c r="CZ6" s="24"/>
      <c r="DA6" s="24">
        <f t="shared" ref="DA6:DA30" si="49">CY6-CZ6</f>
        <v>0</v>
      </c>
      <c r="DB6" s="24"/>
      <c r="DC6" s="24">
        <f t="shared" ref="DC6:DC30" si="50">DA6-DB6</f>
        <v>0</v>
      </c>
      <c r="DD6" s="24"/>
      <c r="DE6" s="24">
        <f t="shared" ref="DE6:DE30" si="51">DC6-DD6</f>
        <v>0</v>
      </c>
      <c r="DF6" s="24"/>
      <c r="DG6" s="24">
        <f t="shared" ref="DG6:DG30" si="52">DE6-DF6</f>
        <v>0</v>
      </c>
      <c r="DH6" s="24"/>
      <c r="DI6" s="24">
        <f t="shared" ref="DI6:DI30" si="53">DG6-DH6</f>
        <v>0</v>
      </c>
      <c r="DJ6" s="24"/>
      <c r="DK6" s="24">
        <f t="shared" ref="DK6:DK30" si="54">DI6-DJ6</f>
        <v>0</v>
      </c>
      <c r="DL6" s="24"/>
      <c r="DM6" s="24">
        <f t="shared" ref="DM6:DM30" si="55">DK6-DL6</f>
        <v>0</v>
      </c>
      <c r="DN6" s="24"/>
      <c r="DO6" s="24">
        <f t="shared" ref="DO6:DO30" si="56">DM6-DN6</f>
        <v>0</v>
      </c>
      <c r="DP6" s="24"/>
      <c r="DQ6" s="24">
        <f t="shared" ref="DQ6:DQ30" si="57">DO6-DP6</f>
        <v>0</v>
      </c>
      <c r="DR6" s="24"/>
      <c r="DS6" s="24">
        <f t="shared" ref="DS6:DS30" si="58">DQ6-DR6</f>
        <v>0</v>
      </c>
      <c r="DT6" s="24"/>
      <c r="DU6" s="24">
        <f t="shared" ref="DU6:DU30" si="59">DS6-DT6</f>
        <v>0</v>
      </c>
      <c r="DV6" s="24"/>
      <c r="DW6" s="24">
        <f t="shared" ref="DW6:DW30" si="60">DU6-DV6</f>
        <v>0</v>
      </c>
      <c r="DX6" s="24"/>
      <c r="DY6" s="24">
        <f t="shared" ref="DY6:DY30" si="61">DW6-DX6</f>
        <v>0</v>
      </c>
      <c r="DZ6" s="24"/>
      <c r="EA6" s="24">
        <f t="shared" ref="EA6:EA30" si="62">DY6-DZ6</f>
        <v>0</v>
      </c>
      <c r="EB6" s="24"/>
      <c r="EC6" s="24">
        <f t="shared" ref="EC6:EC30" si="63">EA6-EB6</f>
        <v>0</v>
      </c>
      <c r="ED6" s="24"/>
      <c r="EE6" s="24">
        <f t="shared" ref="EE6:EE30" si="64">EC6-ED6</f>
        <v>0</v>
      </c>
      <c r="EF6" s="24"/>
      <c r="EG6" s="24">
        <f t="shared" ref="EG6:EG30" si="65">EE6-EF6</f>
        <v>0</v>
      </c>
      <c r="EH6" s="24"/>
      <c r="EI6" s="24">
        <f t="shared" ref="EI6:EI30" si="66">EG6-EH6</f>
        <v>0</v>
      </c>
      <c r="EJ6" s="24"/>
      <c r="EK6" s="24">
        <f t="shared" ref="EK6:EK30" si="67">EI6-EJ6</f>
        <v>0</v>
      </c>
      <c r="EL6" s="24"/>
      <c r="EM6" s="24">
        <f t="shared" ref="EM6:EM30" si="68">EK6-EL6</f>
        <v>0</v>
      </c>
      <c r="EN6" s="24"/>
      <c r="EO6" s="24">
        <f t="shared" ref="EO6:EO30" si="69">EM6-EN6</f>
        <v>0</v>
      </c>
      <c r="EP6" s="24"/>
      <c r="EQ6" s="24">
        <f t="shared" ref="EQ6:EQ30" si="70">EO6-EP6</f>
        <v>0</v>
      </c>
      <c r="ER6" s="24"/>
      <c r="ES6" s="24">
        <f t="shared" ref="ES6:ES30" si="71">EQ6-ER6</f>
        <v>0</v>
      </c>
      <c r="ET6" s="24"/>
      <c r="EU6" s="24">
        <f t="shared" ref="EU6:EU30" si="72">ES6-ET6</f>
        <v>0</v>
      </c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>
        <f t="shared" ref="FU6:FU30" si="73">EU6-FT6</f>
        <v>0</v>
      </c>
      <c r="FV6" s="24"/>
      <c r="FW6" s="24">
        <f t="shared" ref="FW6:FW40" si="74">FU6-FV6</f>
        <v>0</v>
      </c>
      <c r="FX6" s="24"/>
      <c r="FY6" s="24">
        <f t="shared" ref="FY6:FY40" si="75">FW6-FX6</f>
        <v>0</v>
      </c>
      <c r="FZ6" s="24"/>
      <c r="GA6" s="24">
        <f t="shared" ref="GA6:GA40" si="76">FY6-FZ6</f>
        <v>0</v>
      </c>
      <c r="GB6" s="24"/>
      <c r="GC6" s="24">
        <f t="shared" ref="GC6:GC40" si="77">GA6-GB6</f>
        <v>0</v>
      </c>
      <c r="GD6" s="24"/>
      <c r="GE6" s="24">
        <f t="shared" ref="GE6:GE40" si="78">GC6-GD6</f>
        <v>0</v>
      </c>
      <c r="GF6" s="24"/>
      <c r="GG6" s="24">
        <f t="shared" ref="GG6:GG40" si="79">GE6-GF6</f>
        <v>0</v>
      </c>
      <c r="GH6" s="24"/>
      <c r="GI6" s="24">
        <f t="shared" ref="GI6:GI40" si="80">GG6-GH6</f>
        <v>0</v>
      </c>
      <c r="GJ6" s="24"/>
      <c r="GK6" s="24">
        <f t="shared" ref="GK6:GK40" si="81">GI6-GJ6</f>
        <v>0</v>
      </c>
      <c r="GL6" s="24"/>
      <c r="GM6" s="24">
        <f t="shared" ref="GM6:GM40" si="82">GK6-GL6</f>
        <v>0</v>
      </c>
      <c r="GN6" s="24"/>
      <c r="GO6" s="24">
        <f t="shared" ref="GO6:GO40" si="83">GM6-GN6</f>
        <v>0</v>
      </c>
      <c r="GP6" s="24"/>
      <c r="GQ6" s="24">
        <f t="shared" ref="GQ6:GQ40" si="84">GO6-GP6</f>
        <v>0</v>
      </c>
    </row>
    <row r="7">
      <c r="A7" s="25"/>
      <c r="B7" s="26"/>
      <c r="C7" s="26"/>
      <c r="D7" s="17" t="s">
        <v>112</v>
      </c>
      <c r="E7" s="18" t="s">
        <v>113</v>
      </c>
      <c r="F7" s="16" t="s">
        <v>111</v>
      </c>
      <c r="G7" s="19">
        <v>16.0</v>
      </c>
      <c r="H7" s="20">
        <v>2.0</v>
      </c>
      <c r="I7" s="20">
        <f t="shared" si="1"/>
        <v>14</v>
      </c>
      <c r="J7" s="21">
        <v>4.0</v>
      </c>
      <c r="K7" s="21">
        <f t="shared" si="2"/>
        <v>10</v>
      </c>
      <c r="L7" s="20">
        <v>4.0</v>
      </c>
      <c r="M7" s="20">
        <f t="shared" si="3"/>
        <v>6</v>
      </c>
      <c r="N7" s="22"/>
      <c r="O7" s="21">
        <f t="shared" si="4"/>
        <v>6</v>
      </c>
      <c r="P7" s="23"/>
      <c r="Q7" s="20">
        <f t="shared" si="5"/>
        <v>6</v>
      </c>
      <c r="R7" s="22"/>
      <c r="S7" s="21">
        <f t="shared" si="6"/>
        <v>6</v>
      </c>
      <c r="T7" s="23"/>
      <c r="U7" s="20">
        <f t="shared" si="7"/>
        <v>6</v>
      </c>
      <c r="V7" s="22"/>
      <c r="W7" s="21">
        <f t="shared" si="8"/>
        <v>6</v>
      </c>
      <c r="X7" s="23"/>
      <c r="Y7" s="20">
        <f t="shared" si="9"/>
        <v>6</v>
      </c>
      <c r="Z7" s="21">
        <v>4.0</v>
      </c>
      <c r="AA7" s="21">
        <f t="shared" si="10"/>
        <v>2</v>
      </c>
      <c r="AB7" s="20">
        <v>2.0</v>
      </c>
      <c r="AC7" s="20">
        <f t="shared" si="11"/>
        <v>0</v>
      </c>
      <c r="AD7" s="21"/>
      <c r="AE7" s="21">
        <f t="shared" si="12"/>
        <v>0</v>
      </c>
      <c r="AF7" s="23"/>
      <c r="AG7" s="20">
        <f t="shared" si="13"/>
        <v>0</v>
      </c>
      <c r="AH7" s="21"/>
      <c r="AI7" s="21">
        <f t="shared" si="14"/>
        <v>0</v>
      </c>
      <c r="AJ7" s="20"/>
      <c r="AK7" s="20">
        <f t="shared" si="15"/>
        <v>0</v>
      </c>
      <c r="AL7" s="22"/>
      <c r="AM7" s="21">
        <f t="shared" si="16"/>
        <v>0</v>
      </c>
      <c r="AN7" s="23"/>
      <c r="AO7" s="20">
        <f t="shared" si="17"/>
        <v>0</v>
      </c>
      <c r="AP7" s="22"/>
      <c r="AQ7" s="21">
        <f t="shared" si="18"/>
        <v>0</v>
      </c>
      <c r="AR7" s="23"/>
      <c r="AS7" s="20">
        <f t="shared" si="19"/>
        <v>0</v>
      </c>
      <c r="AT7" s="22"/>
      <c r="AU7" s="21">
        <f t="shared" si="20"/>
        <v>0</v>
      </c>
      <c r="AV7" s="23"/>
      <c r="AW7" s="20">
        <f t="shared" si="21"/>
        <v>0</v>
      </c>
      <c r="AX7" s="22"/>
      <c r="AY7" s="21">
        <f t="shared" si="22"/>
        <v>0</v>
      </c>
      <c r="AZ7" s="23"/>
      <c r="BA7" s="20">
        <f t="shared" si="23"/>
        <v>0</v>
      </c>
      <c r="BB7" s="22"/>
      <c r="BC7" s="21">
        <f t="shared" si="24"/>
        <v>0</v>
      </c>
      <c r="BD7" s="23"/>
      <c r="BE7" s="20">
        <f t="shared" si="25"/>
        <v>0</v>
      </c>
      <c r="BF7" s="22"/>
      <c r="BG7" s="21">
        <f t="shared" si="26"/>
        <v>0</v>
      </c>
      <c r="BH7" s="23"/>
      <c r="BI7" s="20">
        <f t="shared" si="27"/>
        <v>0</v>
      </c>
      <c r="BJ7" s="22"/>
      <c r="BK7" s="21">
        <f t="shared" si="28"/>
        <v>0</v>
      </c>
      <c r="BL7" s="23"/>
      <c r="BM7" s="20">
        <f t="shared" si="29"/>
        <v>0</v>
      </c>
      <c r="BN7" s="22"/>
      <c r="BO7" s="21">
        <f t="shared" si="30"/>
        <v>0</v>
      </c>
      <c r="BP7" s="23"/>
      <c r="BQ7" s="20">
        <f t="shared" si="31"/>
        <v>0</v>
      </c>
      <c r="BR7" s="22"/>
      <c r="BS7" s="21">
        <f t="shared" si="32"/>
        <v>0</v>
      </c>
      <c r="BT7" s="23"/>
      <c r="BU7" s="20">
        <f t="shared" si="33"/>
        <v>0</v>
      </c>
      <c r="BV7" s="22"/>
      <c r="BW7" s="21">
        <f t="shared" si="34"/>
        <v>0</v>
      </c>
      <c r="BX7" s="23"/>
      <c r="BY7" s="20">
        <f t="shared" si="35"/>
        <v>0</v>
      </c>
      <c r="BZ7" s="22"/>
      <c r="CA7" s="21">
        <f t="shared" si="36"/>
        <v>0</v>
      </c>
      <c r="CB7" s="23"/>
      <c r="CC7" s="20">
        <f t="shared" si="37"/>
        <v>0</v>
      </c>
      <c r="CD7" s="22"/>
      <c r="CE7" s="21">
        <f t="shared" si="38"/>
        <v>0</v>
      </c>
      <c r="CF7" s="23"/>
      <c r="CG7" s="20">
        <f t="shared" si="39"/>
        <v>0</v>
      </c>
      <c r="CH7" s="22"/>
      <c r="CI7" s="21">
        <f t="shared" si="40"/>
        <v>0</v>
      </c>
      <c r="CJ7" s="24"/>
      <c r="CK7" s="24">
        <f t="shared" si="41"/>
        <v>0</v>
      </c>
      <c r="CL7" s="24"/>
      <c r="CM7" s="24">
        <f t="shared" si="42"/>
        <v>0</v>
      </c>
      <c r="CN7" s="24"/>
      <c r="CO7" s="24">
        <f t="shared" si="43"/>
        <v>0</v>
      </c>
      <c r="CP7" s="24"/>
      <c r="CQ7" s="24">
        <f t="shared" si="44"/>
        <v>0</v>
      </c>
      <c r="CR7" s="24"/>
      <c r="CS7" s="24">
        <f t="shared" si="45"/>
        <v>0</v>
      </c>
      <c r="CT7" s="24"/>
      <c r="CU7" s="24">
        <f t="shared" si="46"/>
        <v>0</v>
      </c>
      <c r="CV7" s="24"/>
      <c r="CW7" s="24">
        <f t="shared" si="47"/>
        <v>0</v>
      </c>
      <c r="CX7" s="24"/>
      <c r="CY7" s="24">
        <f t="shared" si="48"/>
        <v>0</v>
      </c>
      <c r="CZ7" s="24"/>
      <c r="DA7" s="24">
        <f t="shared" si="49"/>
        <v>0</v>
      </c>
      <c r="DB7" s="24"/>
      <c r="DC7" s="24">
        <f t="shared" si="50"/>
        <v>0</v>
      </c>
      <c r="DD7" s="24"/>
      <c r="DE7" s="24">
        <f t="shared" si="51"/>
        <v>0</v>
      </c>
      <c r="DF7" s="24"/>
      <c r="DG7" s="24">
        <f t="shared" si="52"/>
        <v>0</v>
      </c>
      <c r="DH7" s="24"/>
      <c r="DI7" s="24">
        <f t="shared" si="53"/>
        <v>0</v>
      </c>
      <c r="DJ7" s="24"/>
      <c r="DK7" s="24">
        <f t="shared" si="54"/>
        <v>0</v>
      </c>
      <c r="DL7" s="24"/>
      <c r="DM7" s="24">
        <f t="shared" si="55"/>
        <v>0</v>
      </c>
      <c r="DN7" s="24"/>
      <c r="DO7" s="24">
        <f t="shared" si="56"/>
        <v>0</v>
      </c>
      <c r="DP7" s="24"/>
      <c r="DQ7" s="24">
        <f t="shared" si="57"/>
        <v>0</v>
      </c>
      <c r="DR7" s="24"/>
      <c r="DS7" s="24">
        <f t="shared" si="58"/>
        <v>0</v>
      </c>
      <c r="DT7" s="24"/>
      <c r="DU7" s="24">
        <f t="shared" si="59"/>
        <v>0</v>
      </c>
      <c r="DV7" s="24"/>
      <c r="DW7" s="24">
        <f t="shared" si="60"/>
        <v>0</v>
      </c>
      <c r="DX7" s="24"/>
      <c r="DY7" s="24">
        <f t="shared" si="61"/>
        <v>0</v>
      </c>
      <c r="DZ7" s="24"/>
      <c r="EA7" s="24">
        <f t="shared" si="62"/>
        <v>0</v>
      </c>
      <c r="EB7" s="24"/>
      <c r="EC7" s="24">
        <f t="shared" si="63"/>
        <v>0</v>
      </c>
      <c r="ED7" s="24"/>
      <c r="EE7" s="24">
        <f t="shared" si="64"/>
        <v>0</v>
      </c>
      <c r="EF7" s="24"/>
      <c r="EG7" s="24">
        <f t="shared" si="65"/>
        <v>0</v>
      </c>
      <c r="EH7" s="24"/>
      <c r="EI7" s="24">
        <f t="shared" si="66"/>
        <v>0</v>
      </c>
      <c r="EJ7" s="24"/>
      <c r="EK7" s="24">
        <f t="shared" si="67"/>
        <v>0</v>
      </c>
      <c r="EL7" s="24"/>
      <c r="EM7" s="24">
        <f t="shared" si="68"/>
        <v>0</v>
      </c>
      <c r="EN7" s="24"/>
      <c r="EO7" s="24">
        <f t="shared" si="69"/>
        <v>0</v>
      </c>
      <c r="EP7" s="24"/>
      <c r="EQ7" s="24">
        <f t="shared" si="70"/>
        <v>0</v>
      </c>
      <c r="ER7" s="24"/>
      <c r="ES7" s="24">
        <f t="shared" si="71"/>
        <v>0</v>
      </c>
      <c r="ET7" s="24"/>
      <c r="EU7" s="24">
        <f t="shared" si="72"/>
        <v>0</v>
      </c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>
        <f t="shared" si="73"/>
        <v>0</v>
      </c>
      <c r="FV7" s="24"/>
      <c r="FW7" s="24">
        <f t="shared" si="74"/>
        <v>0</v>
      </c>
      <c r="FX7" s="24"/>
      <c r="FY7" s="24">
        <f t="shared" si="75"/>
        <v>0</v>
      </c>
      <c r="FZ7" s="24"/>
      <c r="GA7" s="24">
        <f t="shared" si="76"/>
        <v>0</v>
      </c>
      <c r="GB7" s="24"/>
      <c r="GC7" s="24">
        <f t="shared" si="77"/>
        <v>0</v>
      </c>
      <c r="GD7" s="24"/>
      <c r="GE7" s="24">
        <f t="shared" si="78"/>
        <v>0</v>
      </c>
      <c r="GF7" s="24"/>
      <c r="GG7" s="24">
        <f t="shared" si="79"/>
        <v>0</v>
      </c>
      <c r="GH7" s="24"/>
      <c r="GI7" s="24">
        <f t="shared" si="80"/>
        <v>0</v>
      </c>
      <c r="GJ7" s="24"/>
      <c r="GK7" s="24">
        <f t="shared" si="81"/>
        <v>0</v>
      </c>
      <c r="GL7" s="24"/>
      <c r="GM7" s="24">
        <f t="shared" si="82"/>
        <v>0</v>
      </c>
      <c r="GN7" s="24"/>
      <c r="GO7" s="24">
        <f t="shared" si="83"/>
        <v>0</v>
      </c>
      <c r="GP7" s="24"/>
      <c r="GQ7" s="24">
        <f t="shared" si="84"/>
        <v>0</v>
      </c>
    </row>
    <row r="8">
      <c r="A8" s="25"/>
      <c r="B8" s="26"/>
      <c r="C8" s="26"/>
      <c r="D8" s="17" t="s">
        <v>114</v>
      </c>
      <c r="E8" s="18" t="s">
        <v>115</v>
      </c>
      <c r="F8" s="16" t="s">
        <v>111</v>
      </c>
      <c r="G8" s="19">
        <v>6.0</v>
      </c>
      <c r="H8" s="20"/>
      <c r="I8" s="20">
        <f t="shared" si="1"/>
        <v>6</v>
      </c>
      <c r="J8" s="21"/>
      <c r="K8" s="21">
        <f t="shared" si="2"/>
        <v>6</v>
      </c>
      <c r="L8" s="20">
        <v>1.0</v>
      </c>
      <c r="M8" s="20">
        <f t="shared" si="3"/>
        <v>5</v>
      </c>
      <c r="N8" s="21"/>
      <c r="O8" s="21">
        <f t="shared" si="4"/>
        <v>5</v>
      </c>
      <c r="P8" s="23"/>
      <c r="Q8" s="20">
        <f t="shared" si="5"/>
        <v>5</v>
      </c>
      <c r="R8" s="22"/>
      <c r="S8" s="21">
        <f t="shared" si="6"/>
        <v>5</v>
      </c>
      <c r="T8" s="23"/>
      <c r="U8" s="20">
        <f t="shared" si="7"/>
        <v>5</v>
      </c>
      <c r="V8" s="21">
        <v>1.0</v>
      </c>
      <c r="W8" s="21">
        <f t="shared" si="8"/>
        <v>4</v>
      </c>
      <c r="X8" s="20"/>
      <c r="Y8" s="20">
        <f t="shared" si="9"/>
        <v>4</v>
      </c>
      <c r="Z8" s="22"/>
      <c r="AA8" s="21">
        <f t="shared" si="10"/>
        <v>4</v>
      </c>
      <c r="AB8" s="23"/>
      <c r="AC8" s="20">
        <f t="shared" si="11"/>
        <v>4</v>
      </c>
      <c r="AD8" s="21">
        <v>3.0</v>
      </c>
      <c r="AE8" s="21">
        <f t="shared" si="12"/>
        <v>1</v>
      </c>
      <c r="AF8" s="23"/>
      <c r="AG8" s="20">
        <f t="shared" si="13"/>
        <v>1</v>
      </c>
      <c r="AH8" s="21">
        <v>1.0</v>
      </c>
      <c r="AI8" s="21">
        <f t="shared" si="14"/>
        <v>0</v>
      </c>
      <c r="AJ8" s="23"/>
      <c r="AK8" s="20">
        <f t="shared" si="15"/>
        <v>0</v>
      </c>
      <c r="AL8" s="22"/>
      <c r="AM8" s="21">
        <f t="shared" si="16"/>
        <v>0</v>
      </c>
      <c r="AN8" s="20"/>
      <c r="AO8" s="20">
        <f t="shared" si="17"/>
        <v>0</v>
      </c>
      <c r="AP8" s="21"/>
      <c r="AQ8" s="21">
        <f t="shared" si="18"/>
        <v>0</v>
      </c>
      <c r="AR8" s="23"/>
      <c r="AS8" s="20">
        <f t="shared" si="19"/>
        <v>0</v>
      </c>
      <c r="AT8" s="22"/>
      <c r="AU8" s="21">
        <f t="shared" si="20"/>
        <v>0</v>
      </c>
      <c r="AV8" s="23"/>
      <c r="AW8" s="20">
        <f t="shared" si="21"/>
        <v>0</v>
      </c>
      <c r="AX8" s="22"/>
      <c r="AY8" s="21">
        <f t="shared" si="22"/>
        <v>0</v>
      </c>
      <c r="AZ8" s="23"/>
      <c r="BA8" s="20">
        <f t="shared" si="23"/>
        <v>0</v>
      </c>
      <c r="BB8" s="22"/>
      <c r="BC8" s="21">
        <f t="shared" si="24"/>
        <v>0</v>
      </c>
      <c r="BD8" s="23"/>
      <c r="BE8" s="20">
        <f t="shared" si="25"/>
        <v>0</v>
      </c>
      <c r="BF8" s="22"/>
      <c r="BG8" s="21">
        <f t="shared" si="26"/>
        <v>0</v>
      </c>
      <c r="BH8" s="23"/>
      <c r="BI8" s="20">
        <f t="shared" si="27"/>
        <v>0</v>
      </c>
      <c r="BJ8" s="22"/>
      <c r="BK8" s="21">
        <f t="shared" si="28"/>
        <v>0</v>
      </c>
      <c r="BL8" s="23"/>
      <c r="BM8" s="20">
        <f t="shared" si="29"/>
        <v>0</v>
      </c>
      <c r="BN8" s="22"/>
      <c r="BO8" s="21">
        <f t="shared" si="30"/>
        <v>0</v>
      </c>
      <c r="BP8" s="23"/>
      <c r="BQ8" s="20">
        <f t="shared" si="31"/>
        <v>0</v>
      </c>
      <c r="BR8" s="22"/>
      <c r="BS8" s="21">
        <f t="shared" si="32"/>
        <v>0</v>
      </c>
      <c r="BT8" s="23"/>
      <c r="BU8" s="20">
        <f t="shared" si="33"/>
        <v>0</v>
      </c>
      <c r="BV8" s="22"/>
      <c r="BW8" s="21">
        <f t="shared" si="34"/>
        <v>0</v>
      </c>
      <c r="BX8" s="23"/>
      <c r="BY8" s="20">
        <f t="shared" si="35"/>
        <v>0</v>
      </c>
      <c r="BZ8" s="22"/>
      <c r="CA8" s="21">
        <f t="shared" si="36"/>
        <v>0</v>
      </c>
      <c r="CB8" s="23"/>
      <c r="CC8" s="20">
        <f t="shared" si="37"/>
        <v>0</v>
      </c>
      <c r="CD8" s="22"/>
      <c r="CE8" s="21">
        <f t="shared" si="38"/>
        <v>0</v>
      </c>
      <c r="CF8" s="23"/>
      <c r="CG8" s="20">
        <f t="shared" si="39"/>
        <v>0</v>
      </c>
      <c r="CH8" s="22"/>
      <c r="CI8" s="21">
        <f t="shared" si="40"/>
        <v>0</v>
      </c>
      <c r="CJ8" s="24"/>
      <c r="CK8" s="24">
        <f t="shared" si="41"/>
        <v>0</v>
      </c>
      <c r="CL8" s="24"/>
      <c r="CM8" s="24">
        <f t="shared" si="42"/>
        <v>0</v>
      </c>
      <c r="CN8" s="24"/>
      <c r="CO8" s="24">
        <f t="shared" si="43"/>
        <v>0</v>
      </c>
      <c r="CP8" s="24"/>
      <c r="CQ8" s="24">
        <f t="shared" si="44"/>
        <v>0</v>
      </c>
      <c r="CR8" s="24"/>
      <c r="CS8" s="24">
        <f t="shared" si="45"/>
        <v>0</v>
      </c>
      <c r="CT8" s="24"/>
      <c r="CU8" s="24">
        <f t="shared" si="46"/>
        <v>0</v>
      </c>
      <c r="CV8" s="24"/>
      <c r="CW8" s="24">
        <f t="shared" si="47"/>
        <v>0</v>
      </c>
      <c r="CX8" s="24"/>
      <c r="CY8" s="24">
        <f t="shared" si="48"/>
        <v>0</v>
      </c>
      <c r="CZ8" s="24"/>
      <c r="DA8" s="24">
        <f t="shared" si="49"/>
        <v>0</v>
      </c>
      <c r="DB8" s="24"/>
      <c r="DC8" s="24">
        <f t="shared" si="50"/>
        <v>0</v>
      </c>
      <c r="DD8" s="24"/>
      <c r="DE8" s="24">
        <f t="shared" si="51"/>
        <v>0</v>
      </c>
      <c r="DF8" s="24"/>
      <c r="DG8" s="24">
        <f t="shared" si="52"/>
        <v>0</v>
      </c>
      <c r="DH8" s="24"/>
      <c r="DI8" s="24">
        <f t="shared" si="53"/>
        <v>0</v>
      </c>
      <c r="DJ8" s="24"/>
      <c r="DK8" s="24">
        <f t="shared" si="54"/>
        <v>0</v>
      </c>
      <c r="DL8" s="24"/>
      <c r="DM8" s="24">
        <f t="shared" si="55"/>
        <v>0</v>
      </c>
      <c r="DN8" s="24"/>
      <c r="DO8" s="24">
        <f t="shared" si="56"/>
        <v>0</v>
      </c>
      <c r="DP8" s="24"/>
      <c r="DQ8" s="24">
        <f t="shared" si="57"/>
        <v>0</v>
      </c>
      <c r="DR8" s="24"/>
      <c r="DS8" s="24">
        <f t="shared" si="58"/>
        <v>0</v>
      </c>
      <c r="DT8" s="24"/>
      <c r="DU8" s="24">
        <f t="shared" si="59"/>
        <v>0</v>
      </c>
      <c r="DV8" s="24"/>
      <c r="DW8" s="24">
        <f t="shared" si="60"/>
        <v>0</v>
      </c>
      <c r="DX8" s="24"/>
      <c r="DY8" s="24">
        <f t="shared" si="61"/>
        <v>0</v>
      </c>
      <c r="DZ8" s="24"/>
      <c r="EA8" s="24">
        <f t="shared" si="62"/>
        <v>0</v>
      </c>
      <c r="EB8" s="24"/>
      <c r="EC8" s="24">
        <f t="shared" si="63"/>
        <v>0</v>
      </c>
      <c r="ED8" s="24"/>
      <c r="EE8" s="24">
        <f t="shared" si="64"/>
        <v>0</v>
      </c>
      <c r="EF8" s="24"/>
      <c r="EG8" s="24">
        <f t="shared" si="65"/>
        <v>0</v>
      </c>
      <c r="EH8" s="24"/>
      <c r="EI8" s="24">
        <f t="shared" si="66"/>
        <v>0</v>
      </c>
      <c r="EJ8" s="24"/>
      <c r="EK8" s="24">
        <f t="shared" si="67"/>
        <v>0</v>
      </c>
      <c r="EL8" s="24"/>
      <c r="EM8" s="24">
        <f t="shared" si="68"/>
        <v>0</v>
      </c>
      <c r="EN8" s="24"/>
      <c r="EO8" s="24">
        <f t="shared" si="69"/>
        <v>0</v>
      </c>
      <c r="EP8" s="24"/>
      <c r="EQ8" s="24">
        <f t="shared" si="70"/>
        <v>0</v>
      </c>
      <c r="ER8" s="24"/>
      <c r="ES8" s="24">
        <f t="shared" si="71"/>
        <v>0</v>
      </c>
      <c r="ET8" s="24"/>
      <c r="EU8" s="24">
        <f t="shared" si="72"/>
        <v>0</v>
      </c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>
        <f t="shared" si="73"/>
        <v>0</v>
      </c>
      <c r="FV8" s="24"/>
      <c r="FW8" s="24">
        <f t="shared" si="74"/>
        <v>0</v>
      </c>
      <c r="FX8" s="24"/>
      <c r="FY8" s="24">
        <f t="shared" si="75"/>
        <v>0</v>
      </c>
      <c r="FZ8" s="24"/>
      <c r="GA8" s="24">
        <f t="shared" si="76"/>
        <v>0</v>
      </c>
      <c r="GB8" s="24"/>
      <c r="GC8" s="24">
        <f t="shared" si="77"/>
        <v>0</v>
      </c>
      <c r="GD8" s="24"/>
      <c r="GE8" s="24">
        <f t="shared" si="78"/>
        <v>0</v>
      </c>
      <c r="GF8" s="24"/>
      <c r="GG8" s="24">
        <f t="shared" si="79"/>
        <v>0</v>
      </c>
      <c r="GH8" s="24"/>
      <c r="GI8" s="24">
        <f t="shared" si="80"/>
        <v>0</v>
      </c>
      <c r="GJ8" s="24"/>
      <c r="GK8" s="24">
        <f t="shared" si="81"/>
        <v>0</v>
      </c>
      <c r="GL8" s="24"/>
      <c r="GM8" s="24">
        <f t="shared" si="82"/>
        <v>0</v>
      </c>
      <c r="GN8" s="24"/>
      <c r="GO8" s="24">
        <f t="shared" si="83"/>
        <v>0</v>
      </c>
      <c r="GP8" s="24"/>
      <c r="GQ8" s="24">
        <f t="shared" si="84"/>
        <v>0</v>
      </c>
    </row>
    <row r="9">
      <c r="A9" s="25"/>
      <c r="B9" s="26"/>
      <c r="C9" s="26"/>
      <c r="D9" s="17" t="s">
        <v>116</v>
      </c>
      <c r="E9" s="18" t="s">
        <v>115</v>
      </c>
      <c r="F9" s="16" t="s">
        <v>111</v>
      </c>
      <c r="G9" s="19">
        <v>6.0</v>
      </c>
      <c r="H9" s="20"/>
      <c r="I9" s="20">
        <f t="shared" si="1"/>
        <v>6</v>
      </c>
      <c r="J9" s="22"/>
      <c r="K9" s="21">
        <f t="shared" si="2"/>
        <v>6</v>
      </c>
      <c r="L9" s="23"/>
      <c r="M9" s="20">
        <f t="shared" si="3"/>
        <v>6</v>
      </c>
      <c r="N9" s="22"/>
      <c r="O9" s="21">
        <f t="shared" si="4"/>
        <v>6</v>
      </c>
      <c r="P9" s="23"/>
      <c r="Q9" s="20">
        <f t="shared" si="5"/>
        <v>6</v>
      </c>
      <c r="R9" s="22"/>
      <c r="S9" s="21">
        <f t="shared" si="6"/>
        <v>6</v>
      </c>
      <c r="T9" s="23"/>
      <c r="U9" s="20">
        <f t="shared" si="7"/>
        <v>6</v>
      </c>
      <c r="V9" s="22"/>
      <c r="W9" s="21">
        <f t="shared" si="8"/>
        <v>6</v>
      </c>
      <c r="X9" s="23"/>
      <c r="Y9" s="20">
        <f t="shared" si="9"/>
        <v>6</v>
      </c>
      <c r="Z9" s="22"/>
      <c r="AA9" s="21">
        <f t="shared" si="10"/>
        <v>6</v>
      </c>
      <c r="AB9" s="23"/>
      <c r="AC9" s="20">
        <f t="shared" si="11"/>
        <v>6</v>
      </c>
      <c r="AD9" s="22"/>
      <c r="AE9" s="21">
        <f t="shared" si="12"/>
        <v>6</v>
      </c>
      <c r="AF9" s="23"/>
      <c r="AG9" s="20">
        <f t="shared" si="13"/>
        <v>6</v>
      </c>
      <c r="AH9" s="21">
        <v>1.0</v>
      </c>
      <c r="AI9" s="21">
        <f t="shared" si="14"/>
        <v>5</v>
      </c>
      <c r="AJ9" s="20">
        <v>2.0</v>
      </c>
      <c r="AK9" s="20">
        <f t="shared" si="15"/>
        <v>3</v>
      </c>
      <c r="AL9" s="22"/>
      <c r="AM9" s="21">
        <f t="shared" si="16"/>
        <v>3</v>
      </c>
      <c r="AN9" s="20">
        <v>3.0</v>
      </c>
      <c r="AO9" s="20">
        <f t="shared" si="17"/>
        <v>0</v>
      </c>
      <c r="AP9" s="22"/>
      <c r="AQ9" s="21">
        <f t="shared" si="18"/>
        <v>0</v>
      </c>
      <c r="AR9" s="23"/>
      <c r="AS9" s="20">
        <f t="shared" si="19"/>
        <v>0</v>
      </c>
      <c r="AT9" s="22"/>
      <c r="AU9" s="21">
        <f t="shared" si="20"/>
        <v>0</v>
      </c>
      <c r="AV9" s="20"/>
      <c r="AW9" s="20">
        <f t="shared" si="21"/>
        <v>0</v>
      </c>
      <c r="AX9" s="22"/>
      <c r="AY9" s="21">
        <f t="shared" si="22"/>
        <v>0</v>
      </c>
      <c r="AZ9" s="20"/>
      <c r="BA9" s="20">
        <f t="shared" si="23"/>
        <v>0</v>
      </c>
      <c r="BB9" s="21"/>
      <c r="BC9" s="21">
        <f t="shared" si="24"/>
        <v>0</v>
      </c>
      <c r="BD9" s="20"/>
      <c r="BE9" s="20">
        <f t="shared" si="25"/>
        <v>0</v>
      </c>
      <c r="BF9" s="21"/>
      <c r="BG9" s="21">
        <f t="shared" si="26"/>
        <v>0</v>
      </c>
      <c r="BH9" s="23"/>
      <c r="BI9" s="20">
        <f t="shared" si="27"/>
        <v>0</v>
      </c>
      <c r="BJ9" s="22"/>
      <c r="BK9" s="21">
        <f t="shared" si="28"/>
        <v>0</v>
      </c>
      <c r="BL9" s="23"/>
      <c r="BM9" s="20">
        <f t="shared" si="29"/>
        <v>0</v>
      </c>
      <c r="BN9" s="22"/>
      <c r="BO9" s="21">
        <f t="shared" si="30"/>
        <v>0</v>
      </c>
      <c r="BP9" s="23"/>
      <c r="BQ9" s="20">
        <f t="shared" si="31"/>
        <v>0</v>
      </c>
      <c r="BR9" s="22"/>
      <c r="BS9" s="21">
        <f t="shared" si="32"/>
        <v>0</v>
      </c>
      <c r="BT9" s="23"/>
      <c r="BU9" s="20">
        <f t="shared" si="33"/>
        <v>0</v>
      </c>
      <c r="BV9" s="22"/>
      <c r="BW9" s="21">
        <f t="shared" si="34"/>
        <v>0</v>
      </c>
      <c r="BX9" s="23"/>
      <c r="BY9" s="20">
        <f t="shared" si="35"/>
        <v>0</v>
      </c>
      <c r="BZ9" s="22"/>
      <c r="CA9" s="21">
        <f t="shared" si="36"/>
        <v>0</v>
      </c>
      <c r="CB9" s="23"/>
      <c r="CC9" s="20">
        <f t="shared" si="37"/>
        <v>0</v>
      </c>
      <c r="CD9" s="22"/>
      <c r="CE9" s="21">
        <f t="shared" si="38"/>
        <v>0</v>
      </c>
      <c r="CF9" s="23"/>
      <c r="CG9" s="20">
        <f t="shared" si="39"/>
        <v>0</v>
      </c>
      <c r="CH9" s="22"/>
      <c r="CI9" s="21">
        <f t="shared" si="40"/>
        <v>0</v>
      </c>
      <c r="CJ9" s="24"/>
      <c r="CK9" s="24">
        <f t="shared" si="41"/>
        <v>0</v>
      </c>
      <c r="CL9" s="24"/>
      <c r="CM9" s="24">
        <f t="shared" si="42"/>
        <v>0</v>
      </c>
      <c r="CN9" s="24"/>
      <c r="CO9" s="24">
        <f t="shared" si="43"/>
        <v>0</v>
      </c>
      <c r="CP9" s="24"/>
      <c r="CQ9" s="24">
        <f t="shared" si="44"/>
        <v>0</v>
      </c>
      <c r="CR9" s="24"/>
      <c r="CS9" s="24">
        <f t="shared" si="45"/>
        <v>0</v>
      </c>
      <c r="CT9" s="24"/>
      <c r="CU9" s="24">
        <f t="shared" si="46"/>
        <v>0</v>
      </c>
      <c r="CV9" s="24"/>
      <c r="CW9" s="24">
        <f t="shared" si="47"/>
        <v>0</v>
      </c>
      <c r="CX9" s="24"/>
      <c r="CY9" s="24">
        <f t="shared" si="48"/>
        <v>0</v>
      </c>
      <c r="CZ9" s="24"/>
      <c r="DA9" s="24">
        <f t="shared" si="49"/>
        <v>0</v>
      </c>
      <c r="DB9" s="24"/>
      <c r="DC9" s="24">
        <f t="shared" si="50"/>
        <v>0</v>
      </c>
      <c r="DD9" s="24"/>
      <c r="DE9" s="24">
        <f t="shared" si="51"/>
        <v>0</v>
      </c>
      <c r="DF9" s="24"/>
      <c r="DG9" s="24">
        <f t="shared" si="52"/>
        <v>0</v>
      </c>
      <c r="DH9" s="24"/>
      <c r="DI9" s="24">
        <f t="shared" si="53"/>
        <v>0</v>
      </c>
      <c r="DJ9" s="24"/>
      <c r="DK9" s="24">
        <f t="shared" si="54"/>
        <v>0</v>
      </c>
      <c r="DL9" s="24"/>
      <c r="DM9" s="24">
        <f t="shared" si="55"/>
        <v>0</v>
      </c>
      <c r="DN9" s="24"/>
      <c r="DO9" s="24">
        <f t="shared" si="56"/>
        <v>0</v>
      </c>
      <c r="DP9" s="24"/>
      <c r="DQ9" s="24">
        <f t="shared" si="57"/>
        <v>0</v>
      </c>
      <c r="DR9" s="24"/>
      <c r="DS9" s="24">
        <f t="shared" si="58"/>
        <v>0</v>
      </c>
      <c r="DT9" s="24"/>
      <c r="DU9" s="24">
        <f t="shared" si="59"/>
        <v>0</v>
      </c>
      <c r="DV9" s="24"/>
      <c r="DW9" s="24">
        <f t="shared" si="60"/>
        <v>0</v>
      </c>
      <c r="DX9" s="24"/>
      <c r="DY9" s="24">
        <f t="shared" si="61"/>
        <v>0</v>
      </c>
      <c r="DZ9" s="24"/>
      <c r="EA9" s="24">
        <f t="shared" si="62"/>
        <v>0</v>
      </c>
      <c r="EB9" s="24"/>
      <c r="EC9" s="24">
        <f t="shared" si="63"/>
        <v>0</v>
      </c>
      <c r="ED9" s="24"/>
      <c r="EE9" s="24">
        <f t="shared" si="64"/>
        <v>0</v>
      </c>
      <c r="EF9" s="24"/>
      <c r="EG9" s="24">
        <f t="shared" si="65"/>
        <v>0</v>
      </c>
      <c r="EH9" s="24"/>
      <c r="EI9" s="24">
        <f t="shared" si="66"/>
        <v>0</v>
      </c>
      <c r="EJ9" s="24"/>
      <c r="EK9" s="24">
        <f t="shared" si="67"/>
        <v>0</v>
      </c>
      <c r="EL9" s="24"/>
      <c r="EM9" s="24">
        <f t="shared" si="68"/>
        <v>0</v>
      </c>
      <c r="EN9" s="24"/>
      <c r="EO9" s="24">
        <f t="shared" si="69"/>
        <v>0</v>
      </c>
      <c r="EP9" s="24"/>
      <c r="EQ9" s="24">
        <f t="shared" si="70"/>
        <v>0</v>
      </c>
      <c r="ER9" s="24"/>
      <c r="ES9" s="24">
        <f t="shared" si="71"/>
        <v>0</v>
      </c>
      <c r="ET9" s="24"/>
      <c r="EU9" s="24">
        <f t="shared" si="72"/>
        <v>0</v>
      </c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>
        <f t="shared" si="73"/>
        <v>0</v>
      </c>
      <c r="FV9" s="24"/>
      <c r="FW9" s="24">
        <f t="shared" si="74"/>
        <v>0</v>
      </c>
      <c r="FX9" s="24"/>
      <c r="FY9" s="24">
        <f t="shared" si="75"/>
        <v>0</v>
      </c>
      <c r="FZ9" s="24"/>
      <c r="GA9" s="24">
        <f t="shared" si="76"/>
        <v>0</v>
      </c>
      <c r="GB9" s="24"/>
      <c r="GC9" s="24">
        <f t="shared" si="77"/>
        <v>0</v>
      </c>
      <c r="GD9" s="24"/>
      <c r="GE9" s="24">
        <f t="shared" si="78"/>
        <v>0</v>
      </c>
      <c r="GF9" s="24"/>
      <c r="GG9" s="24">
        <f t="shared" si="79"/>
        <v>0</v>
      </c>
      <c r="GH9" s="24"/>
      <c r="GI9" s="24">
        <f t="shared" si="80"/>
        <v>0</v>
      </c>
      <c r="GJ9" s="24"/>
      <c r="GK9" s="24">
        <f t="shared" si="81"/>
        <v>0</v>
      </c>
      <c r="GL9" s="24"/>
      <c r="GM9" s="24">
        <f t="shared" si="82"/>
        <v>0</v>
      </c>
      <c r="GN9" s="24"/>
      <c r="GO9" s="24">
        <f t="shared" si="83"/>
        <v>0</v>
      </c>
      <c r="GP9" s="24"/>
      <c r="GQ9" s="24">
        <f t="shared" si="84"/>
        <v>0</v>
      </c>
    </row>
    <row r="10">
      <c r="A10" s="25"/>
      <c r="B10" s="16"/>
      <c r="C10" s="16"/>
      <c r="D10" s="17" t="s">
        <v>117</v>
      </c>
      <c r="E10" s="18" t="s">
        <v>118</v>
      </c>
      <c r="F10" s="16" t="s">
        <v>111</v>
      </c>
      <c r="G10" s="19">
        <v>10.0</v>
      </c>
      <c r="H10" s="23"/>
      <c r="I10" s="20">
        <f t="shared" si="1"/>
        <v>10</v>
      </c>
      <c r="J10" s="22"/>
      <c r="K10" s="21">
        <f t="shared" si="2"/>
        <v>10</v>
      </c>
      <c r="L10" s="23"/>
      <c r="M10" s="20">
        <f t="shared" si="3"/>
        <v>10</v>
      </c>
      <c r="N10" s="22"/>
      <c r="O10" s="21">
        <f t="shared" si="4"/>
        <v>10</v>
      </c>
      <c r="P10" s="23"/>
      <c r="Q10" s="20">
        <f t="shared" si="5"/>
        <v>10</v>
      </c>
      <c r="R10" s="22"/>
      <c r="S10" s="21">
        <f t="shared" si="6"/>
        <v>10</v>
      </c>
      <c r="T10" s="23"/>
      <c r="U10" s="20">
        <f t="shared" si="7"/>
        <v>10</v>
      </c>
      <c r="V10" s="22"/>
      <c r="W10" s="21">
        <f t="shared" si="8"/>
        <v>10</v>
      </c>
      <c r="X10" s="23"/>
      <c r="Y10" s="20">
        <f t="shared" si="9"/>
        <v>10</v>
      </c>
      <c r="Z10" s="22"/>
      <c r="AA10" s="21">
        <f t="shared" si="10"/>
        <v>10</v>
      </c>
      <c r="AB10" s="23"/>
      <c r="AC10" s="20">
        <f t="shared" si="11"/>
        <v>10</v>
      </c>
      <c r="AD10" s="22"/>
      <c r="AE10" s="21">
        <f t="shared" si="12"/>
        <v>10</v>
      </c>
      <c r="AF10" s="23"/>
      <c r="AG10" s="20">
        <f t="shared" si="13"/>
        <v>10</v>
      </c>
      <c r="AH10" s="22"/>
      <c r="AI10" s="21">
        <f t="shared" si="14"/>
        <v>10</v>
      </c>
      <c r="AJ10" s="23"/>
      <c r="AK10" s="20">
        <f t="shared" si="15"/>
        <v>10</v>
      </c>
      <c r="AL10" s="22"/>
      <c r="AM10" s="21">
        <f t="shared" si="16"/>
        <v>10</v>
      </c>
      <c r="AN10" s="20"/>
      <c r="AO10" s="20">
        <f t="shared" si="17"/>
        <v>10</v>
      </c>
      <c r="AP10" s="21">
        <v>3.0</v>
      </c>
      <c r="AQ10" s="21">
        <f t="shared" si="18"/>
        <v>7</v>
      </c>
      <c r="AR10" s="23"/>
      <c r="AS10" s="20">
        <f t="shared" si="19"/>
        <v>7</v>
      </c>
      <c r="AT10" s="27">
        <v>2.0</v>
      </c>
      <c r="AU10" s="21">
        <f t="shared" si="20"/>
        <v>5</v>
      </c>
      <c r="AV10" s="28">
        <v>1.0</v>
      </c>
      <c r="AW10" s="20">
        <f t="shared" si="21"/>
        <v>4</v>
      </c>
      <c r="AX10" s="27">
        <v>2.0</v>
      </c>
      <c r="AY10" s="21">
        <f t="shared" si="22"/>
        <v>2</v>
      </c>
      <c r="AZ10" s="28">
        <v>2.0</v>
      </c>
      <c r="BA10" s="20">
        <f t="shared" si="23"/>
        <v>0</v>
      </c>
      <c r="BB10" s="27"/>
      <c r="BC10" s="21">
        <f t="shared" si="24"/>
        <v>0</v>
      </c>
      <c r="BD10" s="28"/>
      <c r="BE10" s="20">
        <f t="shared" si="25"/>
        <v>0</v>
      </c>
      <c r="BF10" s="27"/>
      <c r="BG10" s="21">
        <f t="shared" si="26"/>
        <v>0</v>
      </c>
      <c r="BH10" s="28"/>
      <c r="BI10" s="20">
        <f t="shared" si="27"/>
        <v>0</v>
      </c>
      <c r="BJ10" s="21"/>
      <c r="BK10" s="21">
        <f t="shared" si="28"/>
        <v>0</v>
      </c>
      <c r="BL10" s="20"/>
      <c r="BM10" s="20">
        <f t="shared" si="29"/>
        <v>0</v>
      </c>
      <c r="BN10" s="22"/>
      <c r="BO10" s="21">
        <f t="shared" si="30"/>
        <v>0</v>
      </c>
      <c r="BP10" s="23"/>
      <c r="BQ10" s="20">
        <f t="shared" si="31"/>
        <v>0</v>
      </c>
      <c r="BR10" s="22"/>
      <c r="BS10" s="21">
        <f t="shared" si="32"/>
        <v>0</v>
      </c>
      <c r="BT10" s="23"/>
      <c r="BU10" s="20">
        <f t="shared" si="33"/>
        <v>0</v>
      </c>
      <c r="BV10" s="22"/>
      <c r="BW10" s="21">
        <f t="shared" si="34"/>
        <v>0</v>
      </c>
      <c r="BX10" s="23"/>
      <c r="BY10" s="20">
        <f t="shared" si="35"/>
        <v>0</v>
      </c>
      <c r="BZ10" s="22"/>
      <c r="CA10" s="21">
        <f t="shared" si="36"/>
        <v>0</v>
      </c>
      <c r="CB10" s="23"/>
      <c r="CC10" s="20">
        <f t="shared" si="37"/>
        <v>0</v>
      </c>
      <c r="CD10" s="22"/>
      <c r="CE10" s="21">
        <f t="shared" si="38"/>
        <v>0</v>
      </c>
      <c r="CF10" s="23"/>
      <c r="CG10" s="20">
        <f t="shared" si="39"/>
        <v>0</v>
      </c>
      <c r="CH10" s="22"/>
      <c r="CI10" s="21">
        <f t="shared" si="40"/>
        <v>0</v>
      </c>
      <c r="CJ10" s="24"/>
      <c r="CK10" s="24">
        <f t="shared" si="41"/>
        <v>0</v>
      </c>
      <c r="CL10" s="24"/>
      <c r="CM10" s="24">
        <f t="shared" si="42"/>
        <v>0</v>
      </c>
      <c r="CN10" s="24"/>
      <c r="CO10" s="24">
        <f t="shared" si="43"/>
        <v>0</v>
      </c>
      <c r="CP10" s="24"/>
      <c r="CQ10" s="24">
        <f t="shared" si="44"/>
        <v>0</v>
      </c>
      <c r="CR10" s="24"/>
      <c r="CS10" s="24">
        <f t="shared" si="45"/>
        <v>0</v>
      </c>
      <c r="CT10" s="24"/>
      <c r="CU10" s="24">
        <f t="shared" si="46"/>
        <v>0</v>
      </c>
      <c r="CV10" s="24"/>
      <c r="CW10" s="24">
        <f t="shared" si="47"/>
        <v>0</v>
      </c>
      <c r="CX10" s="24"/>
      <c r="CY10" s="24">
        <f t="shared" si="48"/>
        <v>0</v>
      </c>
      <c r="CZ10" s="24"/>
      <c r="DA10" s="24">
        <f t="shared" si="49"/>
        <v>0</v>
      </c>
      <c r="DB10" s="24"/>
      <c r="DC10" s="24">
        <f t="shared" si="50"/>
        <v>0</v>
      </c>
      <c r="DD10" s="24"/>
      <c r="DE10" s="24">
        <f t="shared" si="51"/>
        <v>0</v>
      </c>
      <c r="DF10" s="24"/>
      <c r="DG10" s="24">
        <f t="shared" si="52"/>
        <v>0</v>
      </c>
      <c r="DH10" s="24"/>
      <c r="DI10" s="24">
        <f t="shared" si="53"/>
        <v>0</v>
      </c>
      <c r="DJ10" s="24"/>
      <c r="DK10" s="24">
        <f t="shared" si="54"/>
        <v>0</v>
      </c>
      <c r="DL10" s="24"/>
      <c r="DM10" s="24">
        <f t="shared" si="55"/>
        <v>0</v>
      </c>
      <c r="DN10" s="24"/>
      <c r="DO10" s="24">
        <f t="shared" si="56"/>
        <v>0</v>
      </c>
      <c r="DP10" s="24"/>
      <c r="DQ10" s="24">
        <f t="shared" si="57"/>
        <v>0</v>
      </c>
      <c r="DR10" s="24"/>
      <c r="DS10" s="24">
        <f t="shared" si="58"/>
        <v>0</v>
      </c>
      <c r="DT10" s="24"/>
      <c r="DU10" s="24">
        <f t="shared" si="59"/>
        <v>0</v>
      </c>
      <c r="DV10" s="24"/>
      <c r="DW10" s="24">
        <f t="shared" si="60"/>
        <v>0</v>
      </c>
      <c r="DX10" s="24"/>
      <c r="DY10" s="24">
        <f t="shared" si="61"/>
        <v>0</v>
      </c>
      <c r="DZ10" s="24"/>
      <c r="EA10" s="24">
        <f t="shared" si="62"/>
        <v>0</v>
      </c>
      <c r="EB10" s="24"/>
      <c r="EC10" s="24">
        <f t="shared" si="63"/>
        <v>0</v>
      </c>
      <c r="ED10" s="24"/>
      <c r="EE10" s="24">
        <f t="shared" si="64"/>
        <v>0</v>
      </c>
      <c r="EF10" s="24"/>
      <c r="EG10" s="24">
        <f t="shared" si="65"/>
        <v>0</v>
      </c>
      <c r="EH10" s="24"/>
      <c r="EI10" s="24">
        <f t="shared" si="66"/>
        <v>0</v>
      </c>
      <c r="EJ10" s="24"/>
      <c r="EK10" s="24">
        <f t="shared" si="67"/>
        <v>0</v>
      </c>
      <c r="EL10" s="24"/>
      <c r="EM10" s="24">
        <f t="shared" si="68"/>
        <v>0</v>
      </c>
      <c r="EN10" s="24"/>
      <c r="EO10" s="24">
        <f t="shared" si="69"/>
        <v>0</v>
      </c>
      <c r="EP10" s="24"/>
      <c r="EQ10" s="24">
        <f t="shared" si="70"/>
        <v>0</v>
      </c>
      <c r="ER10" s="24"/>
      <c r="ES10" s="24">
        <f t="shared" si="71"/>
        <v>0</v>
      </c>
      <c r="ET10" s="24"/>
      <c r="EU10" s="24">
        <f t="shared" si="72"/>
        <v>0</v>
      </c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>
        <f t="shared" si="73"/>
        <v>0</v>
      </c>
      <c r="FV10" s="24"/>
      <c r="FW10" s="24">
        <f t="shared" si="74"/>
        <v>0</v>
      </c>
      <c r="FX10" s="24"/>
      <c r="FY10" s="24">
        <f t="shared" si="75"/>
        <v>0</v>
      </c>
      <c r="FZ10" s="24"/>
      <c r="GA10" s="24">
        <f t="shared" si="76"/>
        <v>0</v>
      </c>
      <c r="GB10" s="24"/>
      <c r="GC10" s="24">
        <f t="shared" si="77"/>
        <v>0</v>
      </c>
      <c r="GD10" s="24"/>
      <c r="GE10" s="24">
        <f t="shared" si="78"/>
        <v>0</v>
      </c>
      <c r="GF10" s="24"/>
      <c r="GG10" s="24">
        <f t="shared" si="79"/>
        <v>0</v>
      </c>
      <c r="GH10" s="24"/>
      <c r="GI10" s="24">
        <f t="shared" si="80"/>
        <v>0</v>
      </c>
      <c r="GJ10" s="24"/>
      <c r="GK10" s="24">
        <f t="shared" si="81"/>
        <v>0</v>
      </c>
      <c r="GL10" s="24"/>
      <c r="GM10" s="24">
        <f t="shared" si="82"/>
        <v>0</v>
      </c>
      <c r="GN10" s="24"/>
      <c r="GO10" s="24">
        <f t="shared" si="83"/>
        <v>0</v>
      </c>
      <c r="GP10" s="24"/>
      <c r="GQ10" s="24">
        <f t="shared" si="84"/>
        <v>0</v>
      </c>
    </row>
    <row r="11">
      <c r="A11" s="25"/>
      <c r="B11" s="26"/>
      <c r="C11" s="26"/>
      <c r="D11" s="17" t="s">
        <v>119</v>
      </c>
      <c r="E11" s="18" t="s">
        <v>120</v>
      </c>
      <c r="F11" s="16" t="s">
        <v>111</v>
      </c>
      <c r="G11" s="19">
        <v>4.0</v>
      </c>
      <c r="H11" s="23"/>
      <c r="I11" s="20">
        <f t="shared" si="1"/>
        <v>4</v>
      </c>
      <c r="J11" s="22"/>
      <c r="K11" s="21">
        <f t="shared" si="2"/>
        <v>4</v>
      </c>
      <c r="L11" s="23"/>
      <c r="M11" s="20">
        <f t="shared" si="3"/>
        <v>4</v>
      </c>
      <c r="N11" s="22"/>
      <c r="O11" s="21">
        <f t="shared" si="4"/>
        <v>4</v>
      </c>
      <c r="P11" s="23"/>
      <c r="Q11" s="20">
        <f t="shared" si="5"/>
        <v>4</v>
      </c>
      <c r="R11" s="22"/>
      <c r="S11" s="21">
        <f t="shared" si="6"/>
        <v>4</v>
      </c>
      <c r="T11" s="23"/>
      <c r="U11" s="20">
        <f t="shared" si="7"/>
        <v>4</v>
      </c>
      <c r="V11" s="22"/>
      <c r="W11" s="21">
        <f t="shared" si="8"/>
        <v>4</v>
      </c>
      <c r="X11" s="23"/>
      <c r="Y11" s="20">
        <f t="shared" si="9"/>
        <v>4</v>
      </c>
      <c r="Z11" s="22"/>
      <c r="AA11" s="21">
        <f t="shared" si="10"/>
        <v>4</v>
      </c>
      <c r="AB11" s="23"/>
      <c r="AC11" s="20">
        <f t="shared" si="11"/>
        <v>4</v>
      </c>
      <c r="AD11" s="22"/>
      <c r="AE11" s="21">
        <f t="shared" si="12"/>
        <v>4</v>
      </c>
      <c r="AF11" s="23"/>
      <c r="AG11" s="20">
        <f t="shared" si="13"/>
        <v>4</v>
      </c>
      <c r="AH11" s="22"/>
      <c r="AI11" s="21">
        <f t="shared" si="14"/>
        <v>4</v>
      </c>
      <c r="AJ11" s="23"/>
      <c r="AK11" s="20">
        <f t="shared" si="15"/>
        <v>4</v>
      </c>
      <c r="AL11" s="22"/>
      <c r="AM11" s="21">
        <f t="shared" si="16"/>
        <v>4</v>
      </c>
      <c r="AN11" s="23"/>
      <c r="AO11" s="20">
        <f t="shared" si="17"/>
        <v>4</v>
      </c>
      <c r="AP11" s="21"/>
      <c r="AQ11" s="21">
        <f t="shared" si="18"/>
        <v>4</v>
      </c>
      <c r="AR11" s="23"/>
      <c r="AS11" s="20">
        <f t="shared" si="19"/>
        <v>4</v>
      </c>
      <c r="AT11" s="29">
        <v>1.0</v>
      </c>
      <c r="AU11" s="21">
        <f t="shared" si="20"/>
        <v>3</v>
      </c>
      <c r="AV11" s="30">
        <v>1.0</v>
      </c>
      <c r="AW11" s="20">
        <f t="shared" si="21"/>
        <v>2</v>
      </c>
      <c r="AX11" s="29"/>
      <c r="AY11" s="21">
        <f t="shared" si="22"/>
        <v>2</v>
      </c>
      <c r="AZ11" s="30"/>
      <c r="BA11" s="20">
        <f t="shared" si="23"/>
        <v>2</v>
      </c>
      <c r="BB11" s="29">
        <v>1.0</v>
      </c>
      <c r="BC11" s="21">
        <f t="shared" si="24"/>
        <v>1</v>
      </c>
      <c r="BD11" s="30">
        <v>1.0</v>
      </c>
      <c r="BE11" s="20">
        <f t="shared" si="25"/>
        <v>0</v>
      </c>
      <c r="BF11" s="29"/>
      <c r="BG11" s="21">
        <f t="shared" si="26"/>
        <v>0</v>
      </c>
      <c r="BH11" s="30"/>
      <c r="BI11" s="20">
        <f t="shared" si="27"/>
        <v>0</v>
      </c>
      <c r="BJ11" s="21"/>
      <c r="BK11" s="21">
        <f t="shared" si="28"/>
        <v>0</v>
      </c>
      <c r="BL11" s="20"/>
      <c r="BM11" s="20">
        <f t="shared" si="29"/>
        <v>0</v>
      </c>
      <c r="BN11" s="21"/>
      <c r="BO11" s="21">
        <f t="shared" si="30"/>
        <v>0</v>
      </c>
      <c r="BP11" s="20"/>
      <c r="BQ11" s="20">
        <f t="shared" si="31"/>
        <v>0</v>
      </c>
      <c r="BR11" s="22"/>
      <c r="BS11" s="21">
        <f t="shared" si="32"/>
        <v>0</v>
      </c>
      <c r="BT11" s="23"/>
      <c r="BU11" s="20">
        <f t="shared" si="33"/>
        <v>0</v>
      </c>
      <c r="BV11" s="22"/>
      <c r="BW11" s="21">
        <f t="shared" si="34"/>
        <v>0</v>
      </c>
      <c r="BX11" s="23"/>
      <c r="BY11" s="20">
        <f t="shared" si="35"/>
        <v>0</v>
      </c>
      <c r="BZ11" s="22"/>
      <c r="CA11" s="21">
        <f t="shared" si="36"/>
        <v>0</v>
      </c>
      <c r="CB11" s="23"/>
      <c r="CC11" s="20">
        <f t="shared" si="37"/>
        <v>0</v>
      </c>
      <c r="CD11" s="22"/>
      <c r="CE11" s="21">
        <f t="shared" si="38"/>
        <v>0</v>
      </c>
      <c r="CF11" s="23"/>
      <c r="CG11" s="20">
        <f t="shared" si="39"/>
        <v>0</v>
      </c>
      <c r="CH11" s="22"/>
      <c r="CI11" s="21">
        <f t="shared" si="40"/>
        <v>0</v>
      </c>
      <c r="CJ11" s="24"/>
      <c r="CK11" s="24">
        <f t="shared" si="41"/>
        <v>0</v>
      </c>
      <c r="CL11" s="24"/>
      <c r="CM11" s="24">
        <f t="shared" si="42"/>
        <v>0</v>
      </c>
      <c r="CN11" s="24"/>
      <c r="CO11" s="24">
        <f t="shared" si="43"/>
        <v>0</v>
      </c>
      <c r="CP11" s="24"/>
      <c r="CQ11" s="24">
        <f t="shared" si="44"/>
        <v>0</v>
      </c>
      <c r="CR11" s="24"/>
      <c r="CS11" s="24">
        <f t="shared" si="45"/>
        <v>0</v>
      </c>
      <c r="CT11" s="24"/>
      <c r="CU11" s="24">
        <f t="shared" si="46"/>
        <v>0</v>
      </c>
      <c r="CV11" s="24"/>
      <c r="CW11" s="24">
        <f t="shared" si="47"/>
        <v>0</v>
      </c>
      <c r="CX11" s="24"/>
      <c r="CY11" s="24">
        <f t="shared" si="48"/>
        <v>0</v>
      </c>
      <c r="CZ11" s="24"/>
      <c r="DA11" s="24">
        <f t="shared" si="49"/>
        <v>0</v>
      </c>
      <c r="DB11" s="24"/>
      <c r="DC11" s="24">
        <f t="shared" si="50"/>
        <v>0</v>
      </c>
      <c r="DD11" s="24"/>
      <c r="DE11" s="24">
        <f t="shared" si="51"/>
        <v>0</v>
      </c>
      <c r="DF11" s="24"/>
      <c r="DG11" s="24">
        <f t="shared" si="52"/>
        <v>0</v>
      </c>
      <c r="DH11" s="24"/>
      <c r="DI11" s="24">
        <f t="shared" si="53"/>
        <v>0</v>
      </c>
      <c r="DJ11" s="24"/>
      <c r="DK11" s="24">
        <f t="shared" si="54"/>
        <v>0</v>
      </c>
      <c r="DL11" s="24"/>
      <c r="DM11" s="24">
        <f t="shared" si="55"/>
        <v>0</v>
      </c>
      <c r="DN11" s="24"/>
      <c r="DO11" s="24">
        <f t="shared" si="56"/>
        <v>0</v>
      </c>
      <c r="DP11" s="24"/>
      <c r="DQ11" s="24">
        <f t="shared" si="57"/>
        <v>0</v>
      </c>
      <c r="DR11" s="24"/>
      <c r="DS11" s="24">
        <f t="shared" si="58"/>
        <v>0</v>
      </c>
      <c r="DT11" s="24"/>
      <c r="DU11" s="24">
        <f t="shared" si="59"/>
        <v>0</v>
      </c>
      <c r="DV11" s="24"/>
      <c r="DW11" s="24">
        <f t="shared" si="60"/>
        <v>0</v>
      </c>
      <c r="DX11" s="24"/>
      <c r="DY11" s="24">
        <f t="shared" si="61"/>
        <v>0</v>
      </c>
      <c r="DZ11" s="24"/>
      <c r="EA11" s="24">
        <f t="shared" si="62"/>
        <v>0</v>
      </c>
      <c r="EB11" s="24"/>
      <c r="EC11" s="24">
        <f t="shared" si="63"/>
        <v>0</v>
      </c>
      <c r="ED11" s="24"/>
      <c r="EE11" s="24">
        <f t="shared" si="64"/>
        <v>0</v>
      </c>
      <c r="EF11" s="24"/>
      <c r="EG11" s="24">
        <f t="shared" si="65"/>
        <v>0</v>
      </c>
      <c r="EH11" s="24"/>
      <c r="EI11" s="24">
        <f t="shared" si="66"/>
        <v>0</v>
      </c>
      <c r="EJ11" s="24"/>
      <c r="EK11" s="24">
        <f t="shared" si="67"/>
        <v>0</v>
      </c>
      <c r="EL11" s="24"/>
      <c r="EM11" s="24">
        <f t="shared" si="68"/>
        <v>0</v>
      </c>
      <c r="EN11" s="24"/>
      <c r="EO11" s="24">
        <f t="shared" si="69"/>
        <v>0</v>
      </c>
      <c r="EP11" s="24"/>
      <c r="EQ11" s="24">
        <f t="shared" si="70"/>
        <v>0</v>
      </c>
      <c r="ER11" s="24"/>
      <c r="ES11" s="24">
        <f t="shared" si="71"/>
        <v>0</v>
      </c>
      <c r="ET11" s="24"/>
      <c r="EU11" s="24">
        <f t="shared" si="72"/>
        <v>0</v>
      </c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>
        <f t="shared" si="73"/>
        <v>0</v>
      </c>
      <c r="FV11" s="24"/>
      <c r="FW11" s="24">
        <f t="shared" si="74"/>
        <v>0</v>
      </c>
      <c r="FX11" s="24"/>
      <c r="FY11" s="24">
        <f t="shared" si="75"/>
        <v>0</v>
      </c>
      <c r="FZ11" s="24"/>
      <c r="GA11" s="24">
        <f t="shared" si="76"/>
        <v>0</v>
      </c>
      <c r="GB11" s="24"/>
      <c r="GC11" s="24">
        <f t="shared" si="77"/>
        <v>0</v>
      </c>
      <c r="GD11" s="24"/>
      <c r="GE11" s="24">
        <f t="shared" si="78"/>
        <v>0</v>
      </c>
      <c r="GF11" s="24"/>
      <c r="GG11" s="24">
        <f t="shared" si="79"/>
        <v>0</v>
      </c>
      <c r="GH11" s="24"/>
      <c r="GI11" s="24">
        <f t="shared" si="80"/>
        <v>0</v>
      </c>
      <c r="GJ11" s="24"/>
      <c r="GK11" s="24">
        <f t="shared" si="81"/>
        <v>0</v>
      </c>
      <c r="GL11" s="24"/>
      <c r="GM11" s="24">
        <f t="shared" si="82"/>
        <v>0</v>
      </c>
      <c r="GN11" s="24"/>
      <c r="GO11" s="24">
        <f t="shared" si="83"/>
        <v>0</v>
      </c>
      <c r="GP11" s="24"/>
      <c r="GQ11" s="24">
        <f t="shared" si="84"/>
        <v>0</v>
      </c>
    </row>
    <row r="12">
      <c r="A12" s="25"/>
      <c r="B12" s="26"/>
      <c r="C12" s="26"/>
      <c r="D12" s="17" t="s">
        <v>121</v>
      </c>
      <c r="E12" s="18" t="s">
        <v>115</v>
      </c>
      <c r="F12" s="16" t="s">
        <v>111</v>
      </c>
      <c r="G12" s="19">
        <v>10.0</v>
      </c>
      <c r="H12" s="23"/>
      <c r="I12" s="20">
        <f t="shared" si="1"/>
        <v>10</v>
      </c>
      <c r="J12" s="22"/>
      <c r="K12" s="21">
        <f t="shared" si="2"/>
        <v>10</v>
      </c>
      <c r="L12" s="23"/>
      <c r="M12" s="20">
        <f t="shared" si="3"/>
        <v>10</v>
      </c>
      <c r="N12" s="22"/>
      <c r="O12" s="21">
        <f t="shared" si="4"/>
        <v>10</v>
      </c>
      <c r="P12" s="23"/>
      <c r="Q12" s="20">
        <f t="shared" si="5"/>
        <v>10</v>
      </c>
      <c r="R12" s="22"/>
      <c r="S12" s="21">
        <f t="shared" si="6"/>
        <v>10</v>
      </c>
      <c r="T12" s="23"/>
      <c r="U12" s="20">
        <f t="shared" si="7"/>
        <v>10</v>
      </c>
      <c r="V12" s="22"/>
      <c r="W12" s="21">
        <f t="shared" si="8"/>
        <v>10</v>
      </c>
      <c r="X12" s="23"/>
      <c r="Y12" s="20">
        <f t="shared" si="9"/>
        <v>10</v>
      </c>
      <c r="Z12" s="22"/>
      <c r="AA12" s="21">
        <f t="shared" si="10"/>
        <v>10</v>
      </c>
      <c r="AB12" s="23"/>
      <c r="AC12" s="20">
        <f t="shared" si="11"/>
        <v>10</v>
      </c>
      <c r="AD12" s="22"/>
      <c r="AE12" s="21">
        <f t="shared" si="12"/>
        <v>10</v>
      </c>
      <c r="AF12" s="23"/>
      <c r="AG12" s="20">
        <f t="shared" si="13"/>
        <v>10</v>
      </c>
      <c r="AH12" s="22"/>
      <c r="AI12" s="21">
        <f t="shared" si="14"/>
        <v>10</v>
      </c>
      <c r="AJ12" s="23"/>
      <c r="AK12" s="20">
        <f t="shared" si="15"/>
        <v>10</v>
      </c>
      <c r="AL12" s="22"/>
      <c r="AM12" s="21">
        <f t="shared" si="16"/>
        <v>10</v>
      </c>
      <c r="AN12" s="23"/>
      <c r="AO12" s="20">
        <f t="shared" si="17"/>
        <v>10</v>
      </c>
      <c r="AP12" s="22"/>
      <c r="AQ12" s="21">
        <f t="shared" si="18"/>
        <v>10</v>
      </c>
      <c r="AR12" s="23"/>
      <c r="AS12" s="20">
        <f t="shared" si="19"/>
        <v>10</v>
      </c>
      <c r="AT12" s="29">
        <v>1.0</v>
      </c>
      <c r="AU12" s="21">
        <f t="shared" si="20"/>
        <v>9</v>
      </c>
      <c r="AV12" s="30"/>
      <c r="AW12" s="20">
        <f t="shared" si="21"/>
        <v>9</v>
      </c>
      <c r="AX12" s="29"/>
      <c r="AY12" s="21">
        <f t="shared" si="22"/>
        <v>9</v>
      </c>
      <c r="AZ12" s="30"/>
      <c r="BA12" s="20">
        <f t="shared" si="23"/>
        <v>9</v>
      </c>
      <c r="BB12" s="29">
        <v>2.5</v>
      </c>
      <c r="BC12" s="21">
        <f t="shared" si="24"/>
        <v>6.5</v>
      </c>
      <c r="BD12" s="30">
        <v>1.5</v>
      </c>
      <c r="BE12" s="20">
        <f t="shared" si="25"/>
        <v>5</v>
      </c>
      <c r="BF12" s="29">
        <v>1.0</v>
      </c>
      <c r="BG12" s="21">
        <f t="shared" si="26"/>
        <v>4</v>
      </c>
      <c r="BH12" s="30">
        <v>1.0</v>
      </c>
      <c r="BI12" s="20">
        <f t="shared" si="27"/>
        <v>3</v>
      </c>
      <c r="BJ12" s="21">
        <v>1.0</v>
      </c>
      <c r="BK12" s="21">
        <f t="shared" si="28"/>
        <v>2</v>
      </c>
      <c r="BL12" s="20">
        <v>1.0</v>
      </c>
      <c r="BM12" s="20">
        <f t="shared" si="29"/>
        <v>1</v>
      </c>
      <c r="BN12" s="21">
        <v>1.0</v>
      </c>
      <c r="BO12" s="21">
        <f t="shared" si="30"/>
        <v>0</v>
      </c>
      <c r="BP12" s="23"/>
      <c r="BQ12" s="20">
        <f t="shared" si="31"/>
        <v>0</v>
      </c>
      <c r="BR12" s="22"/>
      <c r="BS12" s="21">
        <f t="shared" si="32"/>
        <v>0</v>
      </c>
      <c r="BT12" s="23"/>
      <c r="BU12" s="20">
        <f t="shared" si="33"/>
        <v>0</v>
      </c>
      <c r="BV12" s="22"/>
      <c r="BW12" s="21">
        <f t="shared" si="34"/>
        <v>0</v>
      </c>
      <c r="BX12" s="23"/>
      <c r="BY12" s="20">
        <f t="shared" si="35"/>
        <v>0</v>
      </c>
      <c r="BZ12" s="22"/>
      <c r="CA12" s="21">
        <f t="shared" si="36"/>
        <v>0</v>
      </c>
      <c r="CB12" s="23"/>
      <c r="CC12" s="20">
        <f t="shared" si="37"/>
        <v>0</v>
      </c>
      <c r="CD12" s="22"/>
      <c r="CE12" s="21">
        <f t="shared" si="38"/>
        <v>0</v>
      </c>
      <c r="CF12" s="23"/>
      <c r="CG12" s="20">
        <f t="shared" si="39"/>
        <v>0</v>
      </c>
      <c r="CH12" s="22"/>
      <c r="CI12" s="21">
        <f t="shared" si="40"/>
        <v>0</v>
      </c>
      <c r="CJ12" s="24"/>
      <c r="CK12" s="24">
        <f t="shared" si="41"/>
        <v>0</v>
      </c>
      <c r="CL12" s="24"/>
      <c r="CM12" s="24">
        <f t="shared" si="42"/>
        <v>0</v>
      </c>
      <c r="CN12" s="24"/>
      <c r="CO12" s="24">
        <f t="shared" si="43"/>
        <v>0</v>
      </c>
      <c r="CP12" s="24"/>
      <c r="CQ12" s="24">
        <f t="shared" si="44"/>
        <v>0</v>
      </c>
      <c r="CR12" s="24"/>
      <c r="CS12" s="24">
        <f t="shared" si="45"/>
        <v>0</v>
      </c>
      <c r="CT12" s="24"/>
      <c r="CU12" s="24">
        <f t="shared" si="46"/>
        <v>0</v>
      </c>
      <c r="CV12" s="24"/>
      <c r="CW12" s="24">
        <f t="shared" si="47"/>
        <v>0</v>
      </c>
      <c r="CX12" s="24"/>
      <c r="CY12" s="24">
        <f t="shared" si="48"/>
        <v>0</v>
      </c>
      <c r="CZ12" s="24"/>
      <c r="DA12" s="24">
        <f t="shared" si="49"/>
        <v>0</v>
      </c>
      <c r="DB12" s="24"/>
      <c r="DC12" s="24">
        <f t="shared" si="50"/>
        <v>0</v>
      </c>
      <c r="DD12" s="24"/>
      <c r="DE12" s="24">
        <f t="shared" si="51"/>
        <v>0</v>
      </c>
      <c r="DF12" s="24"/>
      <c r="DG12" s="24">
        <f t="shared" si="52"/>
        <v>0</v>
      </c>
      <c r="DH12" s="24"/>
      <c r="DI12" s="24">
        <f t="shared" si="53"/>
        <v>0</v>
      </c>
      <c r="DJ12" s="24"/>
      <c r="DK12" s="24">
        <f t="shared" si="54"/>
        <v>0</v>
      </c>
      <c r="DL12" s="24"/>
      <c r="DM12" s="24">
        <f t="shared" si="55"/>
        <v>0</v>
      </c>
      <c r="DN12" s="24"/>
      <c r="DO12" s="24">
        <f t="shared" si="56"/>
        <v>0</v>
      </c>
      <c r="DP12" s="24"/>
      <c r="DQ12" s="24">
        <f t="shared" si="57"/>
        <v>0</v>
      </c>
      <c r="DR12" s="24"/>
      <c r="DS12" s="24">
        <f t="shared" si="58"/>
        <v>0</v>
      </c>
      <c r="DT12" s="24"/>
      <c r="DU12" s="24">
        <f t="shared" si="59"/>
        <v>0</v>
      </c>
      <c r="DV12" s="24"/>
      <c r="DW12" s="24">
        <f t="shared" si="60"/>
        <v>0</v>
      </c>
      <c r="DX12" s="24"/>
      <c r="DY12" s="24">
        <f t="shared" si="61"/>
        <v>0</v>
      </c>
      <c r="DZ12" s="24"/>
      <c r="EA12" s="24">
        <f t="shared" si="62"/>
        <v>0</v>
      </c>
      <c r="EB12" s="24"/>
      <c r="EC12" s="24">
        <f t="shared" si="63"/>
        <v>0</v>
      </c>
      <c r="ED12" s="24"/>
      <c r="EE12" s="24">
        <f t="shared" si="64"/>
        <v>0</v>
      </c>
      <c r="EF12" s="24"/>
      <c r="EG12" s="24">
        <f t="shared" si="65"/>
        <v>0</v>
      </c>
      <c r="EH12" s="24"/>
      <c r="EI12" s="24">
        <f t="shared" si="66"/>
        <v>0</v>
      </c>
      <c r="EJ12" s="24"/>
      <c r="EK12" s="24">
        <f t="shared" si="67"/>
        <v>0</v>
      </c>
      <c r="EL12" s="24"/>
      <c r="EM12" s="24">
        <f t="shared" si="68"/>
        <v>0</v>
      </c>
      <c r="EN12" s="24"/>
      <c r="EO12" s="24">
        <f t="shared" si="69"/>
        <v>0</v>
      </c>
      <c r="EP12" s="24"/>
      <c r="EQ12" s="24">
        <f t="shared" si="70"/>
        <v>0</v>
      </c>
      <c r="ER12" s="24"/>
      <c r="ES12" s="24">
        <f t="shared" si="71"/>
        <v>0</v>
      </c>
      <c r="ET12" s="24"/>
      <c r="EU12" s="24">
        <f t="shared" si="72"/>
        <v>0</v>
      </c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>
        <f t="shared" si="73"/>
        <v>0</v>
      </c>
      <c r="FV12" s="24"/>
      <c r="FW12" s="24">
        <f t="shared" si="74"/>
        <v>0</v>
      </c>
      <c r="FX12" s="24"/>
      <c r="FY12" s="24">
        <f t="shared" si="75"/>
        <v>0</v>
      </c>
      <c r="FZ12" s="24"/>
      <c r="GA12" s="24">
        <f t="shared" si="76"/>
        <v>0</v>
      </c>
      <c r="GB12" s="24"/>
      <c r="GC12" s="24">
        <f t="shared" si="77"/>
        <v>0</v>
      </c>
      <c r="GD12" s="24"/>
      <c r="GE12" s="24">
        <f t="shared" si="78"/>
        <v>0</v>
      </c>
      <c r="GF12" s="24"/>
      <c r="GG12" s="24">
        <f t="shared" si="79"/>
        <v>0</v>
      </c>
      <c r="GH12" s="24"/>
      <c r="GI12" s="24">
        <f t="shared" si="80"/>
        <v>0</v>
      </c>
      <c r="GJ12" s="24"/>
      <c r="GK12" s="24">
        <f t="shared" si="81"/>
        <v>0</v>
      </c>
      <c r="GL12" s="24"/>
      <c r="GM12" s="24">
        <f t="shared" si="82"/>
        <v>0</v>
      </c>
      <c r="GN12" s="24"/>
      <c r="GO12" s="24">
        <f t="shared" si="83"/>
        <v>0</v>
      </c>
      <c r="GP12" s="24"/>
      <c r="GQ12" s="24">
        <f t="shared" si="84"/>
        <v>0</v>
      </c>
    </row>
    <row r="13">
      <c r="A13" s="25"/>
      <c r="B13" s="16"/>
      <c r="C13" s="16"/>
      <c r="D13" s="17" t="s">
        <v>122</v>
      </c>
      <c r="E13" s="31" t="s">
        <v>123</v>
      </c>
      <c r="F13" s="16" t="s">
        <v>111</v>
      </c>
      <c r="G13" s="19">
        <v>6.0</v>
      </c>
      <c r="H13" s="23"/>
      <c r="I13" s="20">
        <f t="shared" si="1"/>
        <v>6</v>
      </c>
      <c r="J13" s="22"/>
      <c r="K13" s="21">
        <f t="shared" si="2"/>
        <v>6</v>
      </c>
      <c r="L13" s="23"/>
      <c r="M13" s="20">
        <f t="shared" si="3"/>
        <v>6</v>
      </c>
      <c r="N13" s="22"/>
      <c r="O13" s="21">
        <f t="shared" si="4"/>
        <v>6</v>
      </c>
      <c r="P13" s="23"/>
      <c r="Q13" s="20">
        <f t="shared" si="5"/>
        <v>6</v>
      </c>
      <c r="R13" s="22"/>
      <c r="S13" s="21">
        <f t="shared" si="6"/>
        <v>6</v>
      </c>
      <c r="T13" s="23"/>
      <c r="U13" s="20">
        <f t="shared" si="7"/>
        <v>6</v>
      </c>
      <c r="V13" s="21">
        <v>0.5</v>
      </c>
      <c r="W13" s="21">
        <f t="shared" si="8"/>
        <v>5.5</v>
      </c>
      <c r="X13" s="23"/>
      <c r="Y13" s="20">
        <f t="shared" si="9"/>
        <v>5.5</v>
      </c>
      <c r="Z13" s="22"/>
      <c r="AA13" s="21">
        <f t="shared" si="10"/>
        <v>5.5</v>
      </c>
      <c r="AB13" s="23"/>
      <c r="AC13" s="20">
        <f t="shared" si="11"/>
        <v>5.5</v>
      </c>
      <c r="AD13" s="21"/>
      <c r="AE13" s="21">
        <f t="shared" si="12"/>
        <v>5.5</v>
      </c>
      <c r="AF13" s="20"/>
      <c r="AG13" s="20">
        <f t="shared" si="13"/>
        <v>5.5</v>
      </c>
      <c r="AH13" s="22"/>
      <c r="AI13" s="21">
        <f t="shared" si="14"/>
        <v>5.5</v>
      </c>
      <c r="AJ13" s="23"/>
      <c r="AK13" s="20">
        <f t="shared" si="15"/>
        <v>5.5</v>
      </c>
      <c r="AL13" s="21">
        <v>2.0</v>
      </c>
      <c r="AM13" s="21">
        <f t="shared" si="16"/>
        <v>3.5</v>
      </c>
      <c r="AN13" s="20">
        <v>1.0</v>
      </c>
      <c r="AO13" s="20">
        <f t="shared" si="17"/>
        <v>2.5</v>
      </c>
      <c r="AP13" s="21"/>
      <c r="AQ13" s="21">
        <f t="shared" si="18"/>
        <v>2.5</v>
      </c>
      <c r="AR13" s="23"/>
      <c r="AS13" s="20">
        <f t="shared" si="19"/>
        <v>2.5</v>
      </c>
      <c r="AT13" s="32"/>
      <c r="AU13" s="21">
        <f t="shared" si="20"/>
        <v>2.5</v>
      </c>
      <c r="AV13" s="30">
        <v>1.0</v>
      </c>
      <c r="AW13" s="20">
        <f t="shared" si="21"/>
        <v>1.5</v>
      </c>
      <c r="AX13" s="32"/>
      <c r="AY13" s="21">
        <f t="shared" si="22"/>
        <v>1.5</v>
      </c>
      <c r="AZ13" s="30">
        <v>1.0</v>
      </c>
      <c r="BA13" s="20">
        <f t="shared" si="23"/>
        <v>0.5</v>
      </c>
      <c r="BB13" s="29">
        <v>0.5</v>
      </c>
      <c r="BC13" s="21">
        <f t="shared" si="24"/>
        <v>0</v>
      </c>
      <c r="BD13" s="33"/>
      <c r="BE13" s="20">
        <f t="shared" si="25"/>
        <v>0</v>
      </c>
      <c r="BF13" s="32"/>
      <c r="BG13" s="21">
        <f t="shared" si="26"/>
        <v>0</v>
      </c>
      <c r="BH13" s="33"/>
      <c r="BI13" s="20">
        <f t="shared" si="27"/>
        <v>0</v>
      </c>
      <c r="BJ13" s="21"/>
      <c r="BK13" s="21">
        <f t="shared" si="28"/>
        <v>0</v>
      </c>
      <c r="BL13" s="20"/>
      <c r="BM13" s="20">
        <f t="shared" si="29"/>
        <v>0</v>
      </c>
      <c r="BN13" s="21"/>
      <c r="BO13" s="21">
        <f t="shared" si="30"/>
        <v>0</v>
      </c>
      <c r="BP13" s="20"/>
      <c r="BQ13" s="20">
        <f t="shared" si="31"/>
        <v>0</v>
      </c>
      <c r="BR13" s="22"/>
      <c r="BS13" s="21">
        <f t="shared" si="32"/>
        <v>0</v>
      </c>
      <c r="BT13" s="23"/>
      <c r="BU13" s="20">
        <f t="shared" si="33"/>
        <v>0</v>
      </c>
      <c r="BV13" s="22"/>
      <c r="BW13" s="21">
        <f t="shared" si="34"/>
        <v>0</v>
      </c>
      <c r="BX13" s="23"/>
      <c r="BY13" s="20">
        <f t="shared" si="35"/>
        <v>0</v>
      </c>
      <c r="BZ13" s="22"/>
      <c r="CA13" s="21">
        <f t="shared" si="36"/>
        <v>0</v>
      </c>
      <c r="CB13" s="23"/>
      <c r="CC13" s="20">
        <f t="shared" si="37"/>
        <v>0</v>
      </c>
      <c r="CD13" s="22"/>
      <c r="CE13" s="21">
        <f t="shared" si="38"/>
        <v>0</v>
      </c>
      <c r="CF13" s="23"/>
      <c r="CG13" s="20">
        <f t="shared" si="39"/>
        <v>0</v>
      </c>
      <c r="CH13" s="22"/>
      <c r="CI13" s="21">
        <f t="shared" si="40"/>
        <v>0</v>
      </c>
      <c r="CJ13" s="24"/>
      <c r="CK13" s="24">
        <f t="shared" si="41"/>
        <v>0</v>
      </c>
      <c r="CL13" s="24"/>
      <c r="CM13" s="24">
        <f t="shared" si="42"/>
        <v>0</v>
      </c>
      <c r="CN13" s="24"/>
      <c r="CO13" s="24">
        <f t="shared" si="43"/>
        <v>0</v>
      </c>
      <c r="CP13" s="24"/>
      <c r="CQ13" s="24">
        <f t="shared" si="44"/>
        <v>0</v>
      </c>
      <c r="CR13" s="24"/>
      <c r="CS13" s="24">
        <f t="shared" si="45"/>
        <v>0</v>
      </c>
      <c r="CT13" s="24"/>
      <c r="CU13" s="24">
        <f t="shared" si="46"/>
        <v>0</v>
      </c>
      <c r="CV13" s="24"/>
      <c r="CW13" s="24">
        <f t="shared" si="47"/>
        <v>0</v>
      </c>
      <c r="CX13" s="24"/>
      <c r="CY13" s="24">
        <f t="shared" si="48"/>
        <v>0</v>
      </c>
      <c r="CZ13" s="24"/>
      <c r="DA13" s="24">
        <f t="shared" si="49"/>
        <v>0</v>
      </c>
      <c r="DB13" s="24"/>
      <c r="DC13" s="24">
        <f t="shared" si="50"/>
        <v>0</v>
      </c>
      <c r="DD13" s="24"/>
      <c r="DE13" s="24">
        <f t="shared" si="51"/>
        <v>0</v>
      </c>
      <c r="DF13" s="24"/>
      <c r="DG13" s="24">
        <f t="shared" si="52"/>
        <v>0</v>
      </c>
      <c r="DH13" s="24"/>
      <c r="DI13" s="24">
        <f t="shared" si="53"/>
        <v>0</v>
      </c>
      <c r="DJ13" s="24"/>
      <c r="DK13" s="24">
        <f t="shared" si="54"/>
        <v>0</v>
      </c>
      <c r="DL13" s="24"/>
      <c r="DM13" s="24">
        <f t="shared" si="55"/>
        <v>0</v>
      </c>
      <c r="DN13" s="24"/>
      <c r="DO13" s="24">
        <f t="shared" si="56"/>
        <v>0</v>
      </c>
      <c r="DP13" s="24"/>
      <c r="DQ13" s="24">
        <f t="shared" si="57"/>
        <v>0</v>
      </c>
      <c r="DR13" s="24"/>
      <c r="DS13" s="24">
        <f t="shared" si="58"/>
        <v>0</v>
      </c>
      <c r="DT13" s="24"/>
      <c r="DU13" s="24">
        <f t="shared" si="59"/>
        <v>0</v>
      </c>
      <c r="DV13" s="24"/>
      <c r="DW13" s="24">
        <f t="shared" si="60"/>
        <v>0</v>
      </c>
      <c r="DX13" s="24"/>
      <c r="DY13" s="24">
        <f t="shared" si="61"/>
        <v>0</v>
      </c>
      <c r="DZ13" s="24"/>
      <c r="EA13" s="24">
        <f t="shared" si="62"/>
        <v>0</v>
      </c>
      <c r="EB13" s="24"/>
      <c r="EC13" s="24">
        <f t="shared" si="63"/>
        <v>0</v>
      </c>
      <c r="ED13" s="24"/>
      <c r="EE13" s="24">
        <f t="shared" si="64"/>
        <v>0</v>
      </c>
      <c r="EF13" s="24"/>
      <c r="EG13" s="24">
        <f t="shared" si="65"/>
        <v>0</v>
      </c>
      <c r="EH13" s="24"/>
      <c r="EI13" s="24">
        <f t="shared" si="66"/>
        <v>0</v>
      </c>
      <c r="EJ13" s="24"/>
      <c r="EK13" s="24">
        <f t="shared" si="67"/>
        <v>0</v>
      </c>
      <c r="EL13" s="24"/>
      <c r="EM13" s="24">
        <f t="shared" si="68"/>
        <v>0</v>
      </c>
      <c r="EN13" s="24"/>
      <c r="EO13" s="24">
        <f t="shared" si="69"/>
        <v>0</v>
      </c>
      <c r="EP13" s="24"/>
      <c r="EQ13" s="24">
        <f t="shared" si="70"/>
        <v>0</v>
      </c>
      <c r="ER13" s="24"/>
      <c r="ES13" s="24">
        <f t="shared" si="71"/>
        <v>0</v>
      </c>
      <c r="ET13" s="24"/>
      <c r="EU13" s="24">
        <f t="shared" si="72"/>
        <v>0</v>
      </c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>
        <f t="shared" si="73"/>
        <v>0</v>
      </c>
      <c r="FV13" s="24"/>
      <c r="FW13" s="24">
        <f t="shared" si="74"/>
        <v>0</v>
      </c>
      <c r="FX13" s="24"/>
      <c r="FY13" s="24">
        <f t="shared" si="75"/>
        <v>0</v>
      </c>
      <c r="FZ13" s="24"/>
      <c r="GA13" s="24">
        <f t="shared" si="76"/>
        <v>0</v>
      </c>
      <c r="GB13" s="24"/>
      <c r="GC13" s="24">
        <f t="shared" si="77"/>
        <v>0</v>
      </c>
      <c r="GD13" s="24"/>
      <c r="GE13" s="24">
        <f t="shared" si="78"/>
        <v>0</v>
      </c>
      <c r="GF13" s="24"/>
      <c r="GG13" s="24">
        <f t="shared" si="79"/>
        <v>0</v>
      </c>
      <c r="GH13" s="24"/>
      <c r="GI13" s="24">
        <f t="shared" si="80"/>
        <v>0</v>
      </c>
      <c r="GJ13" s="24"/>
      <c r="GK13" s="24">
        <f t="shared" si="81"/>
        <v>0</v>
      </c>
      <c r="GL13" s="24"/>
      <c r="GM13" s="24">
        <f t="shared" si="82"/>
        <v>0</v>
      </c>
      <c r="GN13" s="24"/>
      <c r="GO13" s="24">
        <f t="shared" si="83"/>
        <v>0</v>
      </c>
      <c r="GP13" s="24"/>
      <c r="GQ13" s="24">
        <f t="shared" si="84"/>
        <v>0</v>
      </c>
    </row>
    <row r="14">
      <c r="A14" s="25"/>
      <c r="B14" s="26"/>
      <c r="C14" s="26"/>
      <c r="D14" s="34" t="s">
        <v>124</v>
      </c>
      <c r="E14" s="31" t="s">
        <v>125</v>
      </c>
      <c r="F14" s="16" t="s">
        <v>111</v>
      </c>
      <c r="G14" s="19">
        <v>12.0</v>
      </c>
      <c r="H14" s="23"/>
      <c r="I14" s="20">
        <f t="shared" si="1"/>
        <v>12</v>
      </c>
      <c r="J14" s="22"/>
      <c r="K14" s="21">
        <f t="shared" si="2"/>
        <v>12</v>
      </c>
      <c r="L14" s="23"/>
      <c r="M14" s="20">
        <f t="shared" si="3"/>
        <v>12</v>
      </c>
      <c r="N14" s="22"/>
      <c r="O14" s="21">
        <f t="shared" si="4"/>
        <v>12</v>
      </c>
      <c r="P14" s="23"/>
      <c r="Q14" s="20">
        <f t="shared" si="5"/>
        <v>12</v>
      </c>
      <c r="R14" s="22"/>
      <c r="S14" s="21">
        <f t="shared" si="6"/>
        <v>12</v>
      </c>
      <c r="T14" s="23"/>
      <c r="U14" s="20">
        <f t="shared" si="7"/>
        <v>12</v>
      </c>
      <c r="V14" s="21"/>
      <c r="W14" s="21">
        <f t="shared" si="8"/>
        <v>12</v>
      </c>
      <c r="X14" s="23"/>
      <c r="Y14" s="20">
        <f t="shared" si="9"/>
        <v>12</v>
      </c>
      <c r="Z14" s="22"/>
      <c r="AA14" s="21">
        <f t="shared" si="10"/>
        <v>12</v>
      </c>
      <c r="AB14" s="23"/>
      <c r="AC14" s="20">
        <f t="shared" si="11"/>
        <v>12</v>
      </c>
      <c r="AD14" s="22"/>
      <c r="AE14" s="21">
        <f t="shared" si="12"/>
        <v>12</v>
      </c>
      <c r="AF14" s="23"/>
      <c r="AG14" s="20">
        <f t="shared" si="13"/>
        <v>12</v>
      </c>
      <c r="AH14" s="22"/>
      <c r="AI14" s="21">
        <f t="shared" si="14"/>
        <v>12</v>
      </c>
      <c r="AJ14" s="23"/>
      <c r="AK14" s="20">
        <f t="shared" si="15"/>
        <v>12</v>
      </c>
      <c r="AL14" s="22"/>
      <c r="AM14" s="21">
        <f t="shared" si="16"/>
        <v>12</v>
      </c>
      <c r="AN14" s="23"/>
      <c r="AO14" s="20">
        <f t="shared" si="17"/>
        <v>12</v>
      </c>
      <c r="AP14" s="21">
        <v>1.0</v>
      </c>
      <c r="AQ14" s="21">
        <f t="shared" si="18"/>
        <v>11</v>
      </c>
      <c r="AR14" s="20"/>
      <c r="AS14" s="20">
        <f t="shared" si="19"/>
        <v>11</v>
      </c>
      <c r="AT14" s="29"/>
      <c r="AU14" s="21">
        <f t="shared" si="20"/>
        <v>11</v>
      </c>
      <c r="AV14" s="33"/>
      <c r="AW14" s="20">
        <f t="shared" si="21"/>
        <v>11</v>
      </c>
      <c r="AX14" s="32"/>
      <c r="AY14" s="21">
        <f t="shared" si="22"/>
        <v>11</v>
      </c>
      <c r="AZ14" s="33"/>
      <c r="BA14" s="20">
        <f t="shared" si="23"/>
        <v>11</v>
      </c>
      <c r="BB14" s="32"/>
      <c r="BC14" s="21">
        <f t="shared" si="24"/>
        <v>11</v>
      </c>
      <c r="BD14" s="30">
        <v>0.5</v>
      </c>
      <c r="BE14" s="20">
        <f t="shared" si="25"/>
        <v>10.5</v>
      </c>
      <c r="BF14" s="32"/>
      <c r="BG14" s="21">
        <f t="shared" si="26"/>
        <v>10.5</v>
      </c>
      <c r="BH14" s="30">
        <v>1.0</v>
      </c>
      <c r="BI14" s="20">
        <f t="shared" si="27"/>
        <v>9.5</v>
      </c>
      <c r="BJ14" s="21">
        <v>1.0</v>
      </c>
      <c r="BK14" s="21">
        <f t="shared" si="28"/>
        <v>8.5</v>
      </c>
      <c r="BL14" s="20">
        <v>1.0</v>
      </c>
      <c r="BM14" s="20">
        <f t="shared" si="29"/>
        <v>7.5</v>
      </c>
      <c r="BN14" s="21">
        <v>1.0</v>
      </c>
      <c r="BO14" s="21">
        <f t="shared" si="30"/>
        <v>6.5</v>
      </c>
      <c r="BP14" s="20">
        <v>1.5</v>
      </c>
      <c r="BQ14" s="20">
        <f t="shared" si="31"/>
        <v>5</v>
      </c>
      <c r="BR14" s="22"/>
      <c r="BS14" s="21">
        <f t="shared" si="32"/>
        <v>5</v>
      </c>
      <c r="BT14" s="20">
        <v>5.0</v>
      </c>
      <c r="BU14" s="20">
        <f t="shared" si="33"/>
        <v>0</v>
      </c>
      <c r="BV14" s="22"/>
      <c r="BW14" s="21">
        <f t="shared" si="34"/>
        <v>0</v>
      </c>
      <c r="BX14" s="23"/>
      <c r="BY14" s="20">
        <f t="shared" si="35"/>
        <v>0</v>
      </c>
      <c r="BZ14" s="22"/>
      <c r="CA14" s="21">
        <f t="shared" si="36"/>
        <v>0</v>
      </c>
      <c r="CB14" s="23"/>
      <c r="CC14" s="20">
        <f t="shared" si="37"/>
        <v>0</v>
      </c>
      <c r="CD14" s="22"/>
      <c r="CE14" s="21">
        <f t="shared" si="38"/>
        <v>0</v>
      </c>
      <c r="CF14" s="23"/>
      <c r="CG14" s="20">
        <f t="shared" si="39"/>
        <v>0</v>
      </c>
      <c r="CH14" s="22"/>
      <c r="CI14" s="21">
        <f t="shared" si="40"/>
        <v>0</v>
      </c>
      <c r="CJ14" s="24"/>
      <c r="CK14" s="24">
        <f t="shared" si="41"/>
        <v>0</v>
      </c>
      <c r="CL14" s="24"/>
      <c r="CM14" s="24">
        <f t="shared" si="42"/>
        <v>0</v>
      </c>
      <c r="CN14" s="24"/>
      <c r="CO14" s="24">
        <f t="shared" si="43"/>
        <v>0</v>
      </c>
      <c r="CP14" s="24"/>
      <c r="CQ14" s="24">
        <f t="shared" si="44"/>
        <v>0</v>
      </c>
      <c r="CR14" s="24"/>
      <c r="CS14" s="24">
        <f t="shared" si="45"/>
        <v>0</v>
      </c>
      <c r="CT14" s="24"/>
      <c r="CU14" s="24">
        <f t="shared" si="46"/>
        <v>0</v>
      </c>
      <c r="CV14" s="24"/>
      <c r="CW14" s="24">
        <f t="shared" si="47"/>
        <v>0</v>
      </c>
      <c r="CX14" s="24"/>
      <c r="CY14" s="24">
        <f t="shared" si="48"/>
        <v>0</v>
      </c>
      <c r="CZ14" s="24"/>
      <c r="DA14" s="24">
        <f t="shared" si="49"/>
        <v>0</v>
      </c>
      <c r="DB14" s="24"/>
      <c r="DC14" s="24">
        <f t="shared" si="50"/>
        <v>0</v>
      </c>
      <c r="DD14" s="24"/>
      <c r="DE14" s="24">
        <f t="shared" si="51"/>
        <v>0</v>
      </c>
      <c r="DF14" s="24"/>
      <c r="DG14" s="24">
        <f t="shared" si="52"/>
        <v>0</v>
      </c>
      <c r="DH14" s="24"/>
      <c r="DI14" s="24">
        <f t="shared" si="53"/>
        <v>0</v>
      </c>
      <c r="DJ14" s="24"/>
      <c r="DK14" s="24">
        <f t="shared" si="54"/>
        <v>0</v>
      </c>
      <c r="DL14" s="24"/>
      <c r="DM14" s="24">
        <f t="shared" si="55"/>
        <v>0</v>
      </c>
      <c r="DN14" s="24"/>
      <c r="DO14" s="24">
        <f t="shared" si="56"/>
        <v>0</v>
      </c>
      <c r="DP14" s="24"/>
      <c r="DQ14" s="24">
        <f t="shared" si="57"/>
        <v>0</v>
      </c>
      <c r="DR14" s="24"/>
      <c r="DS14" s="24">
        <f t="shared" si="58"/>
        <v>0</v>
      </c>
      <c r="DT14" s="24"/>
      <c r="DU14" s="24">
        <f t="shared" si="59"/>
        <v>0</v>
      </c>
      <c r="DV14" s="24"/>
      <c r="DW14" s="24">
        <f t="shared" si="60"/>
        <v>0</v>
      </c>
      <c r="DX14" s="24"/>
      <c r="DY14" s="24">
        <f t="shared" si="61"/>
        <v>0</v>
      </c>
      <c r="DZ14" s="24"/>
      <c r="EA14" s="24">
        <f t="shared" si="62"/>
        <v>0</v>
      </c>
      <c r="EB14" s="24"/>
      <c r="EC14" s="24">
        <f t="shared" si="63"/>
        <v>0</v>
      </c>
      <c r="ED14" s="24"/>
      <c r="EE14" s="24">
        <f t="shared" si="64"/>
        <v>0</v>
      </c>
      <c r="EF14" s="24"/>
      <c r="EG14" s="24">
        <f t="shared" si="65"/>
        <v>0</v>
      </c>
      <c r="EH14" s="24"/>
      <c r="EI14" s="24">
        <f t="shared" si="66"/>
        <v>0</v>
      </c>
      <c r="EJ14" s="24"/>
      <c r="EK14" s="24">
        <f t="shared" si="67"/>
        <v>0</v>
      </c>
      <c r="EL14" s="24"/>
      <c r="EM14" s="24">
        <f t="shared" si="68"/>
        <v>0</v>
      </c>
      <c r="EN14" s="24"/>
      <c r="EO14" s="24">
        <f t="shared" si="69"/>
        <v>0</v>
      </c>
      <c r="EP14" s="24"/>
      <c r="EQ14" s="24">
        <f t="shared" si="70"/>
        <v>0</v>
      </c>
      <c r="ER14" s="24"/>
      <c r="ES14" s="24">
        <f t="shared" si="71"/>
        <v>0</v>
      </c>
      <c r="ET14" s="24"/>
      <c r="EU14" s="24">
        <f t="shared" si="72"/>
        <v>0</v>
      </c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>
        <f t="shared" si="73"/>
        <v>0</v>
      </c>
      <c r="FV14" s="24"/>
      <c r="FW14" s="24">
        <f t="shared" si="74"/>
        <v>0</v>
      </c>
      <c r="FX14" s="24"/>
      <c r="FY14" s="24">
        <f t="shared" si="75"/>
        <v>0</v>
      </c>
      <c r="FZ14" s="24"/>
      <c r="GA14" s="24">
        <f t="shared" si="76"/>
        <v>0</v>
      </c>
      <c r="GB14" s="24"/>
      <c r="GC14" s="24">
        <f t="shared" si="77"/>
        <v>0</v>
      </c>
      <c r="GD14" s="24"/>
      <c r="GE14" s="24">
        <f t="shared" si="78"/>
        <v>0</v>
      </c>
      <c r="GF14" s="24"/>
      <c r="GG14" s="24">
        <f t="shared" si="79"/>
        <v>0</v>
      </c>
      <c r="GH14" s="24"/>
      <c r="GI14" s="24">
        <f t="shared" si="80"/>
        <v>0</v>
      </c>
      <c r="GJ14" s="24"/>
      <c r="GK14" s="24">
        <f t="shared" si="81"/>
        <v>0</v>
      </c>
      <c r="GL14" s="24"/>
      <c r="GM14" s="24">
        <f t="shared" si="82"/>
        <v>0</v>
      </c>
      <c r="GN14" s="24"/>
      <c r="GO14" s="24">
        <f t="shared" si="83"/>
        <v>0</v>
      </c>
      <c r="GP14" s="24"/>
      <c r="GQ14" s="24">
        <f t="shared" si="84"/>
        <v>0</v>
      </c>
    </row>
    <row r="15">
      <c r="A15" s="25"/>
      <c r="B15" s="26"/>
      <c r="C15" s="26"/>
      <c r="D15" s="34" t="s">
        <v>126</v>
      </c>
      <c r="E15" s="31" t="s">
        <v>127</v>
      </c>
      <c r="F15" s="16" t="s">
        <v>111</v>
      </c>
      <c r="G15" s="19">
        <v>8.0</v>
      </c>
      <c r="H15" s="23"/>
      <c r="I15" s="20">
        <f t="shared" si="1"/>
        <v>8</v>
      </c>
      <c r="J15" s="22"/>
      <c r="K15" s="21">
        <f t="shared" si="2"/>
        <v>8</v>
      </c>
      <c r="L15" s="23"/>
      <c r="M15" s="20">
        <f t="shared" si="3"/>
        <v>8</v>
      </c>
      <c r="N15" s="22"/>
      <c r="O15" s="21">
        <f t="shared" si="4"/>
        <v>8</v>
      </c>
      <c r="P15" s="23"/>
      <c r="Q15" s="20">
        <f t="shared" si="5"/>
        <v>8</v>
      </c>
      <c r="R15" s="22"/>
      <c r="S15" s="21">
        <f t="shared" si="6"/>
        <v>8</v>
      </c>
      <c r="T15" s="23"/>
      <c r="U15" s="20">
        <f t="shared" si="7"/>
        <v>8</v>
      </c>
      <c r="V15" s="22"/>
      <c r="W15" s="21">
        <f t="shared" si="8"/>
        <v>8</v>
      </c>
      <c r="X15" s="23"/>
      <c r="Y15" s="20">
        <f t="shared" si="9"/>
        <v>8</v>
      </c>
      <c r="Z15" s="22"/>
      <c r="AA15" s="21">
        <f t="shared" si="10"/>
        <v>8</v>
      </c>
      <c r="AB15" s="23"/>
      <c r="AC15" s="20">
        <f t="shared" si="11"/>
        <v>8</v>
      </c>
      <c r="AD15" s="22"/>
      <c r="AE15" s="21">
        <f t="shared" si="12"/>
        <v>8</v>
      </c>
      <c r="AF15" s="23"/>
      <c r="AG15" s="20">
        <f t="shared" si="13"/>
        <v>8</v>
      </c>
      <c r="AH15" s="22"/>
      <c r="AI15" s="21">
        <f t="shared" si="14"/>
        <v>8</v>
      </c>
      <c r="AJ15" s="23"/>
      <c r="AK15" s="20">
        <f t="shared" si="15"/>
        <v>8</v>
      </c>
      <c r="AL15" s="22"/>
      <c r="AM15" s="21">
        <f t="shared" si="16"/>
        <v>8</v>
      </c>
      <c r="AN15" s="23"/>
      <c r="AO15" s="20">
        <f t="shared" si="17"/>
        <v>8</v>
      </c>
      <c r="AP15" s="21"/>
      <c r="AQ15" s="21">
        <f t="shared" si="18"/>
        <v>8</v>
      </c>
      <c r="AR15" s="23"/>
      <c r="AS15" s="20">
        <f t="shared" si="19"/>
        <v>8</v>
      </c>
      <c r="AT15" s="32"/>
      <c r="AU15" s="21">
        <f t="shared" si="20"/>
        <v>8</v>
      </c>
      <c r="AV15" s="33"/>
      <c r="AW15" s="20">
        <f t="shared" si="21"/>
        <v>8</v>
      </c>
      <c r="AX15" s="32"/>
      <c r="AY15" s="21">
        <f t="shared" si="22"/>
        <v>8</v>
      </c>
      <c r="AZ15" s="33"/>
      <c r="BA15" s="20">
        <f t="shared" si="23"/>
        <v>8</v>
      </c>
      <c r="BB15" s="29"/>
      <c r="BC15" s="21">
        <f t="shared" si="24"/>
        <v>8</v>
      </c>
      <c r="BD15" s="33"/>
      <c r="BE15" s="20">
        <f t="shared" si="25"/>
        <v>8</v>
      </c>
      <c r="BF15" s="32"/>
      <c r="BG15" s="21">
        <f t="shared" si="26"/>
        <v>8</v>
      </c>
      <c r="BH15" s="30">
        <v>1.0</v>
      </c>
      <c r="BI15" s="20">
        <f t="shared" si="27"/>
        <v>7</v>
      </c>
      <c r="BJ15" s="21">
        <v>1.0</v>
      </c>
      <c r="BK15" s="21">
        <f t="shared" si="28"/>
        <v>6</v>
      </c>
      <c r="BL15" s="20">
        <v>3.0</v>
      </c>
      <c r="BM15" s="20">
        <f t="shared" si="29"/>
        <v>3</v>
      </c>
      <c r="BN15" s="21">
        <v>2.0</v>
      </c>
      <c r="BO15" s="21">
        <f t="shared" si="30"/>
        <v>1</v>
      </c>
      <c r="BP15" s="20">
        <v>1.0</v>
      </c>
      <c r="BQ15" s="20">
        <f t="shared" si="31"/>
        <v>0</v>
      </c>
      <c r="BR15" s="22"/>
      <c r="BS15" s="21">
        <f t="shared" si="32"/>
        <v>0</v>
      </c>
      <c r="BT15" s="23"/>
      <c r="BU15" s="20">
        <f t="shared" si="33"/>
        <v>0</v>
      </c>
      <c r="BV15" s="22"/>
      <c r="BW15" s="21">
        <f t="shared" si="34"/>
        <v>0</v>
      </c>
      <c r="BX15" s="23"/>
      <c r="BY15" s="20">
        <f t="shared" si="35"/>
        <v>0</v>
      </c>
      <c r="BZ15" s="22"/>
      <c r="CA15" s="21">
        <f t="shared" si="36"/>
        <v>0</v>
      </c>
      <c r="CB15" s="23"/>
      <c r="CC15" s="20">
        <f t="shared" si="37"/>
        <v>0</v>
      </c>
      <c r="CD15" s="22"/>
      <c r="CE15" s="21">
        <f t="shared" si="38"/>
        <v>0</v>
      </c>
      <c r="CF15" s="23"/>
      <c r="CG15" s="20">
        <f t="shared" si="39"/>
        <v>0</v>
      </c>
      <c r="CH15" s="22"/>
      <c r="CI15" s="21">
        <f t="shared" si="40"/>
        <v>0</v>
      </c>
      <c r="CJ15" s="24"/>
      <c r="CK15" s="24">
        <f t="shared" si="41"/>
        <v>0</v>
      </c>
      <c r="CL15" s="24"/>
      <c r="CM15" s="24">
        <f t="shared" si="42"/>
        <v>0</v>
      </c>
      <c r="CN15" s="24"/>
      <c r="CO15" s="24">
        <f t="shared" si="43"/>
        <v>0</v>
      </c>
      <c r="CP15" s="24"/>
      <c r="CQ15" s="24">
        <f t="shared" si="44"/>
        <v>0</v>
      </c>
      <c r="CR15" s="24"/>
      <c r="CS15" s="24">
        <f t="shared" si="45"/>
        <v>0</v>
      </c>
      <c r="CT15" s="24"/>
      <c r="CU15" s="24">
        <f t="shared" si="46"/>
        <v>0</v>
      </c>
      <c r="CV15" s="24"/>
      <c r="CW15" s="24">
        <f t="shared" si="47"/>
        <v>0</v>
      </c>
      <c r="CX15" s="24"/>
      <c r="CY15" s="24">
        <f t="shared" si="48"/>
        <v>0</v>
      </c>
      <c r="CZ15" s="24"/>
      <c r="DA15" s="24">
        <f t="shared" si="49"/>
        <v>0</v>
      </c>
      <c r="DB15" s="24"/>
      <c r="DC15" s="24">
        <f t="shared" si="50"/>
        <v>0</v>
      </c>
      <c r="DD15" s="24"/>
      <c r="DE15" s="24">
        <f t="shared" si="51"/>
        <v>0</v>
      </c>
      <c r="DF15" s="24"/>
      <c r="DG15" s="24">
        <f t="shared" si="52"/>
        <v>0</v>
      </c>
      <c r="DH15" s="24"/>
      <c r="DI15" s="24">
        <f t="shared" si="53"/>
        <v>0</v>
      </c>
      <c r="DJ15" s="24"/>
      <c r="DK15" s="24">
        <f t="shared" si="54"/>
        <v>0</v>
      </c>
      <c r="DL15" s="24"/>
      <c r="DM15" s="24">
        <f t="shared" si="55"/>
        <v>0</v>
      </c>
      <c r="DN15" s="24"/>
      <c r="DO15" s="24">
        <f t="shared" si="56"/>
        <v>0</v>
      </c>
      <c r="DP15" s="24"/>
      <c r="DQ15" s="24">
        <f t="shared" si="57"/>
        <v>0</v>
      </c>
      <c r="DR15" s="24"/>
      <c r="DS15" s="24">
        <f t="shared" si="58"/>
        <v>0</v>
      </c>
      <c r="DT15" s="24"/>
      <c r="DU15" s="24">
        <f t="shared" si="59"/>
        <v>0</v>
      </c>
      <c r="DV15" s="24"/>
      <c r="DW15" s="24">
        <f t="shared" si="60"/>
        <v>0</v>
      </c>
      <c r="DX15" s="24"/>
      <c r="DY15" s="24">
        <f t="shared" si="61"/>
        <v>0</v>
      </c>
      <c r="DZ15" s="24"/>
      <c r="EA15" s="24">
        <f t="shared" si="62"/>
        <v>0</v>
      </c>
      <c r="EB15" s="24"/>
      <c r="EC15" s="24">
        <f t="shared" si="63"/>
        <v>0</v>
      </c>
      <c r="ED15" s="24"/>
      <c r="EE15" s="24">
        <f t="shared" si="64"/>
        <v>0</v>
      </c>
      <c r="EF15" s="24"/>
      <c r="EG15" s="24">
        <f t="shared" si="65"/>
        <v>0</v>
      </c>
      <c r="EH15" s="24"/>
      <c r="EI15" s="24">
        <f t="shared" si="66"/>
        <v>0</v>
      </c>
      <c r="EJ15" s="24"/>
      <c r="EK15" s="24">
        <f t="shared" si="67"/>
        <v>0</v>
      </c>
      <c r="EL15" s="24"/>
      <c r="EM15" s="24">
        <f t="shared" si="68"/>
        <v>0</v>
      </c>
      <c r="EN15" s="24"/>
      <c r="EO15" s="24">
        <f t="shared" si="69"/>
        <v>0</v>
      </c>
      <c r="EP15" s="24"/>
      <c r="EQ15" s="24">
        <f t="shared" si="70"/>
        <v>0</v>
      </c>
      <c r="ER15" s="24"/>
      <c r="ES15" s="24">
        <f t="shared" si="71"/>
        <v>0</v>
      </c>
      <c r="ET15" s="24"/>
      <c r="EU15" s="24">
        <f t="shared" si="72"/>
        <v>0</v>
      </c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>
        <f t="shared" si="73"/>
        <v>0</v>
      </c>
      <c r="FV15" s="24"/>
      <c r="FW15" s="24">
        <f t="shared" si="74"/>
        <v>0</v>
      </c>
      <c r="FX15" s="24"/>
      <c r="FY15" s="24">
        <f t="shared" si="75"/>
        <v>0</v>
      </c>
      <c r="FZ15" s="24"/>
      <c r="GA15" s="24">
        <f t="shared" si="76"/>
        <v>0</v>
      </c>
      <c r="GB15" s="24"/>
      <c r="GC15" s="24">
        <f t="shared" si="77"/>
        <v>0</v>
      </c>
      <c r="GD15" s="24"/>
      <c r="GE15" s="24">
        <f t="shared" si="78"/>
        <v>0</v>
      </c>
      <c r="GF15" s="24"/>
      <c r="GG15" s="24">
        <f t="shared" si="79"/>
        <v>0</v>
      </c>
      <c r="GH15" s="24"/>
      <c r="GI15" s="24">
        <f t="shared" si="80"/>
        <v>0</v>
      </c>
      <c r="GJ15" s="24"/>
      <c r="GK15" s="24">
        <f t="shared" si="81"/>
        <v>0</v>
      </c>
      <c r="GL15" s="24"/>
      <c r="GM15" s="24">
        <f t="shared" si="82"/>
        <v>0</v>
      </c>
      <c r="GN15" s="24"/>
      <c r="GO15" s="24">
        <f t="shared" si="83"/>
        <v>0</v>
      </c>
      <c r="GP15" s="24"/>
      <c r="GQ15" s="24">
        <f t="shared" si="84"/>
        <v>0</v>
      </c>
    </row>
    <row r="16">
      <c r="A16" s="35"/>
      <c r="B16" s="16"/>
      <c r="C16" s="16"/>
      <c r="D16" s="17" t="s">
        <v>128</v>
      </c>
      <c r="E16" s="31" t="s">
        <v>125</v>
      </c>
      <c r="F16" s="36" t="s">
        <v>111</v>
      </c>
      <c r="G16" s="19">
        <v>6.0</v>
      </c>
      <c r="H16" s="37"/>
      <c r="I16" s="20">
        <f t="shared" si="1"/>
        <v>6</v>
      </c>
      <c r="J16" s="21"/>
      <c r="K16" s="21">
        <f t="shared" si="2"/>
        <v>6</v>
      </c>
      <c r="L16" s="20"/>
      <c r="M16" s="20">
        <f t="shared" si="3"/>
        <v>6</v>
      </c>
      <c r="N16" s="21"/>
      <c r="O16" s="21">
        <f t="shared" si="4"/>
        <v>6</v>
      </c>
      <c r="P16" s="23"/>
      <c r="Q16" s="20">
        <f t="shared" si="5"/>
        <v>6</v>
      </c>
      <c r="R16" s="22"/>
      <c r="S16" s="21">
        <f t="shared" si="6"/>
        <v>6</v>
      </c>
      <c r="T16" s="23"/>
      <c r="U16" s="20">
        <f t="shared" si="7"/>
        <v>6</v>
      </c>
      <c r="V16" s="21">
        <v>0.5</v>
      </c>
      <c r="W16" s="21">
        <f t="shared" si="8"/>
        <v>5.5</v>
      </c>
      <c r="X16" s="23"/>
      <c r="Y16" s="20">
        <f t="shared" si="9"/>
        <v>5.5</v>
      </c>
      <c r="Z16" s="22"/>
      <c r="AA16" s="21">
        <f t="shared" si="10"/>
        <v>5.5</v>
      </c>
      <c r="AB16" s="23"/>
      <c r="AC16" s="20">
        <f t="shared" si="11"/>
        <v>5.5</v>
      </c>
      <c r="AD16" s="21">
        <v>1.0</v>
      </c>
      <c r="AE16" s="21">
        <f t="shared" si="12"/>
        <v>4.5</v>
      </c>
      <c r="AF16" s="23"/>
      <c r="AG16" s="20">
        <f t="shared" si="13"/>
        <v>4.5</v>
      </c>
      <c r="AH16" s="22"/>
      <c r="AI16" s="21">
        <f t="shared" si="14"/>
        <v>4.5</v>
      </c>
      <c r="AJ16" s="23"/>
      <c r="AK16" s="20">
        <f t="shared" si="15"/>
        <v>4.5</v>
      </c>
      <c r="AL16" s="22"/>
      <c r="AM16" s="21">
        <f t="shared" si="16"/>
        <v>4.5</v>
      </c>
      <c r="AN16" s="20">
        <v>1.0</v>
      </c>
      <c r="AO16" s="20">
        <f t="shared" si="17"/>
        <v>3.5</v>
      </c>
      <c r="AP16" s="21"/>
      <c r="AQ16" s="21">
        <f t="shared" si="18"/>
        <v>3.5</v>
      </c>
      <c r="AR16" s="23"/>
      <c r="AS16" s="20">
        <f t="shared" si="19"/>
        <v>3.5</v>
      </c>
      <c r="AT16" s="32"/>
      <c r="AU16" s="21">
        <f t="shared" si="20"/>
        <v>3.5</v>
      </c>
      <c r="AV16" s="30">
        <v>1.0</v>
      </c>
      <c r="AW16" s="20">
        <f t="shared" si="21"/>
        <v>2.5</v>
      </c>
      <c r="AX16" s="32"/>
      <c r="AY16" s="21">
        <f t="shared" si="22"/>
        <v>2.5</v>
      </c>
      <c r="AZ16" s="33"/>
      <c r="BA16" s="20">
        <f t="shared" si="23"/>
        <v>2.5</v>
      </c>
      <c r="BB16" s="32"/>
      <c r="BC16" s="21">
        <f t="shared" si="24"/>
        <v>2.5</v>
      </c>
      <c r="BD16" s="33"/>
      <c r="BE16" s="20">
        <f t="shared" si="25"/>
        <v>2.5</v>
      </c>
      <c r="BF16" s="29">
        <v>1.0</v>
      </c>
      <c r="BG16" s="21">
        <f t="shared" si="26"/>
        <v>1.5</v>
      </c>
      <c r="BH16" s="30">
        <v>1.0</v>
      </c>
      <c r="BI16" s="20">
        <f t="shared" si="27"/>
        <v>0.5</v>
      </c>
      <c r="BJ16" s="22"/>
      <c r="BK16" s="21">
        <f t="shared" si="28"/>
        <v>0.5</v>
      </c>
      <c r="BL16" s="23"/>
      <c r="BM16" s="20">
        <f t="shared" si="29"/>
        <v>0.5</v>
      </c>
      <c r="BN16" s="22"/>
      <c r="BO16" s="21">
        <f t="shared" si="30"/>
        <v>0.5</v>
      </c>
      <c r="BP16" s="20">
        <v>0.5</v>
      </c>
      <c r="BQ16" s="20">
        <f t="shared" si="31"/>
        <v>0</v>
      </c>
      <c r="BR16" s="22"/>
      <c r="BS16" s="21">
        <f t="shared" si="32"/>
        <v>0</v>
      </c>
      <c r="BT16" s="20"/>
      <c r="BU16" s="20">
        <f t="shared" si="33"/>
        <v>0</v>
      </c>
      <c r="BV16" s="22"/>
      <c r="BW16" s="21">
        <f t="shared" si="34"/>
        <v>0</v>
      </c>
      <c r="BX16" s="23"/>
      <c r="BY16" s="20">
        <f t="shared" si="35"/>
        <v>0</v>
      </c>
      <c r="BZ16" s="22"/>
      <c r="CA16" s="21">
        <f t="shared" si="36"/>
        <v>0</v>
      </c>
      <c r="CB16" s="23"/>
      <c r="CC16" s="20">
        <f t="shared" si="37"/>
        <v>0</v>
      </c>
      <c r="CD16" s="22"/>
      <c r="CE16" s="21">
        <f t="shared" si="38"/>
        <v>0</v>
      </c>
      <c r="CF16" s="23"/>
      <c r="CG16" s="20">
        <f t="shared" si="39"/>
        <v>0</v>
      </c>
      <c r="CH16" s="22"/>
      <c r="CI16" s="21">
        <f t="shared" si="40"/>
        <v>0</v>
      </c>
      <c r="CJ16" s="24"/>
      <c r="CK16" s="24">
        <f t="shared" si="41"/>
        <v>0</v>
      </c>
      <c r="CL16" s="24"/>
      <c r="CM16" s="24">
        <f t="shared" si="42"/>
        <v>0</v>
      </c>
      <c r="CN16" s="24"/>
      <c r="CO16" s="24">
        <f t="shared" si="43"/>
        <v>0</v>
      </c>
      <c r="CP16" s="24"/>
      <c r="CQ16" s="24">
        <f t="shared" si="44"/>
        <v>0</v>
      </c>
      <c r="CR16" s="24"/>
      <c r="CS16" s="24">
        <f t="shared" si="45"/>
        <v>0</v>
      </c>
      <c r="CT16" s="24"/>
      <c r="CU16" s="24">
        <f t="shared" si="46"/>
        <v>0</v>
      </c>
      <c r="CV16" s="24"/>
      <c r="CW16" s="24">
        <f t="shared" si="47"/>
        <v>0</v>
      </c>
      <c r="CX16" s="24"/>
      <c r="CY16" s="24">
        <f t="shared" si="48"/>
        <v>0</v>
      </c>
      <c r="CZ16" s="24"/>
      <c r="DA16" s="24">
        <f t="shared" si="49"/>
        <v>0</v>
      </c>
      <c r="DB16" s="24"/>
      <c r="DC16" s="24">
        <f t="shared" si="50"/>
        <v>0</v>
      </c>
      <c r="DD16" s="24"/>
      <c r="DE16" s="24">
        <f t="shared" si="51"/>
        <v>0</v>
      </c>
      <c r="DF16" s="24"/>
      <c r="DG16" s="24">
        <f t="shared" si="52"/>
        <v>0</v>
      </c>
      <c r="DH16" s="24"/>
      <c r="DI16" s="24">
        <f t="shared" si="53"/>
        <v>0</v>
      </c>
      <c r="DJ16" s="24"/>
      <c r="DK16" s="24">
        <f t="shared" si="54"/>
        <v>0</v>
      </c>
      <c r="DL16" s="24"/>
      <c r="DM16" s="24">
        <f t="shared" si="55"/>
        <v>0</v>
      </c>
      <c r="DN16" s="24"/>
      <c r="DO16" s="24">
        <f t="shared" si="56"/>
        <v>0</v>
      </c>
      <c r="DP16" s="24"/>
      <c r="DQ16" s="24">
        <f t="shared" si="57"/>
        <v>0</v>
      </c>
      <c r="DR16" s="24"/>
      <c r="DS16" s="24">
        <f t="shared" si="58"/>
        <v>0</v>
      </c>
      <c r="DT16" s="24"/>
      <c r="DU16" s="24">
        <f t="shared" si="59"/>
        <v>0</v>
      </c>
      <c r="DV16" s="24"/>
      <c r="DW16" s="24">
        <f t="shared" si="60"/>
        <v>0</v>
      </c>
      <c r="DX16" s="24"/>
      <c r="DY16" s="24">
        <f t="shared" si="61"/>
        <v>0</v>
      </c>
      <c r="DZ16" s="24"/>
      <c r="EA16" s="24">
        <f t="shared" si="62"/>
        <v>0</v>
      </c>
      <c r="EB16" s="24"/>
      <c r="EC16" s="24">
        <f t="shared" si="63"/>
        <v>0</v>
      </c>
      <c r="ED16" s="24"/>
      <c r="EE16" s="24">
        <f t="shared" si="64"/>
        <v>0</v>
      </c>
      <c r="EF16" s="24"/>
      <c r="EG16" s="24">
        <f t="shared" si="65"/>
        <v>0</v>
      </c>
      <c r="EH16" s="24"/>
      <c r="EI16" s="24">
        <f t="shared" si="66"/>
        <v>0</v>
      </c>
      <c r="EJ16" s="24"/>
      <c r="EK16" s="24">
        <f t="shared" si="67"/>
        <v>0</v>
      </c>
      <c r="EL16" s="24"/>
      <c r="EM16" s="24">
        <f t="shared" si="68"/>
        <v>0</v>
      </c>
      <c r="EN16" s="24"/>
      <c r="EO16" s="24">
        <f t="shared" si="69"/>
        <v>0</v>
      </c>
      <c r="EP16" s="24"/>
      <c r="EQ16" s="24">
        <f t="shared" si="70"/>
        <v>0</v>
      </c>
      <c r="ER16" s="24"/>
      <c r="ES16" s="24">
        <f t="shared" si="71"/>
        <v>0</v>
      </c>
      <c r="ET16" s="24"/>
      <c r="EU16" s="24">
        <f t="shared" si="72"/>
        <v>0</v>
      </c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>
        <f t="shared" si="73"/>
        <v>0</v>
      </c>
      <c r="FV16" s="24"/>
      <c r="FW16" s="24">
        <f t="shared" si="74"/>
        <v>0</v>
      </c>
      <c r="FX16" s="24"/>
      <c r="FY16" s="24">
        <f t="shared" si="75"/>
        <v>0</v>
      </c>
      <c r="FZ16" s="24"/>
      <c r="GA16" s="24">
        <f t="shared" si="76"/>
        <v>0</v>
      </c>
      <c r="GB16" s="24"/>
      <c r="GC16" s="24">
        <f t="shared" si="77"/>
        <v>0</v>
      </c>
      <c r="GD16" s="24"/>
      <c r="GE16" s="24">
        <f t="shared" si="78"/>
        <v>0</v>
      </c>
      <c r="GF16" s="24"/>
      <c r="GG16" s="24">
        <f t="shared" si="79"/>
        <v>0</v>
      </c>
      <c r="GH16" s="24"/>
      <c r="GI16" s="24">
        <f t="shared" si="80"/>
        <v>0</v>
      </c>
      <c r="GJ16" s="24"/>
      <c r="GK16" s="24">
        <f t="shared" si="81"/>
        <v>0</v>
      </c>
      <c r="GL16" s="24"/>
      <c r="GM16" s="24">
        <f t="shared" si="82"/>
        <v>0</v>
      </c>
      <c r="GN16" s="24"/>
      <c r="GO16" s="24">
        <f t="shared" si="83"/>
        <v>0</v>
      </c>
      <c r="GP16" s="24"/>
      <c r="GQ16" s="24">
        <f t="shared" si="84"/>
        <v>0</v>
      </c>
    </row>
    <row r="17">
      <c r="A17" s="38" t="s">
        <v>2</v>
      </c>
      <c r="B17" s="39"/>
      <c r="C17" s="39"/>
      <c r="D17" s="40" t="s">
        <v>129</v>
      </c>
      <c r="E17" s="41" t="s">
        <v>130</v>
      </c>
      <c r="F17" s="42" t="s">
        <v>111</v>
      </c>
      <c r="G17" s="43">
        <v>16.0</v>
      </c>
      <c r="H17" s="44"/>
      <c r="I17" s="20">
        <f t="shared" si="1"/>
        <v>16</v>
      </c>
      <c r="J17" s="22"/>
      <c r="K17" s="21">
        <f t="shared" si="2"/>
        <v>16</v>
      </c>
      <c r="L17" s="23"/>
      <c r="M17" s="20">
        <f t="shared" si="3"/>
        <v>16</v>
      </c>
      <c r="N17" s="22"/>
      <c r="O17" s="21">
        <f t="shared" si="4"/>
        <v>16</v>
      </c>
      <c r="P17" s="23"/>
      <c r="Q17" s="20">
        <f t="shared" si="5"/>
        <v>16</v>
      </c>
      <c r="R17" s="22"/>
      <c r="S17" s="21">
        <f t="shared" si="6"/>
        <v>16</v>
      </c>
      <c r="T17" s="23"/>
      <c r="U17" s="20">
        <f t="shared" si="7"/>
        <v>16</v>
      </c>
      <c r="V17" s="22"/>
      <c r="W17" s="21">
        <f t="shared" si="8"/>
        <v>16</v>
      </c>
      <c r="X17" s="23"/>
      <c r="Y17" s="20">
        <f t="shared" si="9"/>
        <v>16</v>
      </c>
      <c r="Z17" s="22"/>
      <c r="AA17" s="21">
        <f t="shared" si="10"/>
        <v>16</v>
      </c>
      <c r="AB17" s="20"/>
      <c r="AC17" s="20">
        <f t="shared" si="11"/>
        <v>16</v>
      </c>
      <c r="AD17" s="21"/>
      <c r="AE17" s="21">
        <f t="shared" si="12"/>
        <v>16</v>
      </c>
      <c r="AF17" s="20"/>
      <c r="AG17" s="20">
        <f t="shared" si="13"/>
        <v>16</v>
      </c>
      <c r="AH17" s="21"/>
      <c r="AI17" s="21">
        <f t="shared" si="14"/>
        <v>16</v>
      </c>
      <c r="AJ17" s="23"/>
      <c r="AK17" s="20">
        <f t="shared" si="15"/>
        <v>16</v>
      </c>
      <c r="AL17" s="22"/>
      <c r="AM17" s="21">
        <f t="shared" si="16"/>
        <v>16</v>
      </c>
      <c r="AN17" s="23"/>
      <c r="AO17" s="20">
        <f t="shared" si="17"/>
        <v>16</v>
      </c>
      <c r="AP17" s="22"/>
      <c r="AQ17" s="21">
        <f t="shared" si="18"/>
        <v>16</v>
      </c>
      <c r="AR17" s="23"/>
      <c r="AS17" s="20">
        <f t="shared" si="19"/>
        <v>16</v>
      </c>
      <c r="AT17" s="32"/>
      <c r="AU17" s="21">
        <f t="shared" si="20"/>
        <v>16</v>
      </c>
      <c r="AV17" s="33"/>
      <c r="AW17" s="20">
        <f t="shared" si="21"/>
        <v>16</v>
      </c>
      <c r="AX17" s="32"/>
      <c r="AY17" s="21">
        <f t="shared" si="22"/>
        <v>16</v>
      </c>
      <c r="AZ17" s="33"/>
      <c r="BA17" s="20">
        <f t="shared" si="23"/>
        <v>16</v>
      </c>
      <c r="BB17" s="32"/>
      <c r="BC17" s="21">
        <f t="shared" si="24"/>
        <v>16</v>
      </c>
      <c r="BD17" s="33"/>
      <c r="BE17" s="20">
        <f t="shared" si="25"/>
        <v>16</v>
      </c>
      <c r="BF17" s="32"/>
      <c r="BG17" s="21">
        <f t="shared" si="26"/>
        <v>16</v>
      </c>
      <c r="BH17" s="33"/>
      <c r="BI17" s="20">
        <f t="shared" si="27"/>
        <v>16</v>
      </c>
      <c r="BJ17" s="22"/>
      <c r="BK17" s="21">
        <f t="shared" si="28"/>
        <v>16</v>
      </c>
      <c r="BL17" s="23"/>
      <c r="BM17" s="20">
        <f t="shared" si="29"/>
        <v>16</v>
      </c>
      <c r="BN17" s="22"/>
      <c r="BO17" s="21">
        <f t="shared" si="30"/>
        <v>16</v>
      </c>
      <c r="BP17" s="23"/>
      <c r="BQ17" s="20">
        <f t="shared" si="31"/>
        <v>16</v>
      </c>
      <c r="BR17" s="22"/>
      <c r="BS17" s="21">
        <f t="shared" si="32"/>
        <v>16</v>
      </c>
      <c r="BT17" s="23"/>
      <c r="BU17" s="20">
        <f t="shared" si="33"/>
        <v>16</v>
      </c>
      <c r="BV17" s="21">
        <v>2.0</v>
      </c>
      <c r="BW17" s="21">
        <f t="shared" si="34"/>
        <v>14</v>
      </c>
      <c r="BX17" s="20"/>
      <c r="BY17" s="20">
        <f t="shared" si="35"/>
        <v>14</v>
      </c>
      <c r="BZ17" s="21">
        <v>2.0</v>
      </c>
      <c r="CA17" s="21">
        <f t="shared" si="36"/>
        <v>12</v>
      </c>
      <c r="CB17" s="23"/>
      <c r="CC17" s="20">
        <f t="shared" si="37"/>
        <v>12</v>
      </c>
      <c r="CD17" s="22"/>
      <c r="CE17" s="21">
        <f t="shared" si="38"/>
        <v>12</v>
      </c>
      <c r="CF17" s="20">
        <v>4.0</v>
      </c>
      <c r="CG17" s="20">
        <f t="shared" si="39"/>
        <v>8</v>
      </c>
      <c r="CH17" s="21">
        <v>2.0</v>
      </c>
      <c r="CI17" s="21">
        <f t="shared" si="40"/>
        <v>6</v>
      </c>
      <c r="CJ17" s="45">
        <v>3.0</v>
      </c>
      <c r="CK17" s="24">
        <f t="shared" si="41"/>
        <v>3</v>
      </c>
      <c r="CL17" s="45">
        <v>2.0</v>
      </c>
      <c r="CM17" s="24">
        <f t="shared" si="42"/>
        <v>1</v>
      </c>
      <c r="CN17" s="45">
        <v>1.0</v>
      </c>
      <c r="CO17" s="24">
        <f t="shared" si="43"/>
        <v>0</v>
      </c>
      <c r="CP17" s="24"/>
      <c r="CQ17" s="24">
        <f t="shared" si="44"/>
        <v>0</v>
      </c>
      <c r="CR17" s="24"/>
      <c r="CS17" s="24">
        <f t="shared" si="45"/>
        <v>0</v>
      </c>
      <c r="CT17" s="24"/>
      <c r="CU17" s="24">
        <f t="shared" si="46"/>
        <v>0</v>
      </c>
      <c r="CV17" s="24"/>
      <c r="CW17" s="24">
        <f t="shared" si="47"/>
        <v>0</v>
      </c>
      <c r="CX17" s="24"/>
      <c r="CY17" s="24">
        <f t="shared" si="48"/>
        <v>0</v>
      </c>
      <c r="CZ17" s="24"/>
      <c r="DA17" s="24">
        <f t="shared" si="49"/>
        <v>0</v>
      </c>
      <c r="DB17" s="24"/>
      <c r="DC17" s="24">
        <f t="shared" si="50"/>
        <v>0</v>
      </c>
      <c r="DD17" s="24"/>
      <c r="DE17" s="24">
        <f t="shared" si="51"/>
        <v>0</v>
      </c>
      <c r="DF17" s="24"/>
      <c r="DG17" s="24">
        <f t="shared" si="52"/>
        <v>0</v>
      </c>
      <c r="DH17" s="24"/>
      <c r="DI17" s="24">
        <f t="shared" si="53"/>
        <v>0</v>
      </c>
      <c r="DJ17" s="24"/>
      <c r="DK17" s="24">
        <f t="shared" si="54"/>
        <v>0</v>
      </c>
      <c r="DL17" s="24"/>
      <c r="DM17" s="24">
        <f t="shared" si="55"/>
        <v>0</v>
      </c>
      <c r="DN17" s="24"/>
      <c r="DO17" s="24">
        <f t="shared" si="56"/>
        <v>0</v>
      </c>
      <c r="DP17" s="24"/>
      <c r="DQ17" s="24">
        <f t="shared" si="57"/>
        <v>0</v>
      </c>
      <c r="DR17" s="24"/>
      <c r="DS17" s="24">
        <f t="shared" si="58"/>
        <v>0</v>
      </c>
      <c r="DT17" s="24"/>
      <c r="DU17" s="24">
        <f t="shared" si="59"/>
        <v>0</v>
      </c>
      <c r="DV17" s="24"/>
      <c r="DW17" s="24">
        <f t="shared" si="60"/>
        <v>0</v>
      </c>
      <c r="DX17" s="24"/>
      <c r="DY17" s="24">
        <f t="shared" si="61"/>
        <v>0</v>
      </c>
      <c r="DZ17" s="24"/>
      <c r="EA17" s="24">
        <f t="shared" si="62"/>
        <v>0</v>
      </c>
      <c r="EB17" s="24"/>
      <c r="EC17" s="24">
        <f t="shared" si="63"/>
        <v>0</v>
      </c>
      <c r="ED17" s="24"/>
      <c r="EE17" s="24">
        <f t="shared" si="64"/>
        <v>0</v>
      </c>
      <c r="EF17" s="24"/>
      <c r="EG17" s="24">
        <f t="shared" si="65"/>
        <v>0</v>
      </c>
      <c r="EH17" s="24"/>
      <c r="EI17" s="24">
        <f t="shared" si="66"/>
        <v>0</v>
      </c>
      <c r="EJ17" s="24"/>
      <c r="EK17" s="24">
        <f t="shared" si="67"/>
        <v>0</v>
      </c>
      <c r="EL17" s="24"/>
      <c r="EM17" s="24">
        <f t="shared" si="68"/>
        <v>0</v>
      </c>
      <c r="EN17" s="24"/>
      <c r="EO17" s="24">
        <f t="shared" si="69"/>
        <v>0</v>
      </c>
      <c r="EP17" s="24"/>
      <c r="EQ17" s="24">
        <f t="shared" si="70"/>
        <v>0</v>
      </c>
      <c r="ER17" s="24"/>
      <c r="ES17" s="24">
        <f t="shared" si="71"/>
        <v>0</v>
      </c>
      <c r="ET17" s="24"/>
      <c r="EU17" s="24">
        <f t="shared" si="72"/>
        <v>0</v>
      </c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>
        <f t="shared" si="73"/>
        <v>0</v>
      </c>
      <c r="FV17" s="24"/>
      <c r="FW17" s="24">
        <f t="shared" si="74"/>
        <v>0</v>
      </c>
      <c r="FX17" s="24"/>
      <c r="FY17" s="24">
        <f t="shared" si="75"/>
        <v>0</v>
      </c>
      <c r="FZ17" s="24"/>
      <c r="GA17" s="24">
        <f t="shared" si="76"/>
        <v>0</v>
      </c>
      <c r="GB17" s="24"/>
      <c r="GC17" s="24">
        <f t="shared" si="77"/>
        <v>0</v>
      </c>
      <c r="GD17" s="24"/>
      <c r="GE17" s="24">
        <f t="shared" si="78"/>
        <v>0</v>
      </c>
      <c r="GF17" s="24"/>
      <c r="GG17" s="24">
        <f t="shared" si="79"/>
        <v>0</v>
      </c>
      <c r="GH17" s="24"/>
      <c r="GI17" s="24">
        <f t="shared" si="80"/>
        <v>0</v>
      </c>
      <c r="GJ17" s="24"/>
      <c r="GK17" s="24">
        <f t="shared" si="81"/>
        <v>0</v>
      </c>
      <c r="GL17" s="24"/>
      <c r="GM17" s="24">
        <f t="shared" si="82"/>
        <v>0</v>
      </c>
      <c r="GN17" s="24"/>
      <c r="GO17" s="24">
        <f t="shared" si="83"/>
        <v>0</v>
      </c>
      <c r="GP17" s="24"/>
      <c r="GQ17" s="24">
        <f t="shared" si="84"/>
        <v>0</v>
      </c>
    </row>
    <row r="18">
      <c r="A18" s="25"/>
      <c r="B18" s="39"/>
      <c r="C18" s="39"/>
      <c r="D18" s="40" t="s">
        <v>131</v>
      </c>
      <c r="E18" s="41" t="s">
        <v>132</v>
      </c>
      <c r="F18" s="42" t="s">
        <v>111</v>
      </c>
      <c r="G18" s="43">
        <v>12.0</v>
      </c>
      <c r="H18" s="44"/>
      <c r="I18" s="20">
        <f t="shared" si="1"/>
        <v>12</v>
      </c>
      <c r="J18" s="22"/>
      <c r="K18" s="21">
        <f t="shared" si="2"/>
        <v>12</v>
      </c>
      <c r="L18" s="23"/>
      <c r="M18" s="20">
        <f t="shared" si="3"/>
        <v>12</v>
      </c>
      <c r="N18" s="22"/>
      <c r="O18" s="21">
        <f t="shared" si="4"/>
        <v>12</v>
      </c>
      <c r="P18" s="23"/>
      <c r="Q18" s="20">
        <f t="shared" si="5"/>
        <v>12</v>
      </c>
      <c r="R18" s="22"/>
      <c r="S18" s="21">
        <f t="shared" si="6"/>
        <v>12</v>
      </c>
      <c r="T18" s="23"/>
      <c r="U18" s="20">
        <f t="shared" si="7"/>
        <v>12</v>
      </c>
      <c r="V18" s="22"/>
      <c r="W18" s="21">
        <f t="shared" si="8"/>
        <v>12</v>
      </c>
      <c r="X18" s="23"/>
      <c r="Y18" s="20">
        <f t="shared" si="9"/>
        <v>12</v>
      </c>
      <c r="Z18" s="22"/>
      <c r="AA18" s="21">
        <f t="shared" si="10"/>
        <v>12</v>
      </c>
      <c r="AB18" s="20"/>
      <c r="AC18" s="20">
        <f t="shared" si="11"/>
        <v>12</v>
      </c>
      <c r="AD18" s="21"/>
      <c r="AE18" s="21">
        <f t="shared" si="12"/>
        <v>12</v>
      </c>
      <c r="AF18" s="20"/>
      <c r="AG18" s="20">
        <f t="shared" si="13"/>
        <v>12</v>
      </c>
      <c r="AH18" s="22"/>
      <c r="AI18" s="21">
        <f t="shared" si="14"/>
        <v>12</v>
      </c>
      <c r="AJ18" s="23"/>
      <c r="AK18" s="20">
        <f t="shared" si="15"/>
        <v>12</v>
      </c>
      <c r="AL18" s="22"/>
      <c r="AM18" s="21">
        <f t="shared" si="16"/>
        <v>12</v>
      </c>
      <c r="AN18" s="23"/>
      <c r="AO18" s="20">
        <f t="shared" si="17"/>
        <v>12</v>
      </c>
      <c r="AP18" s="22"/>
      <c r="AQ18" s="21">
        <f t="shared" si="18"/>
        <v>12</v>
      </c>
      <c r="AR18" s="23"/>
      <c r="AS18" s="20">
        <f t="shared" si="19"/>
        <v>12</v>
      </c>
      <c r="AT18" s="32"/>
      <c r="AU18" s="21">
        <f t="shared" si="20"/>
        <v>12</v>
      </c>
      <c r="AV18" s="33"/>
      <c r="AW18" s="20">
        <f t="shared" si="21"/>
        <v>12</v>
      </c>
      <c r="AX18" s="32"/>
      <c r="AY18" s="21">
        <f t="shared" si="22"/>
        <v>12</v>
      </c>
      <c r="AZ18" s="33"/>
      <c r="BA18" s="20">
        <f t="shared" si="23"/>
        <v>12</v>
      </c>
      <c r="BB18" s="32"/>
      <c r="BC18" s="21">
        <f t="shared" si="24"/>
        <v>12</v>
      </c>
      <c r="BD18" s="33"/>
      <c r="BE18" s="20">
        <f t="shared" si="25"/>
        <v>12</v>
      </c>
      <c r="BF18" s="32"/>
      <c r="BG18" s="21">
        <f t="shared" si="26"/>
        <v>12</v>
      </c>
      <c r="BH18" s="33"/>
      <c r="BI18" s="20">
        <f t="shared" si="27"/>
        <v>12</v>
      </c>
      <c r="BJ18" s="22"/>
      <c r="BK18" s="21">
        <f t="shared" si="28"/>
        <v>12</v>
      </c>
      <c r="BL18" s="23"/>
      <c r="BM18" s="20">
        <f t="shared" si="29"/>
        <v>12</v>
      </c>
      <c r="BN18" s="22"/>
      <c r="BO18" s="21">
        <f t="shared" si="30"/>
        <v>12</v>
      </c>
      <c r="BP18" s="23"/>
      <c r="BQ18" s="20">
        <f t="shared" si="31"/>
        <v>12</v>
      </c>
      <c r="BR18" s="22"/>
      <c r="BS18" s="21">
        <f t="shared" si="32"/>
        <v>12</v>
      </c>
      <c r="BT18" s="23"/>
      <c r="BU18" s="20">
        <f t="shared" si="33"/>
        <v>12</v>
      </c>
      <c r="BV18" s="21">
        <v>2.0</v>
      </c>
      <c r="BW18" s="21">
        <f t="shared" si="34"/>
        <v>10</v>
      </c>
      <c r="BX18" s="23"/>
      <c r="BY18" s="20">
        <f t="shared" si="35"/>
        <v>10</v>
      </c>
      <c r="BZ18" s="22"/>
      <c r="CA18" s="21">
        <f t="shared" si="36"/>
        <v>10</v>
      </c>
      <c r="CB18" s="23"/>
      <c r="CC18" s="20">
        <f t="shared" si="37"/>
        <v>10</v>
      </c>
      <c r="CD18" s="22"/>
      <c r="CE18" s="21">
        <f t="shared" si="38"/>
        <v>10</v>
      </c>
      <c r="CF18" s="20">
        <v>2.0</v>
      </c>
      <c r="CG18" s="20">
        <f t="shared" si="39"/>
        <v>8</v>
      </c>
      <c r="CH18" s="21">
        <v>2.0</v>
      </c>
      <c r="CI18" s="21">
        <f t="shared" si="40"/>
        <v>6</v>
      </c>
      <c r="CJ18" s="45">
        <v>3.0</v>
      </c>
      <c r="CK18" s="24">
        <f t="shared" si="41"/>
        <v>3</v>
      </c>
      <c r="CL18" s="45">
        <v>2.0</v>
      </c>
      <c r="CM18" s="24">
        <f t="shared" si="42"/>
        <v>1</v>
      </c>
      <c r="CN18" s="45">
        <v>1.0</v>
      </c>
      <c r="CO18" s="24">
        <f t="shared" si="43"/>
        <v>0</v>
      </c>
      <c r="CP18" s="24"/>
      <c r="CQ18" s="24">
        <f t="shared" si="44"/>
        <v>0</v>
      </c>
      <c r="CR18" s="24"/>
      <c r="CS18" s="24">
        <f t="shared" si="45"/>
        <v>0</v>
      </c>
      <c r="CT18" s="24"/>
      <c r="CU18" s="24">
        <f t="shared" si="46"/>
        <v>0</v>
      </c>
      <c r="CV18" s="24"/>
      <c r="CW18" s="24">
        <f t="shared" si="47"/>
        <v>0</v>
      </c>
      <c r="CX18" s="24"/>
      <c r="CY18" s="24">
        <f t="shared" si="48"/>
        <v>0</v>
      </c>
      <c r="CZ18" s="24"/>
      <c r="DA18" s="24">
        <f t="shared" si="49"/>
        <v>0</v>
      </c>
      <c r="DB18" s="24"/>
      <c r="DC18" s="24">
        <f t="shared" si="50"/>
        <v>0</v>
      </c>
      <c r="DD18" s="24"/>
      <c r="DE18" s="24">
        <f t="shared" si="51"/>
        <v>0</v>
      </c>
      <c r="DF18" s="24"/>
      <c r="DG18" s="24">
        <f t="shared" si="52"/>
        <v>0</v>
      </c>
      <c r="DH18" s="24"/>
      <c r="DI18" s="24">
        <f t="shared" si="53"/>
        <v>0</v>
      </c>
      <c r="DJ18" s="24"/>
      <c r="DK18" s="24">
        <f t="shared" si="54"/>
        <v>0</v>
      </c>
      <c r="DL18" s="24"/>
      <c r="DM18" s="24">
        <f t="shared" si="55"/>
        <v>0</v>
      </c>
      <c r="DN18" s="24"/>
      <c r="DO18" s="24">
        <f t="shared" si="56"/>
        <v>0</v>
      </c>
      <c r="DP18" s="24"/>
      <c r="DQ18" s="24">
        <f t="shared" si="57"/>
        <v>0</v>
      </c>
      <c r="DR18" s="24"/>
      <c r="DS18" s="24">
        <f t="shared" si="58"/>
        <v>0</v>
      </c>
      <c r="DT18" s="24"/>
      <c r="DU18" s="24">
        <f t="shared" si="59"/>
        <v>0</v>
      </c>
      <c r="DV18" s="24"/>
      <c r="DW18" s="24">
        <f t="shared" si="60"/>
        <v>0</v>
      </c>
      <c r="DX18" s="24"/>
      <c r="DY18" s="24">
        <f t="shared" si="61"/>
        <v>0</v>
      </c>
      <c r="DZ18" s="24"/>
      <c r="EA18" s="24">
        <f t="shared" si="62"/>
        <v>0</v>
      </c>
      <c r="EB18" s="24"/>
      <c r="EC18" s="24">
        <f t="shared" si="63"/>
        <v>0</v>
      </c>
      <c r="ED18" s="24"/>
      <c r="EE18" s="24">
        <f t="shared" si="64"/>
        <v>0</v>
      </c>
      <c r="EF18" s="24"/>
      <c r="EG18" s="24">
        <f t="shared" si="65"/>
        <v>0</v>
      </c>
      <c r="EH18" s="24"/>
      <c r="EI18" s="24">
        <f t="shared" si="66"/>
        <v>0</v>
      </c>
      <c r="EJ18" s="24"/>
      <c r="EK18" s="24">
        <f t="shared" si="67"/>
        <v>0</v>
      </c>
      <c r="EL18" s="24"/>
      <c r="EM18" s="24">
        <f t="shared" si="68"/>
        <v>0</v>
      </c>
      <c r="EN18" s="24"/>
      <c r="EO18" s="24">
        <f t="shared" si="69"/>
        <v>0</v>
      </c>
      <c r="EP18" s="24"/>
      <c r="EQ18" s="24">
        <f t="shared" si="70"/>
        <v>0</v>
      </c>
      <c r="ER18" s="24"/>
      <c r="ES18" s="24">
        <f t="shared" si="71"/>
        <v>0</v>
      </c>
      <c r="ET18" s="24"/>
      <c r="EU18" s="24">
        <f t="shared" si="72"/>
        <v>0</v>
      </c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>
        <f t="shared" si="73"/>
        <v>0</v>
      </c>
      <c r="FV18" s="24"/>
      <c r="FW18" s="24">
        <f t="shared" si="74"/>
        <v>0</v>
      </c>
      <c r="FX18" s="24"/>
      <c r="FY18" s="24">
        <f t="shared" si="75"/>
        <v>0</v>
      </c>
      <c r="FZ18" s="24"/>
      <c r="GA18" s="24">
        <f t="shared" si="76"/>
        <v>0</v>
      </c>
      <c r="GB18" s="24"/>
      <c r="GC18" s="24">
        <f t="shared" si="77"/>
        <v>0</v>
      </c>
      <c r="GD18" s="24"/>
      <c r="GE18" s="24">
        <f t="shared" si="78"/>
        <v>0</v>
      </c>
      <c r="GF18" s="24"/>
      <c r="GG18" s="24">
        <f t="shared" si="79"/>
        <v>0</v>
      </c>
      <c r="GH18" s="24"/>
      <c r="GI18" s="24">
        <f t="shared" si="80"/>
        <v>0</v>
      </c>
      <c r="GJ18" s="24"/>
      <c r="GK18" s="24">
        <f t="shared" si="81"/>
        <v>0</v>
      </c>
      <c r="GL18" s="24"/>
      <c r="GM18" s="24">
        <f t="shared" si="82"/>
        <v>0</v>
      </c>
      <c r="GN18" s="24"/>
      <c r="GO18" s="24">
        <f t="shared" si="83"/>
        <v>0</v>
      </c>
      <c r="GP18" s="24"/>
      <c r="GQ18" s="24">
        <f t="shared" si="84"/>
        <v>0</v>
      </c>
    </row>
    <row r="19">
      <c r="A19" s="25"/>
      <c r="B19" s="39"/>
      <c r="C19" s="39"/>
      <c r="D19" s="40" t="s">
        <v>133</v>
      </c>
      <c r="E19" s="41" t="s">
        <v>127</v>
      </c>
      <c r="F19" s="42" t="s">
        <v>111</v>
      </c>
      <c r="G19" s="43">
        <v>10.0</v>
      </c>
      <c r="H19" s="44"/>
      <c r="I19" s="20">
        <f t="shared" si="1"/>
        <v>10</v>
      </c>
      <c r="J19" s="22"/>
      <c r="K19" s="21">
        <f t="shared" si="2"/>
        <v>10</v>
      </c>
      <c r="L19" s="23"/>
      <c r="M19" s="20">
        <f t="shared" si="3"/>
        <v>10</v>
      </c>
      <c r="N19" s="22"/>
      <c r="O19" s="21">
        <f t="shared" si="4"/>
        <v>10</v>
      </c>
      <c r="P19" s="23"/>
      <c r="Q19" s="20">
        <f t="shared" si="5"/>
        <v>10</v>
      </c>
      <c r="R19" s="22"/>
      <c r="S19" s="21">
        <f t="shared" si="6"/>
        <v>10</v>
      </c>
      <c r="T19" s="23"/>
      <c r="U19" s="20">
        <f t="shared" si="7"/>
        <v>10</v>
      </c>
      <c r="V19" s="22"/>
      <c r="W19" s="21">
        <f t="shared" si="8"/>
        <v>10</v>
      </c>
      <c r="X19" s="23"/>
      <c r="Y19" s="20">
        <f t="shared" si="9"/>
        <v>10</v>
      </c>
      <c r="Z19" s="22"/>
      <c r="AA19" s="21">
        <f t="shared" si="10"/>
        <v>10</v>
      </c>
      <c r="AB19" s="23"/>
      <c r="AC19" s="20">
        <f t="shared" si="11"/>
        <v>10</v>
      </c>
      <c r="AD19" s="22"/>
      <c r="AE19" s="21">
        <f t="shared" si="12"/>
        <v>10</v>
      </c>
      <c r="AF19" s="23"/>
      <c r="AG19" s="20">
        <f t="shared" si="13"/>
        <v>10</v>
      </c>
      <c r="AH19" s="22"/>
      <c r="AI19" s="21">
        <f t="shared" si="14"/>
        <v>10</v>
      </c>
      <c r="AJ19" s="20"/>
      <c r="AK19" s="20">
        <f t="shared" si="15"/>
        <v>10</v>
      </c>
      <c r="AL19" s="21"/>
      <c r="AM19" s="21">
        <f t="shared" si="16"/>
        <v>10</v>
      </c>
      <c r="AN19" s="20"/>
      <c r="AO19" s="20">
        <f t="shared" si="17"/>
        <v>10</v>
      </c>
      <c r="AP19" s="21"/>
      <c r="AQ19" s="21">
        <f t="shared" si="18"/>
        <v>10</v>
      </c>
      <c r="AR19" s="23"/>
      <c r="AS19" s="20">
        <f t="shared" si="19"/>
        <v>10</v>
      </c>
      <c r="AT19" s="32"/>
      <c r="AU19" s="21">
        <f t="shared" si="20"/>
        <v>10</v>
      </c>
      <c r="AV19" s="33"/>
      <c r="AW19" s="20">
        <f t="shared" si="21"/>
        <v>10</v>
      </c>
      <c r="AX19" s="32"/>
      <c r="AY19" s="21">
        <f t="shared" si="22"/>
        <v>10</v>
      </c>
      <c r="AZ19" s="33"/>
      <c r="BA19" s="20">
        <f t="shared" si="23"/>
        <v>10</v>
      </c>
      <c r="BB19" s="32"/>
      <c r="BC19" s="21">
        <f t="shared" si="24"/>
        <v>10</v>
      </c>
      <c r="BD19" s="33"/>
      <c r="BE19" s="20">
        <f t="shared" si="25"/>
        <v>10</v>
      </c>
      <c r="BF19" s="32"/>
      <c r="BG19" s="21">
        <f t="shared" si="26"/>
        <v>10</v>
      </c>
      <c r="BH19" s="33"/>
      <c r="BI19" s="20">
        <f t="shared" si="27"/>
        <v>10</v>
      </c>
      <c r="BJ19" s="22"/>
      <c r="BK19" s="21">
        <f t="shared" si="28"/>
        <v>10</v>
      </c>
      <c r="BL19" s="23"/>
      <c r="BM19" s="20">
        <f t="shared" si="29"/>
        <v>10</v>
      </c>
      <c r="BN19" s="22"/>
      <c r="BO19" s="21">
        <f t="shared" si="30"/>
        <v>10</v>
      </c>
      <c r="BP19" s="23"/>
      <c r="BQ19" s="20">
        <f t="shared" si="31"/>
        <v>10</v>
      </c>
      <c r="BR19" s="22"/>
      <c r="BS19" s="21">
        <f t="shared" si="32"/>
        <v>10</v>
      </c>
      <c r="BT19" s="23"/>
      <c r="BU19" s="20">
        <f t="shared" si="33"/>
        <v>10</v>
      </c>
      <c r="BV19" s="21">
        <v>2.0</v>
      </c>
      <c r="BW19" s="21">
        <f t="shared" si="34"/>
        <v>8</v>
      </c>
      <c r="BX19" s="23"/>
      <c r="BY19" s="20">
        <f t="shared" si="35"/>
        <v>8</v>
      </c>
      <c r="BZ19" s="22"/>
      <c r="CA19" s="21">
        <f t="shared" si="36"/>
        <v>8</v>
      </c>
      <c r="CB19" s="23"/>
      <c r="CC19" s="20">
        <f t="shared" si="37"/>
        <v>8</v>
      </c>
      <c r="CD19" s="22"/>
      <c r="CE19" s="21">
        <f t="shared" si="38"/>
        <v>8</v>
      </c>
      <c r="CF19" s="20">
        <v>1.0</v>
      </c>
      <c r="CG19" s="20">
        <f t="shared" si="39"/>
        <v>7</v>
      </c>
      <c r="CH19" s="21">
        <v>1.0</v>
      </c>
      <c r="CI19" s="21">
        <f t="shared" si="40"/>
        <v>6</v>
      </c>
      <c r="CJ19" s="45">
        <v>3.0</v>
      </c>
      <c r="CK19" s="24">
        <f t="shared" si="41"/>
        <v>3</v>
      </c>
      <c r="CL19" s="45">
        <v>1.0</v>
      </c>
      <c r="CM19" s="24">
        <f t="shared" si="42"/>
        <v>2</v>
      </c>
      <c r="CN19" s="45">
        <v>1.0</v>
      </c>
      <c r="CO19" s="24">
        <f t="shared" si="43"/>
        <v>1</v>
      </c>
      <c r="CP19" s="45">
        <v>1.0</v>
      </c>
      <c r="CQ19" s="24">
        <f t="shared" si="44"/>
        <v>0</v>
      </c>
      <c r="CR19" s="24"/>
      <c r="CS19" s="24">
        <f t="shared" si="45"/>
        <v>0</v>
      </c>
      <c r="CT19" s="24"/>
      <c r="CU19" s="24">
        <f t="shared" si="46"/>
        <v>0</v>
      </c>
      <c r="CV19" s="24"/>
      <c r="CW19" s="24">
        <f t="shared" si="47"/>
        <v>0</v>
      </c>
      <c r="CX19" s="24"/>
      <c r="CY19" s="24">
        <f t="shared" si="48"/>
        <v>0</v>
      </c>
      <c r="CZ19" s="24"/>
      <c r="DA19" s="24">
        <f t="shared" si="49"/>
        <v>0</v>
      </c>
      <c r="DB19" s="24"/>
      <c r="DC19" s="24">
        <f t="shared" si="50"/>
        <v>0</v>
      </c>
      <c r="DD19" s="24"/>
      <c r="DE19" s="24">
        <f t="shared" si="51"/>
        <v>0</v>
      </c>
      <c r="DF19" s="24"/>
      <c r="DG19" s="24">
        <f t="shared" si="52"/>
        <v>0</v>
      </c>
      <c r="DH19" s="24"/>
      <c r="DI19" s="24">
        <f t="shared" si="53"/>
        <v>0</v>
      </c>
      <c r="DJ19" s="24"/>
      <c r="DK19" s="24">
        <f t="shared" si="54"/>
        <v>0</v>
      </c>
      <c r="DL19" s="24"/>
      <c r="DM19" s="24">
        <f t="shared" si="55"/>
        <v>0</v>
      </c>
      <c r="DN19" s="24"/>
      <c r="DO19" s="24">
        <f t="shared" si="56"/>
        <v>0</v>
      </c>
      <c r="DP19" s="24"/>
      <c r="DQ19" s="24">
        <f t="shared" si="57"/>
        <v>0</v>
      </c>
      <c r="DR19" s="24"/>
      <c r="DS19" s="24">
        <f t="shared" si="58"/>
        <v>0</v>
      </c>
      <c r="DT19" s="24"/>
      <c r="DU19" s="24">
        <f t="shared" si="59"/>
        <v>0</v>
      </c>
      <c r="DV19" s="24"/>
      <c r="DW19" s="24">
        <f t="shared" si="60"/>
        <v>0</v>
      </c>
      <c r="DX19" s="24"/>
      <c r="DY19" s="24">
        <f t="shared" si="61"/>
        <v>0</v>
      </c>
      <c r="DZ19" s="24"/>
      <c r="EA19" s="24">
        <f t="shared" si="62"/>
        <v>0</v>
      </c>
      <c r="EB19" s="24"/>
      <c r="EC19" s="24">
        <f t="shared" si="63"/>
        <v>0</v>
      </c>
      <c r="ED19" s="24"/>
      <c r="EE19" s="24">
        <f t="shared" si="64"/>
        <v>0</v>
      </c>
      <c r="EF19" s="24"/>
      <c r="EG19" s="24">
        <f t="shared" si="65"/>
        <v>0</v>
      </c>
      <c r="EH19" s="24"/>
      <c r="EI19" s="24">
        <f t="shared" si="66"/>
        <v>0</v>
      </c>
      <c r="EJ19" s="24"/>
      <c r="EK19" s="24">
        <f t="shared" si="67"/>
        <v>0</v>
      </c>
      <c r="EL19" s="24"/>
      <c r="EM19" s="24">
        <f t="shared" si="68"/>
        <v>0</v>
      </c>
      <c r="EN19" s="24"/>
      <c r="EO19" s="24">
        <f t="shared" si="69"/>
        <v>0</v>
      </c>
      <c r="EP19" s="24"/>
      <c r="EQ19" s="24">
        <f t="shared" si="70"/>
        <v>0</v>
      </c>
      <c r="ER19" s="24"/>
      <c r="ES19" s="24">
        <f t="shared" si="71"/>
        <v>0</v>
      </c>
      <c r="ET19" s="24"/>
      <c r="EU19" s="24">
        <f t="shared" si="72"/>
        <v>0</v>
      </c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>
        <f t="shared" si="73"/>
        <v>0</v>
      </c>
      <c r="FV19" s="24"/>
      <c r="FW19" s="24">
        <f t="shared" si="74"/>
        <v>0</v>
      </c>
      <c r="FX19" s="24"/>
      <c r="FY19" s="24">
        <f t="shared" si="75"/>
        <v>0</v>
      </c>
      <c r="FZ19" s="24"/>
      <c r="GA19" s="24">
        <f t="shared" si="76"/>
        <v>0</v>
      </c>
      <c r="GB19" s="24"/>
      <c r="GC19" s="24">
        <f t="shared" si="77"/>
        <v>0</v>
      </c>
      <c r="GD19" s="24"/>
      <c r="GE19" s="24">
        <f t="shared" si="78"/>
        <v>0</v>
      </c>
      <c r="GF19" s="24"/>
      <c r="GG19" s="24">
        <f t="shared" si="79"/>
        <v>0</v>
      </c>
      <c r="GH19" s="24"/>
      <c r="GI19" s="24">
        <f t="shared" si="80"/>
        <v>0</v>
      </c>
      <c r="GJ19" s="24"/>
      <c r="GK19" s="24">
        <f t="shared" si="81"/>
        <v>0</v>
      </c>
      <c r="GL19" s="24"/>
      <c r="GM19" s="24">
        <f t="shared" si="82"/>
        <v>0</v>
      </c>
      <c r="GN19" s="24"/>
      <c r="GO19" s="24">
        <f t="shared" si="83"/>
        <v>0</v>
      </c>
      <c r="GP19" s="24"/>
      <c r="GQ19" s="24">
        <f t="shared" si="84"/>
        <v>0</v>
      </c>
    </row>
    <row r="20">
      <c r="A20" s="25"/>
      <c r="B20" s="46"/>
      <c r="C20" s="46"/>
      <c r="D20" s="40" t="s">
        <v>126</v>
      </c>
      <c r="E20" s="41" t="s">
        <v>130</v>
      </c>
      <c r="F20" s="42" t="s">
        <v>111</v>
      </c>
      <c r="G20" s="43">
        <v>14.0</v>
      </c>
      <c r="H20" s="44"/>
      <c r="I20" s="20">
        <f t="shared" si="1"/>
        <v>14</v>
      </c>
      <c r="J20" s="22"/>
      <c r="K20" s="21">
        <f t="shared" si="2"/>
        <v>14</v>
      </c>
      <c r="L20" s="23"/>
      <c r="M20" s="20">
        <f t="shared" si="3"/>
        <v>14</v>
      </c>
      <c r="N20" s="22"/>
      <c r="O20" s="21">
        <f t="shared" si="4"/>
        <v>14</v>
      </c>
      <c r="P20" s="23"/>
      <c r="Q20" s="20">
        <f t="shared" si="5"/>
        <v>14</v>
      </c>
      <c r="R20" s="22"/>
      <c r="S20" s="21">
        <f t="shared" si="6"/>
        <v>14</v>
      </c>
      <c r="T20" s="23"/>
      <c r="U20" s="20">
        <f t="shared" si="7"/>
        <v>14</v>
      </c>
      <c r="V20" s="22"/>
      <c r="W20" s="21">
        <f t="shared" si="8"/>
        <v>14</v>
      </c>
      <c r="X20" s="23"/>
      <c r="Y20" s="20">
        <f t="shared" si="9"/>
        <v>14</v>
      </c>
      <c r="Z20" s="22"/>
      <c r="AA20" s="21">
        <f t="shared" si="10"/>
        <v>14</v>
      </c>
      <c r="AB20" s="23"/>
      <c r="AC20" s="20">
        <f t="shared" si="11"/>
        <v>14</v>
      </c>
      <c r="AD20" s="22"/>
      <c r="AE20" s="21">
        <f t="shared" si="12"/>
        <v>14</v>
      </c>
      <c r="AF20" s="23"/>
      <c r="AG20" s="20">
        <f t="shared" si="13"/>
        <v>14</v>
      </c>
      <c r="AH20" s="22"/>
      <c r="AI20" s="21">
        <f t="shared" si="14"/>
        <v>14</v>
      </c>
      <c r="AJ20" s="23"/>
      <c r="AK20" s="20">
        <f t="shared" si="15"/>
        <v>14</v>
      </c>
      <c r="AL20" s="22"/>
      <c r="AM20" s="21">
        <f t="shared" si="16"/>
        <v>14</v>
      </c>
      <c r="AN20" s="23"/>
      <c r="AO20" s="20">
        <f t="shared" si="17"/>
        <v>14</v>
      </c>
      <c r="AP20" s="22"/>
      <c r="AQ20" s="21">
        <f t="shared" si="18"/>
        <v>14</v>
      </c>
      <c r="AR20" s="23"/>
      <c r="AS20" s="20">
        <f t="shared" si="19"/>
        <v>14</v>
      </c>
      <c r="AT20" s="32"/>
      <c r="AU20" s="21">
        <f t="shared" si="20"/>
        <v>14</v>
      </c>
      <c r="AV20" s="33"/>
      <c r="AW20" s="20">
        <f t="shared" si="21"/>
        <v>14</v>
      </c>
      <c r="AX20" s="32"/>
      <c r="AY20" s="21">
        <f t="shared" si="22"/>
        <v>14</v>
      </c>
      <c r="AZ20" s="33"/>
      <c r="BA20" s="20">
        <f t="shared" si="23"/>
        <v>14</v>
      </c>
      <c r="BB20" s="32"/>
      <c r="BC20" s="21">
        <f t="shared" si="24"/>
        <v>14</v>
      </c>
      <c r="BD20" s="33"/>
      <c r="BE20" s="20">
        <f t="shared" si="25"/>
        <v>14</v>
      </c>
      <c r="BF20" s="32"/>
      <c r="BG20" s="21">
        <f t="shared" si="26"/>
        <v>14</v>
      </c>
      <c r="BH20" s="33"/>
      <c r="BI20" s="20">
        <f t="shared" si="27"/>
        <v>14</v>
      </c>
      <c r="BJ20" s="22"/>
      <c r="BK20" s="21">
        <f t="shared" si="28"/>
        <v>14</v>
      </c>
      <c r="BL20" s="23"/>
      <c r="BM20" s="20">
        <f t="shared" si="29"/>
        <v>14</v>
      </c>
      <c r="BN20" s="22"/>
      <c r="BO20" s="21">
        <f t="shared" si="30"/>
        <v>14</v>
      </c>
      <c r="BP20" s="20"/>
      <c r="BQ20" s="20">
        <f t="shared" si="31"/>
        <v>14</v>
      </c>
      <c r="BR20" s="21"/>
      <c r="BS20" s="21">
        <f t="shared" si="32"/>
        <v>14</v>
      </c>
      <c r="BT20" s="20"/>
      <c r="BU20" s="20">
        <f t="shared" si="33"/>
        <v>14</v>
      </c>
      <c r="BV20" s="21">
        <v>2.0</v>
      </c>
      <c r="BW20" s="21">
        <f t="shared" si="34"/>
        <v>12</v>
      </c>
      <c r="BX20" s="20">
        <v>2.0</v>
      </c>
      <c r="BY20" s="20">
        <f t="shared" si="35"/>
        <v>10</v>
      </c>
      <c r="BZ20" s="22"/>
      <c r="CA20" s="21">
        <f t="shared" si="36"/>
        <v>10</v>
      </c>
      <c r="CB20" s="23"/>
      <c r="CC20" s="20">
        <f t="shared" si="37"/>
        <v>10</v>
      </c>
      <c r="CD20" s="22"/>
      <c r="CE20" s="21">
        <f t="shared" si="38"/>
        <v>10</v>
      </c>
      <c r="CF20" s="23"/>
      <c r="CG20" s="20">
        <f t="shared" si="39"/>
        <v>10</v>
      </c>
      <c r="CH20" s="21">
        <v>1.0</v>
      </c>
      <c r="CI20" s="21">
        <f t="shared" si="40"/>
        <v>9</v>
      </c>
      <c r="CJ20" s="45">
        <v>1.0</v>
      </c>
      <c r="CK20" s="24">
        <f t="shared" si="41"/>
        <v>8</v>
      </c>
      <c r="CL20" s="45">
        <v>1.0</v>
      </c>
      <c r="CM20" s="24">
        <f t="shared" si="42"/>
        <v>7</v>
      </c>
      <c r="CN20" s="45">
        <v>4.0</v>
      </c>
      <c r="CO20" s="24">
        <f t="shared" si="43"/>
        <v>3</v>
      </c>
      <c r="CP20" s="45">
        <v>3.0</v>
      </c>
      <c r="CQ20" s="24">
        <f t="shared" si="44"/>
        <v>0</v>
      </c>
      <c r="CR20" s="24"/>
      <c r="CS20" s="24">
        <f t="shared" si="45"/>
        <v>0</v>
      </c>
      <c r="CT20" s="24"/>
      <c r="CU20" s="24">
        <f t="shared" si="46"/>
        <v>0</v>
      </c>
      <c r="CV20" s="24"/>
      <c r="CW20" s="24">
        <f t="shared" si="47"/>
        <v>0</v>
      </c>
      <c r="CX20" s="24"/>
      <c r="CY20" s="24">
        <f t="shared" si="48"/>
        <v>0</v>
      </c>
      <c r="CZ20" s="24"/>
      <c r="DA20" s="24">
        <f t="shared" si="49"/>
        <v>0</v>
      </c>
      <c r="DB20" s="24"/>
      <c r="DC20" s="24">
        <f t="shared" si="50"/>
        <v>0</v>
      </c>
      <c r="DD20" s="24"/>
      <c r="DE20" s="24">
        <f t="shared" si="51"/>
        <v>0</v>
      </c>
      <c r="DF20" s="24"/>
      <c r="DG20" s="24">
        <f t="shared" si="52"/>
        <v>0</v>
      </c>
      <c r="DH20" s="24"/>
      <c r="DI20" s="24">
        <f t="shared" si="53"/>
        <v>0</v>
      </c>
      <c r="DJ20" s="24"/>
      <c r="DK20" s="24">
        <f t="shared" si="54"/>
        <v>0</v>
      </c>
      <c r="DL20" s="24"/>
      <c r="DM20" s="24">
        <f t="shared" si="55"/>
        <v>0</v>
      </c>
      <c r="DN20" s="24"/>
      <c r="DO20" s="24">
        <f t="shared" si="56"/>
        <v>0</v>
      </c>
      <c r="DP20" s="24"/>
      <c r="DQ20" s="24">
        <f t="shared" si="57"/>
        <v>0</v>
      </c>
      <c r="DR20" s="24"/>
      <c r="DS20" s="24">
        <f t="shared" si="58"/>
        <v>0</v>
      </c>
      <c r="DT20" s="24"/>
      <c r="DU20" s="24">
        <f t="shared" si="59"/>
        <v>0</v>
      </c>
      <c r="DV20" s="24"/>
      <c r="DW20" s="24">
        <f t="shared" si="60"/>
        <v>0</v>
      </c>
      <c r="DX20" s="24"/>
      <c r="DY20" s="24">
        <f t="shared" si="61"/>
        <v>0</v>
      </c>
      <c r="DZ20" s="24"/>
      <c r="EA20" s="24">
        <f t="shared" si="62"/>
        <v>0</v>
      </c>
      <c r="EB20" s="24"/>
      <c r="EC20" s="24">
        <f t="shared" si="63"/>
        <v>0</v>
      </c>
      <c r="ED20" s="24"/>
      <c r="EE20" s="24">
        <f t="shared" si="64"/>
        <v>0</v>
      </c>
      <c r="EF20" s="24"/>
      <c r="EG20" s="24">
        <f t="shared" si="65"/>
        <v>0</v>
      </c>
      <c r="EH20" s="24"/>
      <c r="EI20" s="24">
        <f t="shared" si="66"/>
        <v>0</v>
      </c>
      <c r="EJ20" s="24"/>
      <c r="EK20" s="24">
        <f t="shared" si="67"/>
        <v>0</v>
      </c>
      <c r="EL20" s="24"/>
      <c r="EM20" s="24">
        <f t="shared" si="68"/>
        <v>0</v>
      </c>
      <c r="EN20" s="24"/>
      <c r="EO20" s="24">
        <f t="shared" si="69"/>
        <v>0</v>
      </c>
      <c r="EP20" s="24"/>
      <c r="EQ20" s="24">
        <f t="shared" si="70"/>
        <v>0</v>
      </c>
      <c r="ER20" s="24"/>
      <c r="ES20" s="24">
        <f t="shared" si="71"/>
        <v>0</v>
      </c>
      <c r="ET20" s="24"/>
      <c r="EU20" s="24">
        <f t="shared" si="72"/>
        <v>0</v>
      </c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>
        <f t="shared" si="73"/>
        <v>0</v>
      </c>
      <c r="FV20" s="24"/>
      <c r="FW20" s="24">
        <f t="shared" si="74"/>
        <v>0</v>
      </c>
      <c r="FX20" s="24"/>
      <c r="FY20" s="24">
        <f t="shared" si="75"/>
        <v>0</v>
      </c>
      <c r="FZ20" s="24"/>
      <c r="GA20" s="24">
        <f t="shared" si="76"/>
        <v>0</v>
      </c>
      <c r="GB20" s="24"/>
      <c r="GC20" s="24">
        <f t="shared" si="77"/>
        <v>0</v>
      </c>
      <c r="GD20" s="24"/>
      <c r="GE20" s="24">
        <f t="shared" si="78"/>
        <v>0</v>
      </c>
      <c r="GF20" s="24"/>
      <c r="GG20" s="24">
        <f t="shared" si="79"/>
        <v>0</v>
      </c>
      <c r="GH20" s="24"/>
      <c r="GI20" s="24">
        <f t="shared" si="80"/>
        <v>0</v>
      </c>
      <c r="GJ20" s="24"/>
      <c r="GK20" s="24">
        <f t="shared" si="81"/>
        <v>0</v>
      </c>
      <c r="GL20" s="24"/>
      <c r="GM20" s="24">
        <f t="shared" si="82"/>
        <v>0</v>
      </c>
      <c r="GN20" s="24"/>
      <c r="GO20" s="24">
        <f t="shared" si="83"/>
        <v>0</v>
      </c>
      <c r="GP20" s="24"/>
      <c r="GQ20" s="24">
        <f t="shared" si="84"/>
        <v>0</v>
      </c>
    </row>
    <row r="21">
      <c r="A21" s="25"/>
      <c r="B21" s="39"/>
      <c r="C21" s="39"/>
      <c r="D21" s="40" t="s">
        <v>122</v>
      </c>
      <c r="E21" s="41" t="s">
        <v>125</v>
      </c>
      <c r="F21" s="42" t="s">
        <v>111</v>
      </c>
      <c r="G21" s="43">
        <v>5.0</v>
      </c>
      <c r="H21" s="44"/>
      <c r="I21" s="20">
        <f t="shared" si="1"/>
        <v>5</v>
      </c>
      <c r="J21" s="22"/>
      <c r="K21" s="21">
        <f t="shared" si="2"/>
        <v>5</v>
      </c>
      <c r="L21" s="23"/>
      <c r="M21" s="20">
        <f t="shared" si="3"/>
        <v>5</v>
      </c>
      <c r="N21" s="22"/>
      <c r="O21" s="21">
        <f t="shared" si="4"/>
        <v>5</v>
      </c>
      <c r="P21" s="23"/>
      <c r="Q21" s="20">
        <f t="shared" si="5"/>
        <v>5</v>
      </c>
      <c r="R21" s="22"/>
      <c r="S21" s="21">
        <f t="shared" si="6"/>
        <v>5</v>
      </c>
      <c r="T21" s="23"/>
      <c r="U21" s="20">
        <f t="shared" si="7"/>
        <v>5</v>
      </c>
      <c r="V21" s="22"/>
      <c r="W21" s="21">
        <f t="shared" si="8"/>
        <v>5</v>
      </c>
      <c r="X21" s="23"/>
      <c r="Y21" s="20">
        <f t="shared" si="9"/>
        <v>5</v>
      </c>
      <c r="Z21" s="22"/>
      <c r="AA21" s="21">
        <f t="shared" si="10"/>
        <v>5</v>
      </c>
      <c r="AB21" s="23"/>
      <c r="AC21" s="20">
        <f t="shared" si="11"/>
        <v>5</v>
      </c>
      <c r="AD21" s="22"/>
      <c r="AE21" s="21">
        <f t="shared" si="12"/>
        <v>5</v>
      </c>
      <c r="AF21" s="23"/>
      <c r="AG21" s="20">
        <f t="shared" si="13"/>
        <v>5</v>
      </c>
      <c r="AH21" s="22"/>
      <c r="AI21" s="21">
        <f t="shared" si="14"/>
        <v>5</v>
      </c>
      <c r="AJ21" s="23"/>
      <c r="AK21" s="20">
        <f t="shared" si="15"/>
        <v>5</v>
      </c>
      <c r="AL21" s="22"/>
      <c r="AM21" s="21">
        <f t="shared" si="16"/>
        <v>5</v>
      </c>
      <c r="AN21" s="23"/>
      <c r="AO21" s="20">
        <f t="shared" si="17"/>
        <v>5</v>
      </c>
      <c r="AP21" s="22"/>
      <c r="AQ21" s="21">
        <f t="shared" si="18"/>
        <v>5</v>
      </c>
      <c r="AR21" s="23"/>
      <c r="AS21" s="20">
        <f t="shared" si="19"/>
        <v>5</v>
      </c>
      <c r="AT21" s="22"/>
      <c r="AU21" s="21">
        <f t="shared" si="20"/>
        <v>5</v>
      </c>
      <c r="AV21" s="23"/>
      <c r="AW21" s="20">
        <f t="shared" si="21"/>
        <v>5</v>
      </c>
      <c r="AX21" s="22"/>
      <c r="AY21" s="21">
        <f t="shared" si="22"/>
        <v>5</v>
      </c>
      <c r="AZ21" s="23"/>
      <c r="BA21" s="20">
        <f t="shared" si="23"/>
        <v>5</v>
      </c>
      <c r="BB21" s="22"/>
      <c r="BC21" s="21">
        <f t="shared" si="24"/>
        <v>5</v>
      </c>
      <c r="BD21" s="23"/>
      <c r="BE21" s="20">
        <f t="shared" si="25"/>
        <v>5</v>
      </c>
      <c r="BF21" s="22"/>
      <c r="BG21" s="21">
        <f t="shared" si="26"/>
        <v>5</v>
      </c>
      <c r="BH21" s="23"/>
      <c r="BI21" s="20">
        <f t="shared" si="27"/>
        <v>5</v>
      </c>
      <c r="BJ21" s="22"/>
      <c r="BK21" s="21">
        <f t="shared" si="28"/>
        <v>5</v>
      </c>
      <c r="BL21" s="23"/>
      <c r="BM21" s="20">
        <f t="shared" si="29"/>
        <v>5</v>
      </c>
      <c r="BN21" s="22"/>
      <c r="BO21" s="21">
        <f t="shared" si="30"/>
        <v>5</v>
      </c>
      <c r="BP21" s="23"/>
      <c r="BQ21" s="20">
        <f t="shared" si="31"/>
        <v>5</v>
      </c>
      <c r="BR21" s="22"/>
      <c r="BS21" s="21">
        <f t="shared" si="32"/>
        <v>5</v>
      </c>
      <c r="BT21" s="23"/>
      <c r="BU21" s="20">
        <f t="shared" si="33"/>
        <v>5</v>
      </c>
      <c r="BV21" s="22"/>
      <c r="BW21" s="21">
        <f t="shared" si="34"/>
        <v>5</v>
      </c>
      <c r="BX21" s="20">
        <v>0.5</v>
      </c>
      <c r="BY21" s="20">
        <f t="shared" si="35"/>
        <v>4.5</v>
      </c>
      <c r="BZ21" s="22"/>
      <c r="CA21" s="21">
        <f t="shared" si="36"/>
        <v>4.5</v>
      </c>
      <c r="CB21" s="23"/>
      <c r="CC21" s="20">
        <f t="shared" si="37"/>
        <v>4.5</v>
      </c>
      <c r="CD21" s="22"/>
      <c r="CE21" s="21">
        <f t="shared" si="38"/>
        <v>4.5</v>
      </c>
      <c r="CF21" s="20">
        <v>0.5</v>
      </c>
      <c r="CG21" s="20">
        <f t="shared" si="39"/>
        <v>4</v>
      </c>
      <c r="CH21" s="22"/>
      <c r="CI21" s="21">
        <f t="shared" si="40"/>
        <v>4</v>
      </c>
      <c r="CJ21" s="45">
        <v>1.0</v>
      </c>
      <c r="CK21" s="24">
        <f t="shared" si="41"/>
        <v>3</v>
      </c>
      <c r="CL21" s="45">
        <v>1.0</v>
      </c>
      <c r="CM21" s="24">
        <f t="shared" si="42"/>
        <v>2</v>
      </c>
      <c r="CN21" s="45">
        <v>0.5</v>
      </c>
      <c r="CO21" s="24">
        <f t="shared" si="43"/>
        <v>1.5</v>
      </c>
      <c r="CP21" s="24"/>
      <c r="CQ21" s="24">
        <f t="shared" si="44"/>
        <v>1.5</v>
      </c>
      <c r="CR21" s="45">
        <v>1.5</v>
      </c>
      <c r="CS21" s="24">
        <f t="shared" si="45"/>
        <v>0</v>
      </c>
      <c r="CT21" s="24"/>
      <c r="CU21" s="24">
        <f t="shared" si="46"/>
        <v>0</v>
      </c>
      <c r="CV21" s="24"/>
      <c r="CW21" s="24">
        <f t="shared" si="47"/>
        <v>0</v>
      </c>
      <c r="CX21" s="24"/>
      <c r="CY21" s="24">
        <f t="shared" si="48"/>
        <v>0</v>
      </c>
      <c r="CZ21" s="24"/>
      <c r="DA21" s="24">
        <f t="shared" si="49"/>
        <v>0</v>
      </c>
      <c r="DB21" s="24"/>
      <c r="DC21" s="24">
        <f t="shared" si="50"/>
        <v>0</v>
      </c>
      <c r="DD21" s="24"/>
      <c r="DE21" s="24">
        <f t="shared" si="51"/>
        <v>0</v>
      </c>
      <c r="DF21" s="24"/>
      <c r="DG21" s="24">
        <f t="shared" si="52"/>
        <v>0</v>
      </c>
      <c r="DH21" s="24"/>
      <c r="DI21" s="24">
        <f t="shared" si="53"/>
        <v>0</v>
      </c>
      <c r="DJ21" s="24"/>
      <c r="DK21" s="24">
        <f t="shared" si="54"/>
        <v>0</v>
      </c>
      <c r="DL21" s="24"/>
      <c r="DM21" s="24">
        <f t="shared" si="55"/>
        <v>0</v>
      </c>
      <c r="DN21" s="24"/>
      <c r="DO21" s="24">
        <f t="shared" si="56"/>
        <v>0</v>
      </c>
      <c r="DP21" s="24"/>
      <c r="DQ21" s="24">
        <f t="shared" si="57"/>
        <v>0</v>
      </c>
      <c r="DR21" s="24"/>
      <c r="DS21" s="24">
        <f t="shared" si="58"/>
        <v>0</v>
      </c>
      <c r="DT21" s="24"/>
      <c r="DU21" s="24">
        <f t="shared" si="59"/>
        <v>0</v>
      </c>
      <c r="DV21" s="24"/>
      <c r="DW21" s="24">
        <f t="shared" si="60"/>
        <v>0</v>
      </c>
      <c r="DX21" s="24"/>
      <c r="DY21" s="24">
        <f t="shared" si="61"/>
        <v>0</v>
      </c>
      <c r="DZ21" s="24"/>
      <c r="EA21" s="24">
        <f t="shared" si="62"/>
        <v>0</v>
      </c>
      <c r="EB21" s="24"/>
      <c r="EC21" s="24">
        <f t="shared" si="63"/>
        <v>0</v>
      </c>
      <c r="ED21" s="24"/>
      <c r="EE21" s="24">
        <f t="shared" si="64"/>
        <v>0</v>
      </c>
      <c r="EF21" s="24"/>
      <c r="EG21" s="24">
        <f t="shared" si="65"/>
        <v>0</v>
      </c>
      <c r="EH21" s="24"/>
      <c r="EI21" s="24">
        <f t="shared" si="66"/>
        <v>0</v>
      </c>
      <c r="EJ21" s="24"/>
      <c r="EK21" s="24">
        <f t="shared" si="67"/>
        <v>0</v>
      </c>
      <c r="EL21" s="24"/>
      <c r="EM21" s="24">
        <f t="shared" si="68"/>
        <v>0</v>
      </c>
      <c r="EN21" s="24"/>
      <c r="EO21" s="24">
        <f t="shared" si="69"/>
        <v>0</v>
      </c>
      <c r="EP21" s="24"/>
      <c r="EQ21" s="24">
        <f t="shared" si="70"/>
        <v>0</v>
      </c>
      <c r="ER21" s="24"/>
      <c r="ES21" s="24">
        <f t="shared" si="71"/>
        <v>0</v>
      </c>
      <c r="ET21" s="24"/>
      <c r="EU21" s="24">
        <f t="shared" si="72"/>
        <v>0</v>
      </c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>
        <f t="shared" si="73"/>
        <v>0</v>
      </c>
      <c r="FV21" s="24"/>
      <c r="FW21" s="24">
        <f t="shared" si="74"/>
        <v>0</v>
      </c>
      <c r="FX21" s="24"/>
      <c r="FY21" s="24">
        <f t="shared" si="75"/>
        <v>0</v>
      </c>
      <c r="FZ21" s="24"/>
      <c r="GA21" s="24">
        <f t="shared" si="76"/>
        <v>0</v>
      </c>
      <c r="GB21" s="24"/>
      <c r="GC21" s="24">
        <f t="shared" si="77"/>
        <v>0</v>
      </c>
      <c r="GD21" s="24"/>
      <c r="GE21" s="24">
        <f t="shared" si="78"/>
        <v>0</v>
      </c>
      <c r="GF21" s="24"/>
      <c r="GG21" s="24">
        <f t="shared" si="79"/>
        <v>0</v>
      </c>
      <c r="GH21" s="24"/>
      <c r="GI21" s="24">
        <f t="shared" si="80"/>
        <v>0</v>
      </c>
      <c r="GJ21" s="24"/>
      <c r="GK21" s="24">
        <f t="shared" si="81"/>
        <v>0</v>
      </c>
      <c r="GL21" s="24"/>
      <c r="GM21" s="24">
        <f t="shared" si="82"/>
        <v>0</v>
      </c>
      <c r="GN21" s="24"/>
      <c r="GO21" s="24">
        <f t="shared" si="83"/>
        <v>0</v>
      </c>
      <c r="GP21" s="24"/>
      <c r="GQ21" s="24">
        <f t="shared" si="84"/>
        <v>0</v>
      </c>
    </row>
    <row r="22">
      <c r="A22" s="25"/>
      <c r="B22" s="39"/>
      <c r="C22" s="39"/>
      <c r="D22" s="40" t="s">
        <v>128</v>
      </c>
      <c r="E22" s="41" t="s">
        <v>125</v>
      </c>
      <c r="F22" s="42" t="s">
        <v>111</v>
      </c>
      <c r="G22" s="43">
        <v>5.0</v>
      </c>
      <c r="H22" s="44"/>
      <c r="I22" s="20">
        <f t="shared" si="1"/>
        <v>5</v>
      </c>
      <c r="J22" s="22"/>
      <c r="K22" s="21">
        <f t="shared" si="2"/>
        <v>5</v>
      </c>
      <c r="L22" s="23"/>
      <c r="M22" s="20">
        <f t="shared" si="3"/>
        <v>5</v>
      </c>
      <c r="N22" s="22"/>
      <c r="O22" s="21">
        <f t="shared" si="4"/>
        <v>5</v>
      </c>
      <c r="P22" s="23"/>
      <c r="Q22" s="20">
        <f t="shared" si="5"/>
        <v>5</v>
      </c>
      <c r="R22" s="22"/>
      <c r="S22" s="21">
        <f t="shared" si="6"/>
        <v>5</v>
      </c>
      <c r="T22" s="23"/>
      <c r="U22" s="20">
        <f t="shared" si="7"/>
        <v>5</v>
      </c>
      <c r="V22" s="22"/>
      <c r="W22" s="21">
        <f t="shared" si="8"/>
        <v>5</v>
      </c>
      <c r="X22" s="23"/>
      <c r="Y22" s="20">
        <f t="shared" si="9"/>
        <v>5</v>
      </c>
      <c r="Z22" s="22"/>
      <c r="AA22" s="21">
        <f t="shared" si="10"/>
        <v>5</v>
      </c>
      <c r="AB22" s="23"/>
      <c r="AC22" s="20">
        <f t="shared" si="11"/>
        <v>5</v>
      </c>
      <c r="AD22" s="22"/>
      <c r="AE22" s="21">
        <f t="shared" si="12"/>
        <v>5</v>
      </c>
      <c r="AF22" s="23"/>
      <c r="AG22" s="20">
        <f t="shared" si="13"/>
        <v>5</v>
      </c>
      <c r="AH22" s="22"/>
      <c r="AI22" s="21">
        <f t="shared" si="14"/>
        <v>5</v>
      </c>
      <c r="AJ22" s="23"/>
      <c r="AK22" s="20">
        <f t="shared" si="15"/>
        <v>5</v>
      </c>
      <c r="AL22" s="22"/>
      <c r="AM22" s="21">
        <f t="shared" si="16"/>
        <v>5</v>
      </c>
      <c r="AN22" s="23"/>
      <c r="AO22" s="20">
        <f t="shared" si="17"/>
        <v>5</v>
      </c>
      <c r="AP22" s="22"/>
      <c r="AQ22" s="21">
        <f t="shared" si="18"/>
        <v>5</v>
      </c>
      <c r="AR22" s="23"/>
      <c r="AS22" s="20">
        <f t="shared" si="19"/>
        <v>5</v>
      </c>
      <c r="AT22" s="22"/>
      <c r="AU22" s="21">
        <f t="shared" si="20"/>
        <v>5</v>
      </c>
      <c r="AV22" s="23"/>
      <c r="AW22" s="20">
        <f t="shared" si="21"/>
        <v>5</v>
      </c>
      <c r="AX22" s="22"/>
      <c r="AY22" s="21">
        <f t="shared" si="22"/>
        <v>5</v>
      </c>
      <c r="AZ22" s="23"/>
      <c r="BA22" s="20">
        <f t="shared" si="23"/>
        <v>5</v>
      </c>
      <c r="BB22" s="22"/>
      <c r="BC22" s="21">
        <f t="shared" si="24"/>
        <v>5</v>
      </c>
      <c r="BD22" s="23"/>
      <c r="BE22" s="20">
        <f t="shared" si="25"/>
        <v>5</v>
      </c>
      <c r="BF22" s="22"/>
      <c r="BG22" s="21">
        <f t="shared" si="26"/>
        <v>5</v>
      </c>
      <c r="BH22" s="23"/>
      <c r="BI22" s="20">
        <f t="shared" si="27"/>
        <v>5</v>
      </c>
      <c r="BJ22" s="22"/>
      <c r="BK22" s="21">
        <f t="shared" si="28"/>
        <v>5</v>
      </c>
      <c r="BL22" s="23"/>
      <c r="BM22" s="20">
        <f t="shared" si="29"/>
        <v>5</v>
      </c>
      <c r="BN22" s="22"/>
      <c r="BO22" s="21">
        <f t="shared" si="30"/>
        <v>5</v>
      </c>
      <c r="BP22" s="23"/>
      <c r="BQ22" s="20">
        <f t="shared" si="31"/>
        <v>5</v>
      </c>
      <c r="BR22" s="22"/>
      <c r="BS22" s="21">
        <f t="shared" si="32"/>
        <v>5</v>
      </c>
      <c r="BT22" s="23"/>
      <c r="BU22" s="20">
        <f t="shared" si="33"/>
        <v>5</v>
      </c>
      <c r="BV22" s="21"/>
      <c r="BW22" s="21">
        <f t="shared" si="34"/>
        <v>5</v>
      </c>
      <c r="BX22" s="20">
        <v>0.5</v>
      </c>
      <c r="BY22" s="20">
        <f t="shared" si="35"/>
        <v>4.5</v>
      </c>
      <c r="BZ22" s="21"/>
      <c r="CA22" s="21">
        <f t="shared" si="36"/>
        <v>4.5</v>
      </c>
      <c r="CB22" s="20"/>
      <c r="CC22" s="20">
        <f t="shared" si="37"/>
        <v>4.5</v>
      </c>
      <c r="CD22" s="21"/>
      <c r="CE22" s="21">
        <f t="shared" si="38"/>
        <v>4.5</v>
      </c>
      <c r="CF22" s="20">
        <v>0.5</v>
      </c>
      <c r="CG22" s="20">
        <f t="shared" si="39"/>
        <v>4</v>
      </c>
      <c r="CH22" s="22"/>
      <c r="CI22" s="21">
        <f t="shared" si="40"/>
        <v>4</v>
      </c>
      <c r="CJ22" s="45">
        <v>1.0</v>
      </c>
      <c r="CK22" s="24">
        <f t="shared" si="41"/>
        <v>3</v>
      </c>
      <c r="CL22" s="45">
        <v>1.0</v>
      </c>
      <c r="CM22" s="24">
        <f t="shared" si="42"/>
        <v>2</v>
      </c>
      <c r="CN22" s="45">
        <v>0.5</v>
      </c>
      <c r="CO22" s="24">
        <f t="shared" si="43"/>
        <v>1.5</v>
      </c>
      <c r="CP22" s="24"/>
      <c r="CQ22" s="24">
        <f t="shared" si="44"/>
        <v>1.5</v>
      </c>
      <c r="CR22" s="45">
        <v>1.5</v>
      </c>
      <c r="CS22" s="24">
        <f t="shared" si="45"/>
        <v>0</v>
      </c>
      <c r="CT22" s="24"/>
      <c r="CU22" s="24">
        <f t="shared" si="46"/>
        <v>0</v>
      </c>
      <c r="CV22" s="24"/>
      <c r="CW22" s="24">
        <f t="shared" si="47"/>
        <v>0</v>
      </c>
      <c r="CX22" s="24"/>
      <c r="CY22" s="24">
        <f t="shared" si="48"/>
        <v>0</v>
      </c>
      <c r="CZ22" s="24"/>
      <c r="DA22" s="24">
        <f t="shared" si="49"/>
        <v>0</v>
      </c>
      <c r="DB22" s="24"/>
      <c r="DC22" s="24">
        <f t="shared" si="50"/>
        <v>0</v>
      </c>
      <c r="DD22" s="24"/>
      <c r="DE22" s="24">
        <f t="shared" si="51"/>
        <v>0</v>
      </c>
      <c r="DF22" s="24"/>
      <c r="DG22" s="24">
        <f t="shared" si="52"/>
        <v>0</v>
      </c>
      <c r="DH22" s="24"/>
      <c r="DI22" s="24">
        <f t="shared" si="53"/>
        <v>0</v>
      </c>
      <c r="DJ22" s="24"/>
      <c r="DK22" s="24">
        <f t="shared" si="54"/>
        <v>0</v>
      </c>
      <c r="DL22" s="24"/>
      <c r="DM22" s="24">
        <f t="shared" si="55"/>
        <v>0</v>
      </c>
      <c r="DN22" s="24"/>
      <c r="DO22" s="24">
        <f t="shared" si="56"/>
        <v>0</v>
      </c>
      <c r="DP22" s="24"/>
      <c r="DQ22" s="24">
        <f t="shared" si="57"/>
        <v>0</v>
      </c>
      <c r="DR22" s="24"/>
      <c r="DS22" s="24">
        <f t="shared" si="58"/>
        <v>0</v>
      </c>
      <c r="DT22" s="24"/>
      <c r="DU22" s="24">
        <f t="shared" si="59"/>
        <v>0</v>
      </c>
      <c r="DV22" s="24"/>
      <c r="DW22" s="24">
        <f t="shared" si="60"/>
        <v>0</v>
      </c>
      <c r="DX22" s="24"/>
      <c r="DY22" s="24">
        <f t="shared" si="61"/>
        <v>0</v>
      </c>
      <c r="DZ22" s="24"/>
      <c r="EA22" s="24">
        <f t="shared" si="62"/>
        <v>0</v>
      </c>
      <c r="EB22" s="24"/>
      <c r="EC22" s="24">
        <f t="shared" si="63"/>
        <v>0</v>
      </c>
      <c r="ED22" s="24"/>
      <c r="EE22" s="24">
        <f t="shared" si="64"/>
        <v>0</v>
      </c>
      <c r="EF22" s="24"/>
      <c r="EG22" s="24">
        <f t="shared" si="65"/>
        <v>0</v>
      </c>
      <c r="EH22" s="24"/>
      <c r="EI22" s="24">
        <f t="shared" si="66"/>
        <v>0</v>
      </c>
      <c r="EJ22" s="24"/>
      <c r="EK22" s="24">
        <f t="shared" si="67"/>
        <v>0</v>
      </c>
      <c r="EL22" s="24"/>
      <c r="EM22" s="24">
        <f t="shared" si="68"/>
        <v>0</v>
      </c>
      <c r="EN22" s="24"/>
      <c r="EO22" s="24">
        <f t="shared" si="69"/>
        <v>0</v>
      </c>
      <c r="EP22" s="24"/>
      <c r="EQ22" s="24">
        <f t="shared" si="70"/>
        <v>0</v>
      </c>
      <c r="ER22" s="24"/>
      <c r="ES22" s="24">
        <f t="shared" si="71"/>
        <v>0</v>
      </c>
      <c r="ET22" s="24"/>
      <c r="EU22" s="24">
        <f t="shared" si="72"/>
        <v>0</v>
      </c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>
        <f t="shared" si="73"/>
        <v>0</v>
      </c>
      <c r="FV22" s="24"/>
      <c r="FW22" s="24">
        <f t="shared" si="74"/>
        <v>0</v>
      </c>
      <c r="FX22" s="24"/>
      <c r="FY22" s="24">
        <f t="shared" si="75"/>
        <v>0</v>
      </c>
      <c r="FZ22" s="24"/>
      <c r="GA22" s="24">
        <f t="shared" si="76"/>
        <v>0</v>
      </c>
      <c r="GB22" s="24"/>
      <c r="GC22" s="24">
        <f t="shared" si="77"/>
        <v>0</v>
      </c>
      <c r="GD22" s="24"/>
      <c r="GE22" s="24">
        <f t="shared" si="78"/>
        <v>0</v>
      </c>
      <c r="GF22" s="24"/>
      <c r="GG22" s="24">
        <f t="shared" si="79"/>
        <v>0</v>
      </c>
      <c r="GH22" s="24"/>
      <c r="GI22" s="24">
        <f t="shared" si="80"/>
        <v>0</v>
      </c>
      <c r="GJ22" s="24"/>
      <c r="GK22" s="24">
        <f t="shared" si="81"/>
        <v>0</v>
      </c>
      <c r="GL22" s="24"/>
      <c r="GM22" s="24">
        <f t="shared" si="82"/>
        <v>0</v>
      </c>
      <c r="GN22" s="24"/>
      <c r="GO22" s="24">
        <f t="shared" si="83"/>
        <v>0</v>
      </c>
      <c r="GP22" s="24"/>
      <c r="GQ22" s="24">
        <f t="shared" si="84"/>
        <v>0</v>
      </c>
    </row>
    <row r="23">
      <c r="A23" s="35"/>
      <c r="B23" s="39"/>
      <c r="C23" s="39"/>
      <c r="D23" s="40" t="s">
        <v>134</v>
      </c>
      <c r="E23" s="41" t="s">
        <v>125</v>
      </c>
      <c r="F23" s="42" t="s">
        <v>111</v>
      </c>
      <c r="G23" s="43">
        <v>10.0</v>
      </c>
      <c r="H23" s="44"/>
      <c r="I23" s="20">
        <f t="shared" si="1"/>
        <v>10</v>
      </c>
      <c r="J23" s="22"/>
      <c r="K23" s="21">
        <f t="shared" si="2"/>
        <v>10</v>
      </c>
      <c r="L23" s="23"/>
      <c r="M23" s="20">
        <f t="shared" si="3"/>
        <v>10</v>
      </c>
      <c r="N23" s="22"/>
      <c r="O23" s="21">
        <f t="shared" si="4"/>
        <v>10</v>
      </c>
      <c r="P23" s="23"/>
      <c r="Q23" s="20">
        <f t="shared" si="5"/>
        <v>10</v>
      </c>
      <c r="R23" s="22"/>
      <c r="S23" s="21">
        <f t="shared" si="6"/>
        <v>10</v>
      </c>
      <c r="T23" s="23"/>
      <c r="U23" s="20">
        <f t="shared" si="7"/>
        <v>10</v>
      </c>
      <c r="V23" s="22"/>
      <c r="W23" s="21">
        <f t="shared" si="8"/>
        <v>10</v>
      </c>
      <c r="X23" s="23"/>
      <c r="Y23" s="20">
        <f t="shared" si="9"/>
        <v>10</v>
      </c>
      <c r="Z23" s="22"/>
      <c r="AA23" s="21">
        <f t="shared" si="10"/>
        <v>10</v>
      </c>
      <c r="AB23" s="23"/>
      <c r="AC23" s="20">
        <f t="shared" si="11"/>
        <v>10</v>
      </c>
      <c r="AD23" s="22"/>
      <c r="AE23" s="21">
        <f t="shared" si="12"/>
        <v>10</v>
      </c>
      <c r="AF23" s="23"/>
      <c r="AG23" s="20">
        <f t="shared" si="13"/>
        <v>10</v>
      </c>
      <c r="AH23" s="22"/>
      <c r="AI23" s="21">
        <f t="shared" si="14"/>
        <v>10</v>
      </c>
      <c r="AJ23" s="23"/>
      <c r="AK23" s="20">
        <f t="shared" si="15"/>
        <v>10</v>
      </c>
      <c r="AL23" s="22"/>
      <c r="AM23" s="21">
        <f t="shared" si="16"/>
        <v>10</v>
      </c>
      <c r="AN23" s="23"/>
      <c r="AO23" s="20">
        <f t="shared" si="17"/>
        <v>10</v>
      </c>
      <c r="AP23" s="22"/>
      <c r="AQ23" s="21">
        <f t="shared" si="18"/>
        <v>10</v>
      </c>
      <c r="AR23" s="23"/>
      <c r="AS23" s="20">
        <f t="shared" si="19"/>
        <v>10</v>
      </c>
      <c r="AT23" s="22"/>
      <c r="AU23" s="21">
        <f t="shared" si="20"/>
        <v>10</v>
      </c>
      <c r="AV23" s="23"/>
      <c r="AW23" s="20">
        <f t="shared" si="21"/>
        <v>10</v>
      </c>
      <c r="AX23" s="22"/>
      <c r="AY23" s="21">
        <f t="shared" si="22"/>
        <v>10</v>
      </c>
      <c r="AZ23" s="23"/>
      <c r="BA23" s="20">
        <f t="shared" si="23"/>
        <v>10</v>
      </c>
      <c r="BB23" s="22"/>
      <c r="BC23" s="21">
        <f t="shared" si="24"/>
        <v>10</v>
      </c>
      <c r="BD23" s="23"/>
      <c r="BE23" s="20">
        <f t="shared" si="25"/>
        <v>10</v>
      </c>
      <c r="BF23" s="22"/>
      <c r="BG23" s="21">
        <f t="shared" si="26"/>
        <v>10</v>
      </c>
      <c r="BH23" s="23"/>
      <c r="BI23" s="20">
        <f t="shared" si="27"/>
        <v>10</v>
      </c>
      <c r="BJ23" s="22"/>
      <c r="BK23" s="21">
        <f t="shared" si="28"/>
        <v>10</v>
      </c>
      <c r="BL23" s="23"/>
      <c r="BM23" s="20">
        <f t="shared" si="29"/>
        <v>10</v>
      </c>
      <c r="BN23" s="22"/>
      <c r="BO23" s="21">
        <f t="shared" si="30"/>
        <v>10</v>
      </c>
      <c r="BP23" s="23"/>
      <c r="BQ23" s="20">
        <f t="shared" si="31"/>
        <v>10</v>
      </c>
      <c r="BR23" s="22"/>
      <c r="BS23" s="21">
        <f t="shared" si="32"/>
        <v>10</v>
      </c>
      <c r="BT23" s="23"/>
      <c r="BU23" s="20">
        <f t="shared" si="33"/>
        <v>10</v>
      </c>
      <c r="BV23" s="22"/>
      <c r="BW23" s="21">
        <f t="shared" si="34"/>
        <v>10</v>
      </c>
      <c r="BX23" s="20">
        <v>2.0</v>
      </c>
      <c r="BY23" s="20">
        <f t="shared" si="35"/>
        <v>8</v>
      </c>
      <c r="BZ23" s="21"/>
      <c r="CA23" s="21">
        <f t="shared" si="36"/>
        <v>8</v>
      </c>
      <c r="CB23" s="20">
        <v>2.0</v>
      </c>
      <c r="CC23" s="20">
        <f t="shared" si="37"/>
        <v>6</v>
      </c>
      <c r="CD23" s="21">
        <v>2.0</v>
      </c>
      <c r="CE23" s="21">
        <f t="shared" si="38"/>
        <v>4</v>
      </c>
      <c r="CF23" s="20">
        <v>2.0</v>
      </c>
      <c r="CG23" s="20">
        <f t="shared" si="39"/>
        <v>2</v>
      </c>
      <c r="CH23" s="21">
        <v>2.0</v>
      </c>
      <c r="CI23" s="21">
        <f t="shared" si="40"/>
        <v>0</v>
      </c>
      <c r="CJ23" s="45"/>
      <c r="CK23" s="24">
        <f t="shared" si="41"/>
        <v>0</v>
      </c>
      <c r="CL23" s="24"/>
      <c r="CM23" s="24">
        <f t="shared" si="42"/>
        <v>0</v>
      </c>
      <c r="CN23" s="24"/>
      <c r="CO23" s="24">
        <f t="shared" si="43"/>
        <v>0</v>
      </c>
      <c r="CP23" s="24"/>
      <c r="CQ23" s="24">
        <f t="shared" si="44"/>
        <v>0</v>
      </c>
      <c r="CR23" s="24"/>
      <c r="CS23" s="24">
        <f t="shared" si="45"/>
        <v>0</v>
      </c>
      <c r="CT23" s="24"/>
      <c r="CU23" s="24">
        <f t="shared" si="46"/>
        <v>0</v>
      </c>
      <c r="CV23" s="24"/>
      <c r="CW23" s="24">
        <f t="shared" si="47"/>
        <v>0</v>
      </c>
      <c r="CX23" s="24"/>
      <c r="CY23" s="24">
        <f t="shared" si="48"/>
        <v>0</v>
      </c>
      <c r="CZ23" s="24"/>
      <c r="DA23" s="24">
        <f t="shared" si="49"/>
        <v>0</v>
      </c>
      <c r="DB23" s="24"/>
      <c r="DC23" s="24">
        <f t="shared" si="50"/>
        <v>0</v>
      </c>
      <c r="DD23" s="24"/>
      <c r="DE23" s="24">
        <f t="shared" si="51"/>
        <v>0</v>
      </c>
      <c r="DF23" s="24"/>
      <c r="DG23" s="24">
        <f t="shared" si="52"/>
        <v>0</v>
      </c>
      <c r="DH23" s="24"/>
      <c r="DI23" s="24">
        <f t="shared" si="53"/>
        <v>0</v>
      </c>
      <c r="DJ23" s="24"/>
      <c r="DK23" s="24">
        <f t="shared" si="54"/>
        <v>0</v>
      </c>
      <c r="DL23" s="24"/>
      <c r="DM23" s="24">
        <f t="shared" si="55"/>
        <v>0</v>
      </c>
      <c r="DN23" s="24"/>
      <c r="DO23" s="24">
        <f t="shared" si="56"/>
        <v>0</v>
      </c>
      <c r="DP23" s="24"/>
      <c r="DQ23" s="24">
        <f t="shared" si="57"/>
        <v>0</v>
      </c>
      <c r="DR23" s="24"/>
      <c r="DS23" s="24">
        <f t="shared" si="58"/>
        <v>0</v>
      </c>
      <c r="DT23" s="24"/>
      <c r="DU23" s="24">
        <f t="shared" si="59"/>
        <v>0</v>
      </c>
      <c r="DV23" s="24"/>
      <c r="DW23" s="24">
        <f t="shared" si="60"/>
        <v>0</v>
      </c>
      <c r="DX23" s="24"/>
      <c r="DY23" s="24">
        <f t="shared" si="61"/>
        <v>0</v>
      </c>
      <c r="DZ23" s="24"/>
      <c r="EA23" s="24">
        <f t="shared" si="62"/>
        <v>0</v>
      </c>
      <c r="EB23" s="24"/>
      <c r="EC23" s="24">
        <f t="shared" si="63"/>
        <v>0</v>
      </c>
      <c r="ED23" s="24"/>
      <c r="EE23" s="24">
        <f t="shared" si="64"/>
        <v>0</v>
      </c>
      <c r="EF23" s="24"/>
      <c r="EG23" s="24">
        <f t="shared" si="65"/>
        <v>0</v>
      </c>
      <c r="EH23" s="24"/>
      <c r="EI23" s="24">
        <f t="shared" si="66"/>
        <v>0</v>
      </c>
      <c r="EJ23" s="24"/>
      <c r="EK23" s="24">
        <f t="shared" si="67"/>
        <v>0</v>
      </c>
      <c r="EL23" s="24"/>
      <c r="EM23" s="24">
        <f t="shared" si="68"/>
        <v>0</v>
      </c>
      <c r="EN23" s="24"/>
      <c r="EO23" s="24">
        <f t="shared" si="69"/>
        <v>0</v>
      </c>
      <c r="EP23" s="24"/>
      <c r="EQ23" s="24">
        <f t="shared" si="70"/>
        <v>0</v>
      </c>
      <c r="ER23" s="24"/>
      <c r="ES23" s="24">
        <f t="shared" si="71"/>
        <v>0</v>
      </c>
      <c r="ET23" s="24"/>
      <c r="EU23" s="24">
        <f t="shared" si="72"/>
        <v>0</v>
      </c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>
        <f t="shared" si="73"/>
        <v>0</v>
      </c>
      <c r="FV23" s="24"/>
      <c r="FW23" s="24">
        <f t="shared" si="74"/>
        <v>0</v>
      </c>
      <c r="FX23" s="24"/>
      <c r="FY23" s="24">
        <f t="shared" si="75"/>
        <v>0</v>
      </c>
      <c r="FZ23" s="24"/>
      <c r="GA23" s="24">
        <f t="shared" si="76"/>
        <v>0</v>
      </c>
      <c r="GB23" s="24"/>
      <c r="GC23" s="24">
        <f t="shared" si="77"/>
        <v>0</v>
      </c>
      <c r="GD23" s="24"/>
      <c r="GE23" s="24">
        <f t="shared" si="78"/>
        <v>0</v>
      </c>
      <c r="GF23" s="24"/>
      <c r="GG23" s="24">
        <f t="shared" si="79"/>
        <v>0</v>
      </c>
      <c r="GH23" s="24"/>
      <c r="GI23" s="24">
        <f t="shared" si="80"/>
        <v>0</v>
      </c>
      <c r="GJ23" s="24"/>
      <c r="GK23" s="24">
        <f t="shared" si="81"/>
        <v>0</v>
      </c>
      <c r="GL23" s="24"/>
      <c r="GM23" s="24">
        <f t="shared" si="82"/>
        <v>0</v>
      </c>
      <c r="GN23" s="24"/>
      <c r="GO23" s="24">
        <f t="shared" si="83"/>
        <v>0</v>
      </c>
      <c r="GP23" s="24"/>
      <c r="GQ23" s="24">
        <f t="shared" si="84"/>
        <v>0</v>
      </c>
    </row>
    <row r="24">
      <c r="A24" s="15" t="s">
        <v>3</v>
      </c>
      <c r="B24" s="16"/>
      <c r="C24" s="16"/>
      <c r="D24" s="47" t="s">
        <v>135</v>
      </c>
      <c r="E24" s="48" t="s">
        <v>132</v>
      </c>
      <c r="F24" s="16" t="s">
        <v>111</v>
      </c>
      <c r="G24" s="49">
        <v>7.0</v>
      </c>
      <c r="H24" s="44"/>
      <c r="I24" s="20">
        <f t="shared" si="1"/>
        <v>7</v>
      </c>
      <c r="J24" s="22"/>
      <c r="K24" s="21">
        <f t="shared" si="2"/>
        <v>7</v>
      </c>
      <c r="L24" s="23"/>
      <c r="M24" s="20">
        <f t="shared" si="3"/>
        <v>7</v>
      </c>
      <c r="N24" s="22"/>
      <c r="O24" s="21">
        <f t="shared" si="4"/>
        <v>7</v>
      </c>
      <c r="P24" s="23"/>
      <c r="Q24" s="20">
        <f t="shared" si="5"/>
        <v>7</v>
      </c>
      <c r="R24" s="22"/>
      <c r="S24" s="21">
        <f t="shared" si="6"/>
        <v>7</v>
      </c>
      <c r="T24" s="23"/>
      <c r="U24" s="20">
        <f t="shared" si="7"/>
        <v>7</v>
      </c>
      <c r="V24" s="22"/>
      <c r="W24" s="21">
        <f t="shared" si="8"/>
        <v>7</v>
      </c>
      <c r="X24" s="23"/>
      <c r="Y24" s="20">
        <f t="shared" si="9"/>
        <v>7</v>
      </c>
      <c r="Z24" s="22"/>
      <c r="AA24" s="21">
        <f t="shared" si="10"/>
        <v>7</v>
      </c>
      <c r="AB24" s="23"/>
      <c r="AC24" s="20">
        <f t="shared" si="11"/>
        <v>7</v>
      </c>
      <c r="AD24" s="22"/>
      <c r="AE24" s="21">
        <f t="shared" si="12"/>
        <v>7</v>
      </c>
      <c r="AF24" s="23"/>
      <c r="AG24" s="20">
        <f t="shared" si="13"/>
        <v>7</v>
      </c>
      <c r="AH24" s="22"/>
      <c r="AI24" s="21">
        <f t="shared" si="14"/>
        <v>7</v>
      </c>
      <c r="AJ24" s="23"/>
      <c r="AK24" s="20">
        <f t="shared" si="15"/>
        <v>7</v>
      </c>
      <c r="AL24" s="22"/>
      <c r="AM24" s="21">
        <f t="shared" si="16"/>
        <v>7</v>
      </c>
      <c r="AN24" s="23"/>
      <c r="AO24" s="20">
        <f t="shared" si="17"/>
        <v>7</v>
      </c>
      <c r="AP24" s="22"/>
      <c r="AQ24" s="21">
        <f t="shared" si="18"/>
        <v>7</v>
      </c>
      <c r="AR24" s="23"/>
      <c r="AS24" s="20">
        <f t="shared" si="19"/>
        <v>7</v>
      </c>
      <c r="AT24" s="22"/>
      <c r="AU24" s="21">
        <f t="shared" si="20"/>
        <v>7</v>
      </c>
      <c r="AV24" s="23"/>
      <c r="AW24" s="20">
        <f t="shared" si="21"/>
        <v>7</v>
      </c>
      <c r="AX24" s="22"/>
      <c r="AY24" s="21">
        <f t="shared" si="22"/>
        <v>7</v>
      </c>
      <c r="AZ24" s="23"/>
      <c r="BA24" s="20">
        <f t="shared" si="23"/>
        <v>7</v>
      </c>
      <c r="BB24" s="22"/>
      <c r="BC24" s="21">
        <f t="shared" si="24"/>
        <v>7</v>
      </c>
      <c r="BD24" s="23"/>
      <c r="BE24" s="20">
        <f t="shared" si="25"/>
        <v>7</v>
      </c>
      <c r="BF24" s="22"/>
      <c r="BG24" s="21">
        <f t="shared" si="26"/>
        <v>7</v>
      </c>
      <c r="BH24" s="23"/>
      <c r="BI24" s="20">
        <f t="shared" si="27"/>
        <v>7</v>
      </c>
      <c r="BJ24" s="22"/>
      <c r="BK24" s="21">
        <f t="shared" si="28"/>
        <v>7</v>
      </c>
      <c r="BL24" s="23"/>
      <c r="BM24" s="20">
        <f t="shared" si="29"/>
        <v>7</v>
      </c>
      <c r="BN24" s="22"/>
      <c r="BO24" s="21">
        <f t="shared" si="30"/>
        <v>7</v>
      </c>
      <c r="BP24" s="23"/>
      <c r="BQ24" s="20">
        <f t="shared" si="31"/>
        <v>7</v>
      </c>
      <c r="BR24" s="22"/>
      <c r="BS24" s="21">
        <f t="shared" si="32"/>
        <v>7</v>
      </c>
      <c r="BT24" s="23"/>
      <c r="BU24" s="20">
        <f t="shared" si="33"/>
        <v>7</v>
      </c>
      <c r="BV24" s="22"/>
      <c r="BW24" s="21">
        <f t="shared" si="34"/>
        <v>7</v>
      </c>
      <c r="BX24" s="23"/>
      <c r="BY24" s="20">
        <f t="shared" si="35"/>
        <v>7</v>
      </c>
      <c r="BZ24" s="22"/>
      <c r="CA24" s="21">
        <f t="shared" si="36"/>
        <v>7</v>
      </c>
      <c r="CB24" s="23"/>
      <c r="CC24" s="20">
        <f t="shared" si="37"/>
        <v>7</v>
      </c>
      <c r="CD24" s="22"/>
      <c r="CE24" s="21">
        <f t="shared" si="38"/>
        <v>7</v>
      </c>
      <c r="CF24" s="23"/>
      <c r="CG24" s="20">
        <f t="shared" si="39"/>
        <v>7</v>
      </c>
      <c r="CH24" s="22"/>
      <c r="CI24" s="21">
        <f t="shared" si="40"/>
        <v>7</v>
      </c>
      <c r="CJ24" s="24"/>
      <c r="CK24" s="24">
        <f t="shared" si="41"/>
        <v>7</v>
      </c>
      <c r="CL24" s="24"/>
      <c r="CM24" s="24">
        <f t="shared" si="42"/>
        <v>7</v>
      </c>
      <c r="CN24" s="24"/>
      <c r="CO24" s="24">
        <f t="shared" si="43"/>
        <v>7</v>
      </c>
      <c r="CP24" s="24"/>
      <c r="CQ24" s="24">
        <f t="shared" si="44"/>
        <v>7</v>
      </c>
      <c r="CR24" s="24"/>
      <c r="CS24" s="24">
        <f t="shared" si="45"/>
        <v>7</v>
      </c>
      <c r="CT24" s="24"/>
      <c r="CU24" s="24">
        <f t="shared" si="46"/>
        <v>7</v>
      </c>
      <c r="CV24" s="45">
        <v>1.0</v>
      </c>
      <c r="CW24" s="24">
        <f t="shared" si="47"/>
        <v>6</v>
      </c>
      <c r="CX24" s="45">
        <v>1.0</v>
      </c>
      <c r="CY24" s="24">
        <f t="shared" si="48"/>
        <v>5</v>
      </c>
      <c r="CZ24" s="45">
        <v>1.0</v>
      </c>
      <c r="DA24" s="24">
        <f t="shared" si="49"/>
        <v>4</v>
      </c>
      <c r="DB24" s="24"/>
      <c r="DC24" s="24">
        <f t="shared" si="50"/>
        <v>4</v>
      </c>
      <c r="DD24" s="45">
        <v>1.0</v>
      </c>
      <c r="DE24" s="24">
        <f t="shared" si="51"/>
        <v>3</v>
      </c>
      <c r="DF24" s="45">
        <v>1.0</v>
      </c>
      <c r="DG24" s="24">
        <f t="shared" si="52"/>
        <v>2</v>
      </c>
      <c r="DH24" s="24"/>
      <c r="DI24" s="24">
        <f t="shared" si="53"/>
        <v>2</v>
      </c>
      <c r="DJ24" s="45">
        <v>1.0</v>
      </c>
      <c r="DK24" s="24">
        <f t="shared" si="54"/>
        <v>1</v>
      </c>
      <c r="DL24" s="45">
        <v>1.0</v>
      </c>
      <c r="DM24" s="24">
        <f t="shared" si="55"/>
        <v>0</v>
      </c>
      <c r="DN24" s="24"/>
      <c r="DO24" s="24">
        <f t="shared" si="56"/>
        <v>0</v>
      </c>
      <c r="DP24" s="24"/>
      <c r="DQ24" s="24">
        <f t="shared" si="57"/>
        <v>0</v>
      </c>
      <c r="DR24" s="24"/>
      <c r="DS24" s="24">
        <f t="shared" si="58"/>
        <v>0</v>
      </c>
      <c r="DT24" s="24"/>
      <c r="DU24" s="24">
        <f t="shared" si="59"/>
        <v>0</v>
      </c>
      <c r="DV24" s="24"/>
      <c r="DW24" s="24">
        <f t="shared" si="60"/>
        <v>0</v>
      </c>
      <c r="DX24" s="24"/>
      <c r="DY24" s="24">
        <f t="shared" si="61"/>
        <v>0</v>
      </c>
      <c r="DZ24" s="24"/>
      <c r="EA24" s="24">
        <f t="shared" si="62"/>
        <v>0</v>
      </c>
      <c r="EB24" s="24"/>
      <c r="EC24" s="24">
        <f t="shared" si="63"/>
        <v>0</v>
      </c>
      <c r="ED24" s="24"/>
      <c r="EE24" s="24">
        <f t="shared" si="64"/>
        <v>0</v>
      </c>
      <c r="EF24" s="24"/>
      <c r="EG24" s="24">
        <f t="shared" si="65"/>
        <v>0</v>
      </c>
      <c r="EH24" s="24"/>
      <c r="EI24" s="24">
        <f t="shared" si="66"/>
        <v>0</v>
      </c>
      <c r="EJ24" s="24"/>
      <c r="EK24" s="24">
        <f t="shared" si="67"/>
        <v>0</v>
      </c>
      <c r="EL24" s="24"/>
      <c r="EM24" s="24">
        <f t="shared" si="68"/>
        <v>0</v>
      </c>
      <c r="EN24" s="24"/>
      <c r="EO24" s="24">
        <f t="shared" si="69"/>
        <v>0</v>
      </c>
      <c r="EP24" s="24"/>
      <c r="EQ24" s="24">
        <f t="shared" si="70"/>
        <v>0</v>
      </c>
      <c r="ER24" s="24"/>
      <c r="ES24" s="24">
        <f t="shared" si="71"/>
        <v>0</v>
      </c>
      <c r="ET24" s="24"/>
      <c r="EU24" s="24">
        <f t="shared" si="72"/>
        <v>0</v>
      </c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>
        <f t="shared" si="73"/>
        <v>0</v>
      </c>
      <c r="FV24" s="24"/>
      <c r="FW24" s="24">
        <f t="shared" si="74"/>
        <v>0</v>
      </c>
      <c r="FX24" s="24"/>
      <c r="FY24" s="24">
        <f t="shared" si="75"/>
        <v>0</v>
      </c>
      <c r="FZ24" s="24"/>
      <c r="GA24" s="24">
        <f t="shared" si="76"/>
        <v>0</v>
      </c>
      <c r="GB24" s="24"/>
      <c r="GC24" s="24">
        <f t="shared" si="77"/>
        <v>0</v>
      </c>
      <c r="GD24" s="24"/>
      <c r="GE24" s="24">
        <f t="shared" si="78"/>
        <v>0</v>
      </c>
      <c r="GF24" s="24"/>
      <c r="GG24" s="24">
        <f t="shared" si="79"/>
        <v>0</v>
      </c>
      <c r="GH24" s="24"/>
      <c r="GI24" s="24">
        <f t="shared" si="80"/>
        <v>0</v>
      </c>
      <c r="GJ24" s="24"/>
      <c r="GK24" s="24">
        <f t="shared" si="81"/>
        <v>0</v>
      </c>
      <c r="GL24" s="24"/>
      <c r="GM24" s="24">
        <f t="shared" si="82"/>
        <v>0</v>
      </c>
      <c r="GN24" s="24"/>
      <c r="GO24" s="24">
        <f t="shared" si="83"/>
        <v>0</v>
      </c>
      <c r="GP24" s="24"/>
      <c r="GQ24" s="24">
        <f t="shared" si="84"/>
        <v>0</v>
      </c>
    </row>
    <row r="25">
      <c r="A25" s="25"/>
      <c r="B25" s="26"/>
      <c r="C25" s="26"/>
      <c r="D25" s="47" t="s">
        <v>136</v>
      </c>
      <c r="E25" s="48" t="s">
        <v>132</v>
      </c>
      <c r="F25" s="16" t="s">
        <v>111</v>
      </c>
      <c r="G25" s="49">
        <v>6.0</v>
      </c>
      <c r="H25" s="44"/>
      <c r="I25" s="20">
        <f t="shared" si="1"/>
        <v>6</v>
      </c>
      <c r="J25" s="22"/>
      <c r="K25" s="21">
        <f t="shared" si="2"/>
        <v>6</v>
      </c>
      <c r="L25" s="23"/>
      <c r="M25" s="20">
        <f t="shared" si="3"/>
        <v>6</v>
      </c>
      <c r="N25" s="22"/>
      <c r="O25" s="21">
        <f t="shared" si="4"/>
        <v>6</v>
      </c>
      <c r="P25" s="23"/>
      <c r="Q25" s="20">
        <f t="shared" si="5"/>
        <v>6</v>
      </c>
      <c r="R25" s="22"/>
      <c r="S25" s="21">
        <f t="shared" si="6"/>
        <v>6</v>
      </c>
      <c r="T25" s="23"/>
      <c r="U25" s="20">
        <f t="shared" si="7"/>
        <v>6</v>
      </c>
      <c r="V25" s="22"/>
      <c r="W25" s="21">
        <f t="shared" si="8"/>
        <v>6</v>
      </c>
      <c r="X25" s="23"/>
      <c r="Y25" s="20">
        <f t="shared" si="9"/>
        <v>6</v>
      </c>
      <c r="Z25" s="22"/>
      <c r="AA25" s="21">
        <f t="shared" si="10"/>
        <v>6</v>
      </c>
      <c r="AB25" s="23"/>
      <c r="AC25" s="20">
        <f t="shared" si="11"/>
        <v>6</v>
      </c>
      <c r="AD25" s="22"/>
      <c r="AE25" s="21">
        <f t="shared" si="12"/>
        <v>6</v>
      </c>
      <c r="AF25" s="23"/>
      <c r="AG25" s="20">
        <f t="shared" si="13"/>
        <v>6</v>
      </c>
      <c r="AH25" s="22"/>
      <c r="AI25" s="21">
        <f t="shared" si="14"/>
        <v>6</v>
      </c>
      <c r="AJ25" s="23"/>
      <c r="AK25" s="20">
        <f t="shared" si="15"/>
        <v>6</v>
      </c>
      <c r="AL25" s="22"/>
      <c r="AM25" s="21">
        <f t="shared" si="16"/>
        <v>6</v>
      </c>
      <c r="AN25" s="23"/>
      <c r="AO25" s="20">
        <f t="shared" si="17"/>
        <v>6</v>
      </c>
      <c r="AP25" s="22"/>
      <c r="AQ25" s="21">
        <f t="shared" si="18"/>
        <v>6</v>
      </c>
      <c r="AR25" s="23"/>
      <c r="AS25" s="20">
        <f t="shared" si="19"/>
        <v>6</v>
      </c>
      <c r="AT25" s="22"/>
      <c r="AU25" s="21">
        <f t="shared" si="20"/>
        <v>6</v>
      </c>
      <c r="AV25" s="23"/>
      <c r="AW25" s="20">
        <f t="shared" si="21"/>
        <v>6</v>
      </c>
      <c r="AX25" s="22"/>
      <c r="AY25" s="21">
        <f t="shared" si="22"/>
        <v>6</v>
      </c>
      <c r="AZ25" s="23"/>
      <c r="BA25" s="20">
        <f t="shared" si="23"/>
        <v>6</v>
      </c>
      <c r="BB25" s="22"/>
      <c r="BC25" s="21">
        <f t="shared" si="24"/>
        <v>6</v>
      </c>
      <c r="BD25" s="23"/>
      <c r="BE25" s="20">
        <f t="shared" si="25"/>
        <v>6</v>
      </c>
      <c r="BF25" s="22"/>
      <c r="BG25" s="21">
        <f t="shared" si="26"/>
        <v>6</v>
      </c>
      <c r="BH25" s="23"/>
      <c r="BI25" s="20">
        <f t="shared" si="27"/>
        <v>6</v>
      </c>
      <c r="BJ25" s="22"/>
      <c r="BK25" s="21">
        <f t="shared" si="28"/>
        <v>6</v>
      </c>
      <c r="BL25" s="23"/>
      <c r="BM25" s="20">
        <f t="shared" si="29"/>
        <v>6</v>
      </c>
      <c r="BN25" s="22"/>
      <c r="BO25" s="21">
        <f t="shared" si="30"/>
        <v>6</v>
      </c>
      <c r="BP25" s="23"/>
      <c r="BQ25" s="20">
        <f t="shared" si="31"/>
        <v>6</v>
      </c>
      <c r="BR25" s="22"/>
      <c r="BS25" s="21">
        <f t="shared" si="32"/>
        <v>6</v>
      </c>
      <c r="BT25" s="23"/>
      <c r="BU25" s="20">
        <f t="shared" si="33"/>
        <v>6</v>
      </c>
      <c r="BV25" s="22"/>
      <c r="BW25" s="21">
        <f t="shared" si="34"/>
        <v>6</v>
      </c>
      <c r="BX25" s="23"/>
      <c r="BY25" s="20">
        <f t="shared" si="35"/>
        <v>6</v>
      </c>
      <c r="BZ25" s="22"/>
      <c r="CA25" s="21">
        <f t="shared" si="36"/>
        <v>6</v>
      </c>
      <c r="CB25" s="23"/>
      <c r="CC25" s="20">
        <f t="shared" si="37"/>
        <v>6</v>
      </c>
      <c r="CD25" s="22"/>
      <c r="CE25" s="21">
        <f t="shared" si="38"/>
        <v>6</v>
      </c>
      <c r="CF25" s="23"/>
      <c r="CG25" s="20">
        <f t="shared" si="39"/>
        <v>6</v>
      </c>
      <c r="CH25" s="22"/>
      <c r="CI25" s="21">
        <f t="shared" si="40"/>
        <v>6</v>
      </c>
      <c r="CJ25" s="24"/>
      <c r="CK25" s="24">
        <f t="shared" si="41"/>
        <v>6</v>
      </c>
      <c r="CL25" s="24"/>
      <c r="CM25" s="24">
        <f t="shared" si="42"/>
        <v>6</v>
      </c>
      <c r="CN25" s="24"/>
      <c r="CO25" s="24">
        <f t="shared" si="43"/>
        <v>6</v>
      </c>
      <c r="CP25" s="24"/>
      <c r="CQ25" s="24">
        <f t="shared" si="44"/>
        <v>6</v>
      </c>
      <c r="CR25" s="24"/>
      <c r="CS25" s="24">
        <f t="shared" si="45"/>
        <v>6</v>
      </c>
      <c r="CT25" s="24"/>
      <c r="CU25" s="24">
        <f t="shared" si="46"/>
        <v>6</v>
      </c>
      <c r="CV25" s="24"/>
      <c r="CW25" s="24">
        <f t="shared" si="47"/>
        <v>6</v>
      </c>
      <c r="CX25" s="45">
        <v>1.0</v>
      </c>
      <c r="CY25" s="24">
        <f t="shared" si="48"/>
        <v>5</v>
      </c>
      <c r="CZ25" s="24"/>
      <c r="DA25" s="24">
        <f t="shared" si="49"/>
        <v>5</v>
      </c>
      <c r="DB25" s="24"/>
      <c r="DC25" s="24">
        <f t="shared" si="50"/>
        <v>5</v>
      </c>
      <c r="DD25" s="45">
        <v>1.0</v>
      </c>
      <c r="DE25" s="24">
        <f t="shared" si="51"/>
        <v>4</v>
      </c>
      <c r="DF25" s="24"/>
      <c r="DG25" s="24">
        <f t="shared" si="52"/>
        <v>4</v>
      </c>
      <c r="DH25" s="45">
        <v>1.0</v>
      </c>
      <c r="DI25" s="24">
        <f t="shared" si="53"/>
        <v>3</v>
      </c>
      <c r="DJ25" s="24"/>
      <c r="DK25" s="24">
        <f t="shared" si="54"/>
        <v>3</v>
      </c>
      <c r="DL25" s="45">
        <v>1.0</v>
      </c>
      <c r="DM25" s="24">
        <f t="shared" si="55"/>
        <v>2</v>
      </c>
      <c r="DN25" s="45">
        <v>1.0</v>
      </c>
      <c r="DO25" s="24">
        <f t="shared" si="56"/>
        <v>1</v>
      </c>
      <c r="DP25" s="24"/>
      <c r="DQ25" s="24">
        <f t="shared" si="57"/>
        <v>1</v>
      </c>
      <c r="DR25" s="24"/>
      <c r="DS25" s="24">
        <f t="shared" si="58"/>
        <v>1</v>
      </c>
      <c r="DT25" s="24"/>
      <c r="DU25" s="24">
        <f t="shared" si="59"/>
        <v>1</v>
      </c>
      <c r="DV25" s="24"/>
      <c r="DW25" s="24">
        <f t="shared" si="60"/>
        <v>1</v>
      </c>
      <c r="DX25" s="45">
        <v>1.0</v>
      </c>
      <c r="DY25" s="24">
        <f t="shared" si="61"/>
        <v>0</v>
      </c>
      <c r="DZ25" s="24"/>
      <c r="EA25" s="24">
        <f t="shared" si="62"/>
        <v>0</v>
      </c>
      <c r="EB25" s="24"/>
      <c r="EC25" s="24">
        <f t="shared" si="63"/>
        <v>0</v>
      </c>
      <c r="ED25" s="24"/>
      <c r="EE25" s="24">
        <f t="shared" si="64"/>
        <v>0</v>
      </c>
      <c r="EF25" s="24"/>
      <c r="EG25" s="24">
        <f t="shared" si="65"/>
        <v>0</v>
      </c>
      <c r="EH25" s="24"/>
      <c r="EI25" s="24">
        <f t="shared" si="66"/>
        <v>0</v>
      </c>
      <c r="EJ25" s="24"/>
      <c r="EK25" s="24">
        <f t="shared" si="67"/>
        <v>0</v>
      </c>
      <c r="EL25" s="24"/>
      <c r="EM25" s="24">
        <f t="shared" si="68"/>
        <v>0</v>
      </c>
      <c r="EN25" s="24"/>
      <c r="EO25" s="24">
        <f t="shared" si="69"/>
        <v>0</v>
      </c>
      <c r="EP25" s="24"/>
      <c r="EQ25" s="24">
        <f t="shared" si="70"/>
        <v>0</v>
      </c>
      <c r="ER25" s="24"/>
      <c r="ES25" s="24">
        <f t="shared" si="71"/>
        <v>0</v>
      </c>
      <c r="ET25" s="24"/>
      <c r="EU25" s="24">
        <f t="shared" si="72"/>
        <v>0</v>
      </c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>
        <f t="shared" si="73"/>
        <v>0</v>
      </c>
      <c r="FV25" s="24"/>
      <c r="FW25" s="24">
        <f t="shared" si="74"/>
        <v>0</v>
      </c>
      <c r="FX25" s="24"/>
      <c r="FY25" s="24">
        <f t="shared" si="75"/>
        <v>0</v>
      </c>
      <c r="FZ25" s="24"/>
      <c r="GA25" s="24">
        <f t="shared" si="76"/>
        <v>0</v>
      </c>
      <c r="GB25" s="24"/>
      <c r="GC25" s="24">
        <f t="shared" si="77"/>
        <v>0</v>
      </c>
      <c r="GD25" s="24"/>
      <c r="GE25" s="24">
        <f t="shared" si="78"/>
        <v>0</v>
      </c>
      <c r="GF25" s="24"/>
      <c r="GG25" s="24">
        <f t="shared" si="79"/>
        <v>0</v>
      </c>
      <c r="GH25" s="24"/>
      <c r="GI25" s="24">
        <f t="shared" si="80"/>
        <v>0</v>
      </c>
      <c r="GJ25" s="24"/>
      <c r="GK25" s="24">
        <f t="shared" si="81"/>
        <v>0</v>
      </c>
      <c r="GL25" s="24"/>
      <c r="GM25" s="24">
        <f t="shared" si="82"/>
        <v>0</v>
      </c>
      <c r="GN25" s="24"/>
      <c r="GO25" s="24">
        <f t="shared" si="83"/>
        <v>0</v>
      </c>
      <c r="GP25" s="24"/>
      <c r="GQ25" s="24">
        <f t="shared" si="84"/>
        <v>0</v>
      </c>
    </row>
    <row r="26">
      <c r="A26" s="25"/>
      <c r="B26" s="26"/>
      <c r="C26" s="26"/>
      <c r="D26" s="47" t="s">
        <v>137</v>
      </c>
      <c r="E26" s="48" t="s">
        <v>132</v>
      </c>
      <c r="F26" s="16" t="s">
        <v>111</v>
      </c>
      <c r="G26" s="49">
        <v>8.0</v>
      </c>
      <c r="H26" s="44"/>
      <c r="I26" s="20">
        <f t="shared" si="1"/>
        <v>8</v>
      </c>
      <c r="J26" s="22"/>
      <c r="K26" s="21">
        <f t="shared" si="2"/>
        <v>8</v>
      </c>
      <c r="L26" s="23"/>
      <c r="M26" s="20">
        <f t="shared" si="3"/>
        <v>8</v>
      </c>
      <c r="N26" s="22"/>
      <c r="O26" s="21">
        <f t="shared" si="4"/>
        <v>8</v>
      </c>
      <c r="P26" s="23"/>
      <c r="Q26" s="20">
        <f t="shared" si="5"/>
        <v>8</v>
      </c>
      <c r="R26" s="22"/>
      <c r="S26" s="21">
        <f t="shared" si="6"/>
        <v>8</v>
      </c>
      <c r="T26" s="23"/>
      <c r="U26" s="20">
        <f t="shared" si="7"/>
        <v>8</v>
      </c>
      <c r="V26" s="22"/>
      <c r="W26" s="21">
        <f t="shared" si="8"/>
        <v>8</v>
      </c>
      <c r="X26" s="23"/>
      <c r="Y26" s="20">
        <f t="shared" si="9"/>
        <v>8</v>
      </c>
      <c r="Z26" s="22"/>
      <c r="AA26" s="21">
        <f t="shared" si="10"/>
        <v>8</v>
      </c>
      <c r="AB26" s="23"/>
      <c r="AC26" s="20">
        <f t="shared" si="11"/>
        <v>8</v>
      </c>
      <c r="AD26" s="22"/>
      <c r="AE26" s="21">
        <f t="shared" si="12"/>
        <v>8</v>
      </c>
      <c r="AF26" s="23"/>
      <c r="AG26" s="20">
        <f t="shared" si="13"/>
        <v>8</v>
      </c>
      <c r="AH26" s="22"/>
      <c r="AI26" s="21">
        <f t="shared" si="14"/>
        <v>8</v>
      </c>
      <c r="AJ26" s="23"/>
      <c r="AK26" s="20">
        <f t="shared" si="15"/>
        <v>8</v>
      </c>
      <c r="AL26" s="22"/>
      <c r="AM26" s="21">
        <f t="shared" si="16"/>
        <v>8</v>
      </c>
      <c r="AN26" s="23"/>
      <c r="AO26" s="20">
        <f t="shared" si="17"/>
        <v>8</v>
      </c>
      <c r="AP26" s="22"/>
      <c r="AQ26" s="21">
        <f t="shared" si="18"/>
        <v>8</v>
      </c>
      <c r="AR26" s="23"/>
      <c r="AS26" s="20">
        <f t="shared" si="19"/>
        <v>8</v>
      </c>
      <c r="AT26" s="22"/>
      <c r="AU26" s="21">
        <f t="shared" si="20"/>
        <v>8</v>
      </c>
      <c r="AV26" s="23"/>
      <c r="AW26" s="20">
        <f t="shared" si="21"/>
        <v>8</v>
      </c>
      <c r="AX26" s="22"/>
      <c r="AY26" s="21">
        <f t="shared" si="22"/>
        <v>8</v>
      </c>
      <c r="AZ26" s="23"/>
      <c r="BA26" s="20">
        <f t="shared" si="23"/>
        <v>8</v>
      </c>
      <c r="BB26" s="22"/>
      <c r="BC26" s="21">
        <f t="shared" si="24"/>
        <v>8</v>
      </c>
      <c r="BD26" s="23"/>
      <c r="BE26" s="20">
        <f t="shared" si="25"/>
        <v>8</v>
      </c>
      <c r="BF26" s="22"/>
      <c r="BG26" s="21">
        <f t="shared" si="26"/>
        <v>8</v>
      </c>
      <c r="BH26" s="23"/>
      <c r="BI26" s="20">
        <f t="shared" si="27"/>
        <v>8</v>
      </c>
      <c r="BJ26" s="22"/>
      <c r="BK26" s="21">
        <f t="shared" si="28"/>
        <v>8</v>
      </c>
      <c r="BL26" s="23"/>
      <c r="BM26" s="20">
        <f t="shared" si="29"/>
        <v>8</v>
      </c>
      <c r="BN26" s="22"/>
      <c r="BO26" s="21">
        <f t="shared" si="30"/>
        <v>8</v>
      </c>
      <c r="BP26" s="23"/>
      <c r="BQ26" s="20">
        <f t="shared" si="31"/>
        <v>8</v>
      </c>
      <c r="BR26" s="22"/>
      <c r="BS26" s="21">
        <f t="shared" si="32"/>
        <v>8</v>
      </c>
      <c r="BT26" s="23"/>
      <c r="BU26" s="20">
        <f t="shared" si="33"/>
        <v>8</v>
      </c>
      <c r="BV26" s="22"/>
      <c r="BW26" s="21">
        <f t="shared" si="34"/>
        <v>8</v>
      </c>
      <c r="BX26" s="23"/>
      <c r="BY26" s="20">
        <f t="shared" si="35"/>
        <v>8</v>
      </c>
      <c r="BZ26" s="22"/>
      <c r="CA26" s="21">
        <f t="shared" si="36"/>
        <v>8</v>
      </c>
      <c r="CB26" s="23"/>
      <c r="CC26" s="20">
        <f t="shared" si="37"/>
        <v>8</v>
      </c>
      <c r="CD26" s="22"/>
      <c r="CE26" s="21">
        <f t="shared" si="38"/>
        <v>8</v>
      </c>
      <c r="CF26" s="20"/>
      <c r="CG26" s="20">
        <f t="shared" si="39"/>
        <v>8</v>
      </c>
      <c r="CH26" s="21"/>
      <c r="CI26" s="21">
        <f t="shared" si="40"/>
        <v>8</v>
      </c>
      <c r="CJ26" s="24"/>
      <c r="CK26" s="24">
        <f t="shared" si="41"/>
        <v>8</v>
      </c>
      <c r="CL26" s="24"/>
      <c r="CM26" s="24">
        <f t="shared" si="42"/>
        <v>8</v>
      </c>
      <c r="CN26" s="24"/>
      <c r="CO26" s="24">
        <f t="shared" si="43"/>
        <v>8</v>
      </c>
      <c r="CP26" s="24"/>
      <c r="CQ26" s="24">
        <f t="shared" si="44"/>
        <v>8</v>
      </c>
      <c r="CR26" s="24"/>
      <c r="CS26" s="24">
        <f t="shared" si="45"/>
        <v>8</v>
      </c>
      <c r="CT26" s="24"/>
      <c r="CU26" s="24">
        <f t="shared" si="46"/>
        <v>8</v>
      </c>
      <c r="CV26" s="24"/>
      <c r="CW26" s="24">
        <f t="shared" si="47"/>
        <v>8</v>
      </c>
      <c r="CX26" s="24"/>
      <c r="CY26" s="24">
        <f t="shared" si="48"/>
        <v>8</v>
      </c>
      <c r="CZ26" s="24"/>
      <c r="DA26" s="24">
        <f t="shared" si="49"/>
        <v>8</v>
      </c>
      <c r="DB26" s="24"/>
      <c r="DC26" s="24">
        <f t="shared" si="50"/>
        <v>8</v>
      </c>
      <c r="DD26" s="24"/>
      <c r="DE26" s="24">
        <f t="shared" si="51"/>
        <v>8</v>
      </c>
      <c r="DF26" s="24"/>
      <c r="DG26" s="24">
        <f t="shared" si="52"/>
        <v>8</v>
      </c>
      <c r="DH26" s="45">
        <v>1.0</v>
      </c>
      <c r="DI26" s="24">
        <f t="shared" si="53"/>
        <v>7</v>
      </c>
      <c r="DJ26" s="24"/>
      <c r="DK26" s="24">
        <f t="shared" si="54"/>
        <v>7</v>
      </c>
      <c r="DL26" s="24"/>
      <c r="DM26" s="24">
        <f t="shared" si="55"/>
        <v>7</v>
      </c>
      <c r="DN26" s="24"/>
      <c r="DO26" s="24">
        <f t="shared" si="56"/>
        <v>7</v>
      </c>
      <c r="DP26" s="24"/>
      <c r="DQ26" s="24">
        <f t="shared" si="57"/>
        <v>7</v>
      </c>
      <c r="DR26" s="24"/>
      <c r="DS26" s="24">
        <f t="shared" si="58"/>
        <v>7</v>
      </c>
      <c r="DT26" s="24"/>
      <c r="DU26" s="24">
        <f t="shared" si="59"/>
        <v>7</v>
      </c>
      <c r="DV26" s="24"/>
      <c r="DW26" s="24">
        <f t="shared" si="60"/>
        <v>7</v>
      </c>
      <c r="DX26" s="45"/>
      <c r="DY26" s="24">
        <f t="shared" si="61"/>
        <v>7</v>
      </c>
      <c r="DZ26" s="45">
        <v>1.0</v>
      </c>
      <c r="EA26" s="24">
        <f t="shared" si="62"/>
        <v>6</v>
      </c>
      <c r="EB26" s="45">
        <v>1.0</v>
      </c>
      <c r="EC26" s="24">
        <f t="shared" si="63"/>
        <v>5</v>
      </c>
      <c r="ED26" s="45">
        <v>1.0</v>
      </c>
      <c r="EE26" s="24">
        <f t="shared" si="64"/>
        <v>4</v>
      </c>
      <c r="EF26" s="45"/>
      <c r="EG26" s="24">
        <f t="shared" si="65"/>
        <v>4</v>
      </c>
      <c r="EH26" s="45">
        <v>1.0</v>
      </c>
      <c r="EI26" s="24">
        <f t="shared" si="66"/>
        <v>3</v>
      </c>
      <c r="EJ26" s="45"/>
      <c r="EK26" s="24">
        <f t="shared" si="67"/>
        <v>3</v>
      </c>
      <c r="EL26" s="45">
        <v>1.0</v>
      </c>
      <c r="EM26" s="24">
        <f t="shared" si="68"/>
        <v>2</v>
      </c>
      <c r="EN26" s="45">
        <v>1.0</v>
      </c>
      <c r="EO26" s="24">
        <f t="shared" si="69"/>
        <v>1</v>
      </c>
      <c r="EP26" s="45">
        <v>1.0</v>
      </c>
      <c r="EQ26" s="24">
        <f t="shared" si="70"/>
        <v>0</v>
      </c>
      <c r="ER26" s="24"/>
      <c r="ES26" s="24">
        <f t="shared" si="71"/>
        <v>0</v>
      </c>
      <c r="ET26" s="24"/>
      <c r="EU26" s="24">
        <f t="shared" si="72"/>
        <v>0</v>
      </c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>
        <f t="shared" si="73"/>
        <v>0</v>
      </c>
      <c r="FV26" s="24"/>
      <c r="FW26" s="24">
        <f t="shared" si="74"/>
        <v>0</v>
      </c>
      <c r="FX26" s="24"/>
      <c r="FY26" s="24">
        <f t="shared" si="75"/>
        <v>0</v>
      </c>
      <c r="FZ26" s="24"/>
      <c r="GA26" s="24">
        <f t="shared" si="76"/>
        <v>0</v>
      </c>
      <c r="GB26" s="24"/>
      <c r="GC26" s="24">
        <f t="shared" si="77"/>
        <v>0</v>
      </c>
      <c r="GD26" s="24"/>
      <c r="GE26" s="24">
        <f t="shared" si="78"/>
        <v>0</v>
      </c>
      <c r="GF26" s="24"/>
      <c r="GG26" s="24">
        <f t="shared" si="79"/>
        <v>0</v>
      </c>
      <c r="GH26" s="24"/>
      <c r="GI26" s="24">
        <f t="shared" si="80"/>
        <v>0</v>
      </c>
      <c r="GJ26" s="24"/>
      <c r="GK26" s="24">
        <f t="shared" si="81"/>
        <v>0</v>
      </c>
      <c r="GL26" s="24"/>
      <c r="GM26" s="24">
        <f t="shared" si="82"/>
        <v>0</v>
      </c>
      <c r="GN26" s="24"/>
      <c r="GO26" s="24">
        <f t="shared" si="83"/>
        <v>0</v>
      </c>
      <c r="GP26" s="24"/>
      <c r="GQ26" s="24">
        <f t="shared" si="84"/>
        <v>0</v>
      </c>
    </row>
    <row r="27">
      <c r="A27" s="25"/>
      <c r="B27" s="24"/>
      <c r="C27" s="24"/>
      <c r="D27" s="17" t="s">
        <v>138</v>
      </c>
      <c r="E27" s="18" t="s">
        <v>127</v>
      </c>
      <c r="F27" s="16" t="s">
        <v>111</v>
      </c>
      <c r="G27" s="50">
        <v>4.0</v>
      </c>
      <c r="H27" s="44"/>
      <c r="I27" s="20">
        <f t="shared" si="1"/>
        <v>4</v>
      </c>
      <c r="J27" s="22"/>
      <c r="K27" s="21">
        <f t="shared" si="2"/>
        <v>4</v>
      </c>
      <c r="L27" s="23"/>
      <c r="M27" s="20">
        <f t="shared" si="3"/>
        <v>4</v>
      </c>
      <c r="N27" s="22"/>
      <c r="O27" s="21">
        <f t="shared" si="4"/>
        <v>4</v>
      </c>
      <c r="P27" s="23"/>
      <c r="Q27" s="20">
        <f t="shared" si="5"/>
        <v>4</v>
      </c>
      <c r="R27" s="22"/>
      <c r="S27" s="21">
        <f t="shared" si="6"/>
        <v>4</v>
      </c>
      <c r="T27" s="23"/>
      <c r="U27" s="20">
        <f t="shared" si="7"/>
        <v>4</v>
      </c>
      <c r="V27" s="22"/>
      <c r="W27" s="21">
        <f t="shared" si="8"/>
        <v>4</v>
      </c>
      <c r="X27" s="23"/>
      <c r="Y27" s="20">
        <f t="shared" si="9"/>
        <v>4</v>
      </c>
      <c r="Z27" s="22"/>
      <c r="AA27" s="21">
        <f t="shared" si="10"/>
        <v>4</v>
      </c>
      <c r="AB27" s="23"/>
      <c r="AC27" s="20">
        <f t="shared" si="11"/>
        <v>4</v>
      </c>
      <c r="AD27" s="22"/>
      <c r="AE27" s="21">
        <f t="shared" si="12"/>
        <v>4</v>
      </c>
      <c r="AF27" s="23"/>
      <c r="AG27" s="20">
        <f t="shared" si="13"/>
        <v>4</v>
      </c>
      <c r="AH27" s="22"/>
      <c r="AI27" s="21">
        <f t="shared" si="14"/>
        <v>4</v>
      </c>
      <c r="AJ27" s="23"/>
      <c r="AK27" s="20">
        <f t="shared" si="15"/>
        <v>4</v>
      </c>
      <c r="AL27" s="22"/>
      <c r="AM27" s="21">
        <f t="shared" si="16"/>
        <v>4</v>
      </c>
      <c r="AN27" s="23"/>
      <c r="AO27" s="20">
        <f t="shared" si="17"/>
        <v>4</v>
      </c>
      <c r="AP27" s="22"/>
      <c r="AQ27" s="21">
        <f t="shared" si="18"/>
        <v>4</v>
      </c>
      <c r="AR27" s="23"/>
      <c r="AS27" s="20">
        <f t="shared" si="19"/>
        <v>4</v>
      </c>
      <c r="AT27" s="22"/>
      <c r="AU27" s="21">
        <f t="shared" si="20"/>
        <v>4</v>
      </c>
      <c r="AV27" s="23"/>
      <c r="AW27" s="20">
        <f t="shared" si="21"/>
        <v>4</v>
      </c>
      <c r="AX27" s="22"/>
      <c r="AY27" s="21">
        <f t="shared" si="22"/>
        <v>4</v>
      </c>
      <c r="AZ27" s="23"/>
      <c r="BA27" s="20">
        <f t="shared" si="23"/>
        <v>4</v>
      </c>
      <c r="BB27" s="22"/>
      <c r="BC27" s="21">
        <f t="shared" si="24"/>
        <v>4</v>
      </c>
      <c r="BD27" s="23"/>
      <c r="BE27" s="20">
        <f t="shared" si="25"/>
        <v>4</v>
      </c>
      <c r="BF27" s="22"/>
      <c r="BG27" s="21">
        <f t="shared" si="26"/>
        <v>4</v>
      </c>
      <c r="BH27" s="23"/>
      <c r="BI27" s="20">
        <f t="shared" si="27"/>
        <v>4</v>
      </c>
      <c r="BJ27" s="22"/>
      <c r="BK27" s="21">
        <f t="shared" si="28"/>
        <v>4</v>
      </c>
      <c r="BL27" s="23"/>
      <c r="BM27" s="20">
        <f t="shared" si="29"/>
        <v>4</v>
      </c>
      <c r="BN27" s="22"/>
      <c r="BO27" s="21">
        <f t="shared" si="30"/>
        <v>4</v>
      </c>
      <c r="BP27" s="23"/>
      <c r="BQ27" s="20">
        <f t="shared" si="31"/>
        <v>4</v>
      </c>
      <c r="BR27" s="22"/>
      <c r="BS27" s="21">
        <f t="shared" si="32"/>
        <v>4</v>
      </c>
      <c r="BT27" s="23"/>
      <c r="BU27" s="20">
        <f t="shared" si="33"/>
        <v>4</v>
      </c>
      <c r="BV27" s="22"/>
      <c r="BW27" s="21">
        <f t="shared" si="34"/>
        <v>4</v>
      </c>
      <c r="BX27" s="23"/>
      <c r="BY27" s="20">
        <f t="shared" si="35"/>
        <v>4</v>
      </c>
      <c r="BZ27" s="22"/>
      <c r="CA27" s="21">
        <f t="shared" si="36"/>
        <v>4</v>
      </c>
      <c r="CB27" s="23"/>
      <c r="CC27" s="20">
        <f t="shared" si="37"/>
        <v>4</v>
      </c>
      <c r="CD27" s="22"/>
      <c r="CE27" s="21">
        <f t="shared" si="38"/>
        <v>4</v>
      </c>
      <c r="CF27" s="23"/>
      <c r="CG27" s="20">
        <f t="shared" si="39"/>
        <v>4</v>
      </c>
      <c r="CH27" s="22"/>
      <c r="CI27" s="21">
        <f t="shared" si="40"/>
        <v>4</v>
      </c>
      <c r="CJ27" s="24"/>
      <c r="CK27" s="24">
        <f t="shared" si="41"/>
        <v>4</v>
      </c>
      <c r="CL27" s="24"/>
      <c r="CM27" s="24">
        <f t="shared" si="42"/>
        <v>4</v>
      </c>
      <c r="CN27" s="24"/>
      <c r="CO27" s="24">
        <f t="shared" si="43"/>
        <v>4</v>
      </c>
      <c r="CP27" s="24"/>
      <c r="CQ27" s="24">
        <f t="shared" si="44"/>
        <v>4</v>
      </c>
      <c r="CR27" s="24"/>
      <c r="CS27" s="24">
        <f t="shared" si="45"/>
        <v>4</v>
      </c>
      <c r="CT27" s="24"/>
      <c r="CU27" s="24">
        <f t="shared" si="46"/>
        <v>4</v>
      </c>
      <c r="CV27" s="24"/>
      <c r="CW27" s="24">
        <f t="shared" si="47"/>
        <v>4</v>
      </c>
      <c r="CX27" s="24"/>
      <c r="CY27" s="24">
        <f t="shared" si="48"/>
        <v>4</v>
      </c>
      <c r="CZ27" s="24"/>
      <c r="DA27" s="24">
        <f t="shared" si="49"/>
        <v>4</v>
      </c>
      <c r="DB27" s="24"/>
      <c r="DC27" s="24">
        <f t="shared" si="50"/>
        <v>4</v>
      </c>
      <c r="DD27" s="24"/>
      <c r="DE27" s="24">
        <f t="shared" si="51"/>
        <v>4</v>
      </c>
      <c r="DF27" s="24"/>
      <c r="DG27" s="24">
        <f t="shared" si="52"/>
        <v>4</v>
      </c>
      <c r="DH27" s="24"/>
      <c r="DI27" s="24">
        <f t="shared" si="53"/>
        <v>4</v>
      </c>
      <c r="DJ27" s="24"/>
      <c r="DK27" s="24">
        <f t="shared" si="54"/>
        <v>4</v>
      </c>
      <c r="DL27" s="24"/>
      <c r="DM27" s="24">
        <f t="shared" si="55"/>
        <v>4</v>
      </c>
      <c r="DN27" s="45">
        <v>1.0</v>
      </c>
      <c r="DO27" s="24">
        <f t="shared" si="56"/>
        <v>3</v>
      </c>
      <c r="DP27" s="45">
        <v>1.0</v>
      </c>
      <c r="DQ27" s="24">
        <f t="shared" si="57"/>
        <v>2</v>
      </c>
      <c r="DR27" s="24"/>
      <c r="DS27" s="24">
        <f t="shared" si="58"/>
        <v>2</v>
      </c>
      <c r="DT27" s="45">
        <v>1.0</v>
      </c>
      <c r="DU27" s="24">
        <f t="shared" si="59"/>
        <v>1</v>
      </c>
      <c r="DV27" s="45">
        <v>1.0</v>
      </c>
      <c r="DW27" s="24">
        <f t="shared" si="60"/>
        <v>0</v>
      </c>
      <c r="DX27" s="24"/>
      <c r="DY27" s="24">
        <f t="shared" si="61"/>
        <v>0</v>
      </c>
      <c r="DZ27" s="24"/>
      <c r="EA27" s="24">
        <f t="shared" si="62"/>
        <v>0</v>
      </c>
      <c r="EB27" s="24"/>
      <c r="EC27" s="24">
        <f t="shared" si="63"/>
        <v>0</v>
      </c>
      <c r="ED27" s="24"/>
      <c r="EE27" s="24">
        <f t="shared" si="64"/>
        <v>0</v>
      </c>
      <c r="EF27" s="24"/>
      <c r="EG27" s="24">
        <f t="shared" si="65"/>
        <v>0</v>
      </c>
      <c r="EH27" s="24"/>
      <c r="EI27" s="24">
        <f t="shared" si="66"/>
        <v>0</v>
      </c>
      <c r="EJ27" s="24"/>
      <c r="EK27" s="24">
        <f t="shared" si="67"/>
        <v>0</v>
      </c>
      <c r="EL27" s="24"/>
      <c r="EM27" s="24">
        <f t="shared" si="68"/>
        <v>0</v>
      </c>
      <c r="EN27" s="24"/>
      <c r="EO27" s="24">
        <f t="shared" si="69"/>
        <v>0</v>
      </c>
      <c r="EP27" s="24"/>
      <c r="EQ27" s="24">
        <f t="shared" si="70"/>
        <v>0</v>
      </c>
      <c r="ER27" s="24"/>
      <c r="ES27" s="24">
        <f t="shared" si="71"/>
        <v>0</v>
      </c>
      <c r="ET27" s="24"/>
      <c r="EU27" s="24">
        <f t="shared" si="72"/>
        <v>0</v>
      </c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>
        <f t="shared" si="73"/>
        <v>0</v>
      </c>
      <c r="FV27" s="24"/>
      <c r="FW27" s="24">
        <f t="shared" si="74"/>
        <v>0</v>
      </c>
      <c r="FX27" s="24"/>
      <c r="FY27" s="24">
        <f t="shared" si="75"/>
        <v>0</v>
      </c>
      <c r="FZ27" s="24"/>
      <c r="GA27" s="24">
        <f t="shared" si="76"/>
        <v>0</v>
      </c>
      <c r="GB27" s="24"/>
      <c r="GC27" s="24">
        <f t="shared" si="77"/>
        <v>0</v>
      </c>
      <c r="GD27" s="24"/>
      <c r="GE27" s="24">
        <f t="shared" si="78"/>
        <v>0</v>
      </c>
      <c r="GF27" s="24"/>
      <c r="GG27" s="24">
        <f t="shared" si="79"/>
        <v>0</v>
      </c>
      <c r="GH27" s="24"/>
      <c r="GI27" s="24">
        <f t="shared" si="80"/>
        <v>0</v>
      </c>
      <c r="GJ27" s="24"/>
      <c r="GK27" s="24">
        <f t="shared" si="81"/>
        <v>0</v>
      </c>
      <c r="GL27" s="24"/>
      <c r="GM27" s="24">
        <f t="shared" si="82"/>
        <v>0</v>
      </c>
      <c r="GN27" s="24"/>
      <c r="GO27" s="24">
        <f t="shared" si="83"/>
        <v>0</v>
      </c>
      <c r="GP27" s="24"/>
      <c r="GQ27" s="24">
        <f t="shared" si="84"/>
        <v>0</v>
      </c>
    </row>
    <row r="28">
      <c r="A28" s="25"/>
      <c r="B28" s="24"/>
      <c r="C28" s="24"/>
      <c r="D28" s="17" t="s">
        <v>122</v>
      </c>
      <c r="E28" s="18" t="s">
        <v>127</v>
      </c>
      <c r="F28" s="16" t="s">
        <v>111</v>
      </c>
      <c r="G28" s="50">
        <v>1.0</v>
      </c>
      <c r="H28" s="44"/>
      <c r="I28" s="20">
        <f t="shared" si="1"/>
        <v>1</v>
      </c>
      <c r="J28" s="22"/>
      <c r="K28" s="21">
        <f t="shared" si="2"/>
        <v>1</v>
      </c>
      <c r="L28" s="23"/>
      <c r="M28" s="20">
        <f t="shared" si="3"/>
        <v>1</v>
      </c>
      <c r="N28" s="22"/>
      <c r="O28" s="21">
        <f t="shared" si="4"/>
        <v>1</v>
      </c>
      <c r="P28" s="23"/>
      <c r="Q28" s="20">
        <f t="shared" si="5"/>
        <v>1</v>
      </c>
      <c r="R28" s="22"/>
      <c r="S28" s="21">
        <f t="shared" si="6"/>
        <v>1</v>
      </c>
      <c r="T28" s="23"/>
      <c r="U28" s="20">
        <f t="shared" si="7"/>
        <v>1</v>
      </c>
      <c r="V28" s="22"/>
      <c r="W28" s="21">
        <f t="shared" si="8"/>
        <v>1</v>
      </c>
      <c r="X28" s="23"/>
      <c r="Y28" s="20">
        <f t="shared" si="9"/>
        <v>1</v>
      </c>
      <c r="Z28" s="22"/>
      <c r="AA28" s="21">
        <f t="shared" si="10"/>
        <v>1</v>
      </c>
      <c r="AB28" s="23"/>
      <c r="AC28" s="20">
        <f t="shared" si="11"/>
        <v>1</v>
      </c>
      <c r="AD28" s="22"/>
      <c r="AE28" s="21">
        <f t="shared" si="12"/>
        <v>1</v>
      </c>
      <c r="AF28" s="23"/>
      <c r="AG28" s="20">
        <f t="shared" si="13"/>
        <v>1</v>
      </c>
      <c r="AH28" s="22"/>
      <c r="AI28" s="21">
        <f t="shared" si="14"/>
        <v>1</v>
      </c>
      <c r="AJ28" s="23"/>
      <c r="AK28" s="20">
        <f t="shared" si="15"/>
        <v>1</v>
      </c>
      <c r="AL28" s="22"/>
      <c r="AM28" s="21">
        <f t="shared" si="16"/>
        <v>1</v>
      </c>
      <c r="AN28" s="23"/>
      <c r="AO28" s="20">
        <f t="shared" si="17"/>
        <v>1</v>
      </c>
      <c r="AP28" s="22"/>
      <c r="AQ28" s="21">
        <f t="shared" si="18"/>
        <v>1</v>
      </c>
      <c r="AR28" s="23"/>
      <c r="AS28" s="20">
        <f t="shared" si="19"/>
        <v>1</v>
      </c>
      <c r="AT28" s="22"/>
      <c r="AU28" s="21">
        <f t="shared" si="20"/>
        <v>1</v>
      </c>
      <c r="AV28" s="23"/>
      <c r="AW28" s="20">
        <f t="shared" si="21"/>
        <v>1</v>
      </c>
      <c r="AX28" s="22"/>
      <c r="AY28" s="21">
        <f t="shared" si="22"/>
        <v>1</v>
      </c>
      <c r="AZ28" s="23"/>
      <c r="BA28" s="20">
        <f t="shared" si="23"/>
        <v>1</v>
      </c>
      <c r="BB28" s="22"/>
      <c r="BC28" s="21">
        <f t="shared" si="24"/>
        <v>1</v>
      </c>
      <c r="BD28" s="23"/>
      <c r="BE28" s="20">
        <f t="shared" si="25"/>
        <v>1</v>
      </c>
      <c r="BF28" s="22"/>
      <c r="BG28" s="21">
        <f t="shared" si="26"/>
        <v>1</v>
      </c>
      <c r="BH28" s="23"/>
      <c r="BI28" s="20">
        <f t="shared" si="27"/>
        <v>1</v>
      </c>
      <c r="BJ28" s="22"/>
      <c r="BK28" s="21">
        <f t="shared" si="28"/>
        <v>1</v>
      </c>
      <c r="BL28" s="23"/>
      <c r="BM28" s="20">
        <f t="shared" si="29"/>
        <v>1</v>
      </c>
      <c r="BN28" s="22"/>
      <c r="BO28" s="21">
        <f t="shared" si="30"/>
        <v>1</v>
      </c>
      <c r="BP28" s="23"/>
      <c r="BQ28" s="20">
        <f t="shared" si="31"/>
        <v>1</v>
      </c>
      <c r="BR28" s="22"/>
      <c r="BS28" s="21">
        <f t="shared" si="32"/>
        <v>1</v>
      </c>
      <c r="BT28" s="23"/>
      <c r="BU28" s="20">
        <f t="shared" si="33"/>
        <v>1</v>
      </c>
      <c r="BV28" s="22"/>
      <c r="BW28" s="21">
        <f t="shared" si="34"/>
        <v>1</v>
      </c>
      <c r="BX28" s="23"/>
      <c r="BY28" s="20">
        <f t="shared" si="35"/>
        <v>1</v>
      </c>
      <c r="BZ28" s="22"/>
      <c r="CA28" s="21">
        <f t="shared" si="36"/>
        <v>1</v>
      </c>
      <c r="CB28" s="23"/>
      <c r="CC28" s="20">
        <f t="shared" si="37"/>
        <v>1</v>
      </c>
      <c r="CD28" s="22"/>
      <c r="CE28" s="21">
        <f t="shared" si="38"/>
        <v>1</v>
      </c>
      <c r="CF28" s="23"/>
      <c r="CG28" s="20">
        <f t="shared" si="39"/>
        <v>1</v>
      </c>
      <c r="CH28" s="22"/>
      <c r="CI28" s="21">
        <f t="shared" si="40"/>
        <v>1</v>
      </c>
      <c r="CJ28" s="24"/>
      <c r="CK28" s="24">
        <f t="shared" si="41"/>
        <v>1</v>
      </c>
      <c r="CL28" s="24"/>
      <c r="CM28" s="24">
        <f t="shared" si="42"/>
        <v>1</v>
      </c>
      <c r="CN28" s="24"/>
      <c r="CO28" s="24">
        <f t="shared" si="43"/>
        <v>1</v>
      </c>
      <c r="CP28" s="24"/>
      <c r="CQ28" s="24">
        <f t="shared" si="44"/>
        <v>1</v>
      </c>
      <c r="CR28" s="24"/>
      <c r="CS28" s="24">
        <f t="shared" si="45"/>
        <v>1</v>
      </c>
      <c r="CT28" s="24"/>
      <c r="CU28" s="24">
        <f t="shared" si="46"/>
        <v>1</v>
      </c>
      <c r="CV28" s="24"/>
      <c r="CW28" s="24">
        <f t="shared" si="47"/>
        <v>1</v>
      </c>
      <c r="CX28" s="24"/>
      <c r="CY28" s="24">
        <f t="shared" si="48"/>
        <v>1</v>
      </c>
      <c r="CZ28" s="24"/>
      <c r="DA28" s="24">
        <f t="shared" si="49"/>
        <v>1</v>
      </c>
      <c r="DB28" s="24"/>
      <c r="DC28" s="24">
        <f t="shared" si="50"/>
        <v>1</v>
      </c>
      <c r="DD28" s="24"/>
      <c r="DE28" s="24">
        <f t="shared" si="51"/>
        <v>1</v>
      </c>
      <c r="DF28" s="24"/>
      <c r="DG28" s="24">
        <f t="shared" si="52"/>
        <v>1</v>
      </c>
      <c r="DH28" s="24"/>
      <c r="DI28" s="24">
        <f t="shared" si="53"/>
        <v>1</v>
      </c>
      <c r="DJ28" s="24"/>
      <c r="DK28" s="24">
        <f t="shared" si="54"/>
        <v>1</v>
      </c>
      <c r="DL28" s="24"/>
      <c r="DM28" s="24">
        <f t="shared" si="55"/>
        <v>1</v>
      </c>
      <c r="DN28" s="24"/>
      <c r="DO28" s="24">
        <f t="shared" si="56"/>
        <v>1</v>
      </c>
      <c r="DP28" s="45">
        <v>1.0</v>
      </c>
      <c r="DQ28" s="24">
        <f t="shared" si="57"/>
        <v>0</v>
      </c>
      <c r="DR28" s="24"/>
      <c r="DS28" s="24">
        <f t="shared" si="58"/>
        <v>0</v>
      </c>
      <c r="DT28" s="24"/>
      <c r="DU28" s="24">
        <f t="shared" si="59"/>
        <v>0</v>
      </c>
      <c r="DV28" s="24"/>
      <c r="DW28" s="24">
        <f t="shared" si="60"/>
        <v>0</v>
      </c>
      <c r="DX28" s="24"/>
      <c r="DY28" s="24">
        <f t="shared" si="61"/>
        <v>0</v>
      </c>
      <c r="DZ28" s="24"/>
      <c r="EA28" s="24">
        <f t="shared" si="62"/>
        <v>0</v>
      </c>
      <c r="EB28" s="24"/>
      <c r="EC28" s="24">
        <f t="shared" si="63"/>
        <v>0</v>
      </c>
      <c r="ED28" s="24"/>
      <c r="EE28" s="24">
        <f t="shared" si="64"/>
        <v>0</v>
      </c>
      <c r="EF28" s="24"/>
      <c r="EG28" s="24">
        <f t="shared" si="65"/>
        <v>0</v>
      </c>
      <c r="EH28" s="24"/>
      <c r="EI28" s="24">
        <f t="shared" si="66"/>
        <v>0</v>
      </c>
      <c r="EJ28" s="24"/>
      <c r="EK28" s="24">
        <f t="shared" si="67"/>
        <v>0</v>
      </c>
      <c r="EL28" s="24"/>
      <c r="EM28" s="24">
        <f t="shared" si="68"/>
        <v>0</v>
      </c>
      <c r="EN28" s="24"/>
      <c r="EO28" s="24">
        <f t="shared" si="69"/>
        <v>0</v>
      </c>
      <c r="EP28" s="24"/>
      <c r="EQ28" s="24">
        <f t="shared" si="70"/>
        <v>0</v>
      </c>
      <c r="ER28" s="24"/>
      <c r="ES28" s="24">
        <f t="shared" si="71"/>
        <v>0</v>
      </c>
      <c r="ET28" s="24"/>
      <c r="EU28" s="24">
        <f t="shared" si="72"/>
        <v>0</v>
      </c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>
        <f t="shared" si="73"/>
        <v>0</v>
      </c>
      <c r="FV28" s="24"/>
      <c r="FW28" s="24">
        <f t="shared" si="74"/>
        <v>0</v>
      </c>
      <c r="FX28" s="24"/>
      <c r="FY28" s="24">
        <f t="shared" si="75"/>
        <v>0</v>
      </c>
      <c r="FZ28" s="24"/>
      <c r="GA28" s="24">
        <f t="shared" si="76"/>
        <v>0</v>
      </c>
      <c r="GB28" s="24"/>
      <c r="GC28" s="24">
        <f t="shared" si="77"/>
        <v>0</v>
      </c>
      <c r="GD28" s="24"/>
      <c r="GE28" s="24">
        <f t="shared" si="78"/>
        <v>0</v>
      </c>
      <c r="GF28" s="24"/>
      <c r="GG28" s="24">
        <f t="shared" si="79"/>
        <v>0</v>
      </c>
      <c r="GH28" s="24"/>
      <c r="GI28" s="24">
        <f t="shared" si="80"/>
        <v>0</v>
      </c>
      <c r="GJ28" s="24"/>
      <c r="GK28" s="24">
        <f t="shared" si="81"/>
        <v>0</v>
      </c>
      <c r="GL28" s="24"/>
      <c r="GM28" s="24">
        <f t="shared" si="82"/>
        <v>0</v>
      </c>
      <c r="GN28" s="24"/>
      <c r="GO28" s="24">
        <f t="shared" si="83"/>
        <v>0</v>
      </c>
      <c r="GP28" s="24"/>
      <c r="GQ28" s="24">
        <f t="shared" si="84"/>
        <v>0</v>
      </c>
    </row>
    <row r="29">
      <c r="A29" s="25"/>
      <c r="B29" s="24"/>
      <c r="C29" s="24"/>
      <c r="D29" s="17" t="s">
        <v>139</v>
      </c>
      <c r="E29" s="18" t="s">
        <v>125</v>
      </c>
      <c r="F29" s="16" t="s">
        <v>111</v>
      </c>
      <c r="G29" s="50">
        <v>1.0</v>
      </c>
      <c r="H29" s="44"/>
      <c r="I29" s="20">
        <f t="shared" si="1"/>
        <v>1</v>
      </c>
      <c r="J29" s="22"/>
      <c r="K29" s="21">
        <f t="shared" si="2"/>
        <v>1</v>
      </c>
      <c r="L29" s="23"/>
      <c r="M29" s="20">
        <f t="shared" si="3"/>
        <v>1</v>
      </c>
      <c r="N29" s="22"/>
      <c r="O29" s="21">
        <f t="shared" si="4"/>
        <v>1</v>
      </c>
      <c r="P29" s="23"/>
      <c r="Q29" s="20">
        <f t="shared" si="5"/>
        <v>1</v>
      </c>
      <c r="R29" s="22"/>
      <c r="S29" s="21">
        <f t="shared" si="6"/>
        <v>1</v>
      </c>
      <c r="T29" s="23"/>
      <c r="U29" s="20">
        <f t="shared" si="7"/>
        <v>1</v>
      </c>
      <c r="V29" s="22"/>
      <c r="W29" s="21">
        <f t="shared" si="8"/>
        <v>1</v>
      </c>
      <c r="X29" s="23"/>
      <c r="Y29" s="20">
        <f t="shared" si="9"/>
        <v>1</v>
      </c>
      <c r="Z29" s="22"/>
      <c r="AA29" s="21">
        <f t="shared" si="10"/>
        <v>1</v>
      </c>
      <c r="AB29" s="23"/>
      <c r="AC29" s="20">
        <f t="shared" si="11"/>
        <v>1</v>
      </c>
      <c r="AD29" s="22"/>
      <c r="AE29" s="21">
        <f t="shared" si="12"/>
        <v>1</v>
      </c>
      <c r="AF29" s="23"/>
      <c r="AG29" s="20">
        <f t="shared" si="13"/>
        <v>1</v>
      </c>
      <c r="AH29" s="22"/>
      <c r="AI29" s="21">
        <f t="shared" si="14"/>
        <v>1</v>
      </c>
      <c r="AJ29" s="23"/>
      <c r="AK29" s="20">
        <f t="shared" si="15"/>
        <v>1</v>
      </c>
      <c r="AL29" s="22"/>
      <c r="AM29" s="21">
        <f t="shared" si="16"/>
        <v>1</v>
      </c>
      <c r="AN29" s="23"/>
      <c r="AO29" s="20">
        <f t="shared" si="17"/>
        <v>1</v>
      </c>
      <c r="AP29" s="22"/>
      <c r="AQ29" s="21">
        <f t="shared" si="18"/>
        <v>1</v>
      </c>
      <c r="AR29" s="23"/>
      <c r="AS29" s="20">
        <f t="shared" si="19"/>
        <v>1</v>
      </c>
      <c r="AT29" s="22"/>
      <c r="AU29" s="21">
        <f t="shared" si="20"/>
        <v>1</v>
      </c>
      <c r="AV29" s="23"/>
      <c r="AW29" s="20">
        <f t="shared" si="21"/>
        <v>1</v>
      </c>
      <c r="AX29" s="22"/>
      <c r="AY29" s="21">
        <f t="shared" si="22"/>
        <v>1</v>
      </c>
      <c r="AZ29" s="23"/>
      <c r="BA29" s="20">
        <f t="shared" si="23"/>
        <v>1</v>
      </c>
      <c r="BB29" s="22"/>
      <c r="BC29" s="21">
        <f t="shared" si="24"/>
        <v>1</v>
      </c>
      <c r="BD29" s="23"/>
      <c r="BE29" s="20">
        <f t="shared" si="25"/>
        <v>1</v>
      </c>
      <c r="BF29" s="22"/>
      <c r="BG29" s="21">
        <f t="shared" si="26"/>
        <v>1</v>
      </c>
      <c r="BH29" s="23"/>
      <c r="BI29" s="20">
        <f t="shared" si="27"/>
        <v>1</v>
      </c>
      <c r="BJ29" s="22"/>
      <c r="BK29" s="21">
        <f t="shared" si="28"/>
        <v>1</v>
      </c>
      <c r="BL29" s="23"/>
      <c r="BM29" s="20">
        <f t="shared" si="29"/>
        <v>1</v>
      </c>
      <c r="BN29" s="22"/>
      <c r="BO29" s="21">
        <f t="shared" si="30"/>
        <v>1</v>
      </c>
      <c r="BP29" s="23"/>
      <c r="BQ29" s="20">
        <f t="shared" si="31"/>
        <v>1</v>
      </c>
      <c r="BR29" s="22"/>
      <c r="BS29" s="21">
        <f t="shared" si="32"/>
        <v>1</v>
      </c>
      <c r="BT29" s="23"/>
      <c r="BU29" s="20">
        <f t="shared" si="33"/>
        <v>1</v>
      </c>
      <c r="BV29" s="22"/>
      <c r="BW29" s="21">
        <f t="shared" si="34"/>
        <v>1</v>
      </c>
      <c r="BX29" s="23"/>
      <c r="BY29" s="20">
        <f t="shared" si="35"/>
        <v>1</v>
      </c>
      <c r="BZ29" s="22"/>
      <c r="CA29" s="21">
        <f t="shared" si="36"/>
        <v>1</v>
      </c>
      <c r="CB29" s="23"/>
      <c r="CC29" s="20">
        <f t="shared" si="37"/>
        <v>1</v>
      </c>
      <c r="CD29" s="22"/>
      <c r="CE29" s="21">
        <f t="shared" si="38"/>
        <v>1</v>
      </c>
      <c r="CF29" s="23"/>
      <c r="CG29" s="20">
        <f t="shared" si="39"/>
        <v>1</v>
      </c>
      <c r="CH29" s="22"/>
      <c r="CI29" s="21">
        <f t="shared" si="40"/>
        <v>1</v>
      </c>
      <c r="CJ29" s="24"/>
      <c r="CK29" s="24">
        <f t="shared" si="41"/>
        <v>1</v>
      </c>
      <c r="CL29" s="24"/>
      <c r="CM29" s="24">
        <f t="shared" si="42"/>
        <v>1</v>
      </c>
      <c r="CN29" s="24"/>
      <c r="CO29" s="24">
        <f t="shared" si="43"/>
        <v>1</v>
      </c>
      <c r="CP29" s="24"/>
      <c r="CQ29" s="24">
        <f t="shared" si="44"/>
        <v>1</v>
      </c>
      <c r="CR29" s="24"/>
      <c r="CS29" s="24">
        <f t="shared" si="45"/>
        <v>1</v>
      </c>
      <c r="CT29" s="24"/>
      <c r="CU29" s="24">
        <f t="shared" si="46"/>
        <v>1</v>
      </c>
      <c r="CV29" s="24"/>
      <c r="CW29" s="24">
        <f t="shared" si="47"/>
        <v>1</v>
      </c>
      <c r="CX29" s="24"/>
      <c r="CY29" s="24">
        <f t="shared" si="48"/>
        <v>1</v>
      </c>
      <c r="CZ29" s="24"/>
      <c r="DA29" s="24">
        <f t="shared" si="49"/>
        <v>1</v>
      </c>
      <c r="DB29" s="45">
        <v>1.0</v>
      </c>
      <c r="DC29" s="24">
        <f t="shared" si="50"/>
        <v>0</v>
      </c>
      <c r="DD29" s="24"/>
      <c r="DE29" s="24">
        <f t="shared" si="51"/>
        <v>0</v>
      </c>
      <c r="DF29" s="24"/>
      <c r="DG29" s="24">
        <f t="shared" si="52"/>
        <v>0</v>
      </c>
      <c r="DH29" s="24"/>
      <c r="DI29" s="24">
        <f t="shared" si="53"/>
        <v>0</v>
      </c>
      <c r="DJ29" s="24"/>
      <c r="DK29" s="24">
        <f t="shared" si="54"/>
        <v>0</v>
      </c>
      <c r="DL29" s="24"/>
      <c r="DM29" s="24">
        <f t="shared" si="55"/>
        <v>0</v>
      </c>
      <c r="DN29" s="24"/>
      <c r="DO29" s="24">
        <f t="shared" si="56"/>
        <v>0</v>
      </c>
      <c r="DP29" s="24"/>
      <c r="DQ29" s="24">
        <f t="shared" si="57"/>
        <v>0</v>
      </c>
      <c r="DR29" s="24"/>
      <c r="DS29" s="24">
        <f t="shared" si="58"/>
        <v>0</v>
      </c>
      <c r="DT29" s="24"/>
      <c r="DU29" s="24">
        <f t="shared" si="59"/>
        <v>0</v>
      </c>
      <c r="DV29" s="24"/>
      <c r="DW29" s="24">
        <f t="shared" si="60"/>
        <v>0</v>
      </c>
      <c r="DX29" s="24"/>
      <c r="DY29" s="24">
        <f t="shared" si="61"/>
        <v>0</v>
      </c>
      <c r="DZ29" s="24"/>
      <c r="EA29" s="24">
        <f t="shared" si="62"/>
        <v>0</v>
      </c>
      <c r="EB29" s="24"/>
      <c r="EC29" s="24">
        <f t="shared" si="63"/>
        <v>0</v>
      </c>
      <c r="ED29" s="24"/>
      <c r="EE29" s="24">
        <f t="shared" si="64"/>
        <v>0</v>
      </c>
      <c r="EF29" s="24"/>
      <c r="EG29" s="24">
        <f t="shared" si="65"/>
        <v>0</v>
      </c>
      <c r="EH29" s="24"/>
      <c r="EI29" s="24">
        <f t="shared" si="66"/>
        <v>0</v>
      </c>
      <c r="EJ29" s="24"/>
      <c r="EK29" s="24">
        <f t="shared" si="67"/>
        <v>0</v>
      </c>
      <c r="EL29" s="24"/>
      <c r="EM29" s="24">
        <f t="shared" si="68"/>
        <v>0</v>
      </c>
      <c r="EN29" s="24"/>
      <c r="EO29" s="24">
        <f t="shared" si="69"/>
        <v>0</v>
      </c>
      <c r="EP29" s="24"/>
      <c r="EQ29" s="24">
        <f t="shared" si="70"/>
        <v>0</v>
      </c>
      <c r="ER29" s="24"/>
      <c r="ES29" s="24">
        <f t="shared" si="71"/>
        <v>0</v>
      </c>
      <c r="ET29" s="24"/>
      <c r="EU29" s="24">
        <f t="shared" si="72"/>
        <v>0</v>
      </c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>
        <f t="shared" si="73"/>
        <v>0</v>
      </c>
      <c r="FV29" s="24"/>
      <c r="FW29" s="24">
        <f t="shared" si="74"/>
        <v>0</v>
      </c>
      <c r="FX29" s="24"/>
      <c r="FY29" s="24">
        <f t="shared" si="75"/>
        <v>0</v>
      </c>
      <c r="FZ29" s="24"/>
      <c r="GA29" s="24">
        <f t="shared" si="76"/>
        <v>0</v>
      </c>
      <c r="GB29" s="24"/>
      <c r="GC29" s="24">
        <f t="shared" si="77"/>
        <v>0</v>
      </c>
      <c r="GD29" s="24"/>
      <c r="GE29" s="24">
        <f t="shared" si="78"/>
        <v>0</v>
      </c>
      <c r="GF29" s="24"/>
      <c r="GG29" s="24">
        <f t="shared" si="79"/>
        <v>0</v>
      </c>
      <c r="GH29" s="24"/>
      <c r="GI29" s="24">
        <f t="shared" si="80"/>
        <v>0</v>
      </c>
      <c r="GJ29" s="24"/>
      <c r="GK29" s="24">
        <f t="shared" si="81"/>
        <v>0</v>
      </c>
      <c r="GL29" s="24"/>
      <c r="GM29" s="24">
        <f t="shared" si="82"/>
        <v>0</v>
      </c>
      <c r="GN29" s="24"/>
      <c r="GO29" s="24">
        <f t="shared" si="83"/>
        <v>0</v>
      </c>
      <c r="GP29" s="24"/>
      <c r="GQ29" s="24">
        <f t="shared" si="84"/>
        <v>0</v>
      </c>
    </row>
    <row r="30">
      <c r="A30" s="35"/>
      <c r="B30" s="51"/>
      <c r="C30" s="51"/>
      <c r="D30" s="17" t="s">
        <v>140</v>
      </c>
      <c r="E30" s="18" t="s">
        <v>141</v>
      </c>
      <c r="F30" s="16" t="s">
        <v>111</v>
      </c>
      <c r="G30" s="52">
        <v>2.0</v>
      </c>
      <c r="H30" s="53"/>
      <c r="I30" s="54">
        <f t="shared" si="1"/>
        <v>2</v>
      </c>
      <c r="J30" s="55"/>
      <c r="K30" s="56">
        <f t="shared" si="2"/>
        <v>2</v>
      </c>
      <c r="L30" s="57"/>
      <c r="M30" s="54">
        <f t="shared" si="3"/>
        <v>2</v>
      </c>
      <c r="N30" s="55"/>
      <c r="O30" s="56">
        <f t="shared" si="4"/>
        <v>2</v>
      </c>
      <c r="P30" s="57"/>
      <c r="Q30" s="54">
        <f t="shared" si="5"/>
        <v>2</v>
      </c>
      <c r="R30" s="55"/>
      <c r="S30" s="56">
        <f t="shared" si="6"/>
        <v>2</v>
      </c>
      <c r="T30" s="57"/>
      <c r="U30" s="54">
        <f t="shared" si="7"/>
        <v>2</v>
      </c>
      <c r="V30" s="55"/>
      <c r="W30" s="56">
        <f t="shared" si="8"/>
        <v>2</v>
      </c>
      <c r="X30" s="57"/>
      <c r="Y30" s="54">
        <f t="shared" si="9"/>
        <v>2</v>
      </c>
      <c r="Z30" s="55"/>
      <c r="AA30" s="56">
        <f t="shared" si="10"/>
        <v>2</v>
      </c>
      <c r="AB30" s="57"/>
      <c r="AC30" s="54">
        <f t="shared" si="11"/>
        <v>2</v>
      </c>
      <c r="AD30" s="55"/>
      <c r="AE30" s="56">
        <f t="shared" si="12"/>
        <v>2</v>
      </c>
      <c r="AF30" s="57"/>
      <c r="AG30" s="54">
        <f t="shared" si="13"/>
        <v>2</v>
      </c>
      <c r="AH30" s="55"/>
      <c r="AI30" s="56">
        <f t="shared" si="14"/>
        <v>2</v>
      </c>
      <c r="AJ30" s="57"/>
      <c r="AK30" s="54">
        <f t="shared" si="15"/>
        <v>2</v>
      </c>
      <c r="AL30" s="55"/>
      <c r="AM30" s="56">
        <f t="shared" si="16"/>
        <v>2</v>
      </c>
      <c r="AN30" s="57"/>
      <c r="AO30" s="54">
        <f t="shared" si="17"/>
        <v>2</v>
      </c>
      <c r="AP30" s="55"/>
      <c r="AQ30" s="56">
        <f t="shared" si="18"/>
        <v>2</v>
      </c>
      <c r="AR30" s="57"/>
      <c r="AS30" s="54">
        <f t="shared" si="19"/>
        <v>2</v>
      </c>
      <c r="AT30" s="55"/>
      <c r="AU30" s="56">
        <f t="shared" si="20"/>
        <v>2</v>
      </c>
      <c r="AV30" s="57"/>
      <c r="AW30" s="54">
        <f t="shared" si="21"/>
        <v>2</v>
      </c>
      <c r="AX30" s="55"/>
      <c r="AY30" s="56">
        <f t="shared" si="22"/>
        <v>2</v>
      </c>
      <c r="AZ30" s="57"/>
      <c r="BA30" s="54">
        <f t="shared" si="23"/>
        <v>2</v>
      </c>
      <c r="BB30" s="55"/>
      <c r="BC30" s="56">
        <f t="shared" si="24"/>
        <v>2</v>
      </c>
      <c r="BD30" s="57"/>
      <c r="BE30" s="54">
        <f t="shared" si="25"/>
        <v>2</v>
      </c>
      <c r="BF30" s="55"/>
      <c r="BG30" s="56">
        <f t="shared" si="26"/>
        <v>2</v>
      </c>
      <c r="BH30" s="57"/>
      <c r="BI30" s="54">
        <f t="shared" si="27"/>
        <v>2</v>
      </c>
      <c r="BJ30" s="55"/>
      <c r="BK30" s="56">
        <f t="shared" si="28"/>
        <v>2</v>
      </c>
      <c r="BL30" s="57"/>
      <c r="BM30" s="54">
        <f t="shared" si="29"/>
        <v>2</v>
      </c>
      <c r="BN30" s="55"/>
      <c r="BO30" s="56">
        <f t="shared" si="30"/>
        <v>2</v>
      </c>
      <c r="BP30" s="57"/>
      <c r="BQ30" s="54">
        <f t="shared" si="31"/>
        <v>2</v>
      </c>
      <c r="BR30" s="55"/>
      <c r="BS30" s="56">
        <f t="shared" si="32"/>
        <v>2</v>
      </c>
      <c r="BT30" s="57"/>
      <c r="BU30" s="54">
        <f t="shared" si="33"/>
        <v>2</v>
      </c>
      <c r="BV30" s="55"/>
      <c r="BW30" s="56">
        <f t="shared" si="34"/>
        <v>2</v>
      </c>
      <c r="BX30" s="57"/>
      <c r="BY30" s="54">
        <f t="shared" si="35"/>
        <v>2</v>
      </c>
      <c r="BZ30" s="55"/>
      <c r="CA30" s="56">
        <f t="shared" si="36"/>
        <v>2</v>
      </c>
      <c r="CB30" s="57"/>
      <c r="CC30" s="54">
        <f t="shared" si="37"/>
        <v>2</v>
      </c>
      <c r="CD30" s="55"/>
      <c r="CE30" s="56">
        <f t="shared" si="38"/>
        <v>2</v>
      </c>
      <c r="CF30" s="57"/>
      <c r="CG30" s="54">
        <f t="shared" si="39"/>
        <v>2</v>
      </c>
      <c r="CH30" s="55"/>
      <c r="CI30" s="56">
        <f t="shared" si="40"/>
        <v>2</v>
      </c>
      <c r="CJ30" s="24"/>
      <c r="CK30" s="24">
        <f t="shared" si="41"/>
        <v>2</v>
      </c>
      <c r="CL30" s="24"/>
      <c r="CM30" s="24">
        <f t="shared" si="42"/>
        <v>2</v>
      </c>
      <c r="CN30" s="24"/>
      <c r="CO30" s="24">
        <f t="shared" si="43"/>
        <v>2</v>
      </c>
      <c r="CP30" s="24"/>
      <c r="CQ30" s="24">
        <f t="shared" si="44"/>
        <v>2</v>
      </c>
      <c r="CR30" s="24"/>
      <c r="CS30" s="24">
        <f t="shared" si="45"/>
        <v>2</v>
      </c>
      <c r="CT30" s="24"/>
      <c r="CU30" s="24">
        <f t="shared" si="46"/>
        <v>2</v>
      </c>
      <c r="CV30" s="24"/>
      <c r="CW30" s="24">
        <f t="shared" si="47"/>
        <v>2</v>
      </c>
      <c r="CX30" s="24"/>
      <c r="CY30" s="24">
        <f t="shared" si="48"/>
        <v>2</v>
      </c>
      <c r="CZ30" s="24"/>
      <c r="DA30" s="24">
        <f t="shared" si="49"/>
        <v>2</v>
      </c>
      <c r="DB30" s="45">
        <v>1.0</v>
      </c>
      <c r="DC30" s="24">
        <f t="shared" si="50"/>
        <v>1</v>
      </c>
      <c r="DD30" s="24"/>
      <c r="DE30" s="24">
        <f t="shared" si="51"/>
        <v>1</v>
      </c>
      <c r="DF30" s="24"/>
      <c r="DG30" s="24">
        <f t="shared" si="52"/>
        <v>1</v>
      </c>
      <c r="DH30" s="24"/>
      <c r="DI30" s="24">
        <f t="shared" si="53"/>
        <v>1</v>
      </c>
      <c r="DJ30" s="24"/>
      <c r="DK30" s="24">
        <f t="shared" si="54"/>
        <v>1</v>
      </c>
      <c r="DL30" s="24"/>
      <c r="DM30" s="24">
        <f t="shared" si="55"/>
        <v>1</v>
      </c>
      <c r="DN30" s="24"/>
      <c r="DO30" s="24">
        <f t="shared" si="56"/>
        <v>1</v>
      </c>
      <c r="DP30" s="24"/>
      <c r="DQ30" s="24">
        <f t="shared" si="57"/>
        <v>1</v>
      </c>
      <c r="DR30" s="45">
        <v>1.0</v>
      </c>
      <c r="DS30" s="24">
        <f t="shared" si="58"/>
        <v>0</v>
      </c>
      <c r="DT30" s="24"/>
      <c r="DU30" s="24">
        <f t="shared" si="59"/>
        <v>0</v>
      </c>
      <c r="DV30" s="24"/>
      <c r="DW30" s="24">
        <f t="shared" si="60"/>
        <v>0</v>
      </c>
      <c r="DX30" s="24"/>
      <c r="DY30" s="24">
        <f t="shared" si="61"/>
        <v>0</v>
      </c>
      <c r="DZ30" s="24"/>
      <c r="EA30" s="24">
        <f t="shared" si="62"/>
        <v>0</v>
      </c>
      <c r="EB30" s="24"/>
      <c r="EC30" s="24">
        <f t="shared" si="63"/>
        <v>0</v>
      </c>
      <c r="ED30" s="24"/>
      <c r="EE30" s="24">
        <f t="shared" si="64"/>
        <v>0</v>
      </c>
      <c r="EF30" s="24"/>
      <c r="EG30" s="24">
        <f t="shared" si="65"/>
        <v>0</v>
      </c>
      <c r="EH30" s="24"/>
      <c r="EI30" s="24">
        <f t="shared" si="66"/>
        <v>0</v>
      </c>
      <c r="EJ30" s="24"/>
      <c r="EK30" s="24">
        <f t="shared" si="67"/>
        <v>0</v>
      </c>
      <c r="EL30" s="24"/>
      <c r="EM30" s="24">
        <f t="shared" si="68"/>
        <v>0</v>
      </c>
      <c r="EN30" s="24"/>
      <c r="EO30" s="24">
        <f t="shared" si="69"/>
        <v>0</v>
      </c>
      <c r="EP30" s="24"/>
      <c r="EQ30" s="24">
        <f t="shared" si="70"/>
        <v>0</v>
      </c>
      <c r="ER30" s="24"/>
      <c r="ES30" s="24">
        <f t="shared" si="71"/>
        <v>0</v>
      </c>
      <c r="ET30" s="24"/>
      <c r="EU30" s="24">
        <f t="shared" si="72"/>
        <v>0</v>
      </c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>
        <f t="shared" si="73"/>
        <v>0</v>
      </c>
      <c r="FV30" s="24"/>
      <c r="FW30" s="24">
        <f t="shared" si="74"/>
        <v>0</v>
      </c>
      <c r="FX30" s="24"/>
      <c r="FY30" s="24">
        <f t="shared" si="75"/>
        <v>0</v>
      </c>
      <c r="FZ30" s="24"/>
      <c r="GA30" s="24">
        <f t="shared" si="76"/>
        <v>0</v>
      </c>
      <c r="GB30" s="24"/>
      <c r="GC30" s="24">
        <f t="shared" si="77"/>
        <v>0</v>
      </c>
      <c r="GD30" s="24"/>
      <c r="GE30" s="24">
        <f t="shared" si="78"/>
        <v>0</v>
      </c>
      <c r="GF30" s="24"/>
      <c r="GG30" s="24">
        <f t="shared" si="79"/>
        <v>0</v>
      </c>
      <c r="GH30" s="24"/>
      <c r="GI30" s="24">
        <f t="shared" si="80"/>
        <v>0</v>
      </c>
      <c r="GJ30" s="24"/>
      <c r="GK30" s="24">
        <f t="shared" si="81"/>
        <v>0</v>
      </c>
      <c r="GL30" s="24"/>
      <c r="GM30" s="24">
        <f t="shared" si="82"/>
        <v>0</v>
      </c>
      <c r="GN30" s="24"/>
      <c r="GO30" s="24">
        <f t="shared" si="83"/>
        <v>0</v>
      </c>
      <c r="GP30" s="24"/>
      <c r="GQ30" s="24">
        <f t="shared" si="84"/>
        <v>0</v>
      </c>
    </row>
    <row r="31">
      <c r="A31" s="58" t="s">
        <v>4</v>
      </c>
      <c r="B31" s="59"/>
      <c r="C31" s="59"/>
      <c r="D31" s="40" t="s">
        <v>142</v>
      </c>
      <c r="E31" s="41" t="s">
        <v>127</v>
      </c>
      <c r="F31" s="46" t="s">
        <v>111</v>
      </c>
      <c r="G31" s="60">
        <v>13.0</v>
      </c>
      <c r="H31" s="53"/>
      <c r="I31" s="54"/>
      <c r="J31" s="55"/>
      <c r="K31" s="56"/>
      <c r="L31" s="57"/>
      <c r="M31" s="54"/>
      <c r="N31" s="55"/>
      <c r="O31" s="56"/>
      <c r="P31" s="57"/>
      <c r="Q31" s="54"/>
      <c r="R31" s="55"/>
      <c r="S31" s="56"/>
      <c r="T31" s="57"/>
      <c r="U31" s="54"/>
      <c r="V31" s="55"/>
      <c r="W31" s="56"/>
      <c r="X31" s="57"/>
      <c r="Y31" s="54"/>
      <c r="Z31" s="55"/>
      <c r="AA31" s="56"/>
      <c r="AB31" s="57"/>
      <c r="AC31" s="54"/>
      <c r="AD31" s="55"/>
      <c r="AE31" s="56"/>
      <c r="AF31" s="57"/>
      <c r="AG31" s="54"/>
      <c r="AH31" s="55"/>
      <c r="AI31" s="56"/>
      <c r="AJ31" s="57"/>
      <c r="AK31" s="54"/>
      <c r="AL31" s="55"/>
      <c r="AM31" s="56"/>
      <c r="AN31" s="57"/>
      <c r="AO31" s="54"/>
      <c r="AP31" s="55"/>
      <c r="AQ31" s="56"/>
      <c r="AR31" s="57"/>
      <c r="AS31" s="54"/>
      <c r="AT31" s="55"/>
      <c r="AU31" s="56"/>
      <c r="AV31" s="57"/>
      <c r="AW31" s="54"/>
      <c r="AX31" s="55"/>
      <c r="AY31" s="56"/>
      <c r="AZ31" s="57"/>
      <c r="BA31" s="54"/>
      <c r="BB31" s="55"/>
      <c r="BC31" s="56"/>
      <c r="BD31" s="57"/>
      <c r="BE31" s="54"/>
      <c r="BF31" s="55"/>
      <c r="BG31" s="56"/>
      <c r="BH31" s="57"/>
      <c r="BI31" s="54"/>
      <c r="BJ31" s="55"/>
      <c r="BK31" s="56"/>
      <c r="BL31" s="57"/>
      <c r="BM31" s="54"/>
      <c r="BN31" s="55"/>
      <c r="BO31" s="56"/>
      <c r="BP31" s="57"/>
      <c r="BQ31" s="54"/>
      <c r="BR31" s="55"/>
      <c r="BS31" s="56"/>
      <c r="BT31" s="57"/>
      <c r="BU31" s="54"/>
      <c r="BV31" s="55"/>
      <c r="BW31" s="56"/>
      <c r="BX31" s="57"/>
      <c r="BY31" s="54"/>
      <c r="BZ31" s="55"/>
      <c r="CA31" s="56"/>
      <c r="CB31" s="57"/>
      <c r="CC31" s="54"/>
      <c r="CD31" s="55"/>
      <c r="CE31" s="56"/>
      <c r="CF31" s="57"/>
      <c r="CG31" s="54"/>
      <c r="CH31" s="55"/>
      <c r="CI31" s="56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45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45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45">
        <v>1.0</v>
      </c>
      <c r="EW31" s="24">
        <f t="shared" ref="EW31:EW40" si="85">G31-EV31</f>
        <v>12</v>
      </c>
      <c r="EX31" s="45">
        <v>1.0</v>
      </c>
      <c r="EY31" s="24">
        <f t="shared" ref="EY31:EY40" si="86">EW31-EX31</f>
        <v>11</v>
      </c>
      <c r="EZ31" s="45">
        <v>1.0</v>
      </c>
      <c r="FA31" s="24">
        <f t="shared" ref="FA31:FA40" si="87">EY31-EZ31</f>
        <v>10</v>
      </c>
      <c r="FB31" s="45">
        <v>1.0</v>
      </c>
      <c r="FC31" s="24">
        <f t="shared" ref="FC31:FC40" si="88">FA31-FB31</f>
        <v>9</v>
      </c>
      <c r="FD31" s="45">
        <v>1.0</v>
      </c>
      <c r="FE31" s="24">
        <f t="shared" ref="FE31:FE40" si="89">FC31-FD31</f>
        <v>8</v>
      </c>
      <c r="FF31" s="45">
        <v>1.0</v>
      </c>
      <c r="FG31" s="24">
        <f t="shared" ref="FG31:FG40" si="90">FE31-FF31</f>
        <v>7</v>
      </c>
      <c r="FH31" s="45">
        <v>1.0</v>
      </c>
      <c r="FI31" s="24">
        <f t="shared" ref="FI31:FI40" si="91">FG31-FH31</f>
        <v>6</v>
      </c>
      <c r="FJ31" s="45">
        <v>1.0</v>
      </c>
      <c r="FK31" s="24">
        <f t="shared" ref="FK31:FK40" si="92">FI31-FJ31</f>
        <v>5</v>
      </c>
      <c r="FL31" s="45">
        <v>1.0</v>
      </c>
      <c r="FM31" s="24">
        <f t="shared" ref="FM31:FM40" si="93">FK31-FL31</f>
        <v>4</v>
      </c>
      <c r="FN31" s="45">
        <v>1.0</v>
      </c>
      <c r="FO31" s="24">
        <f t="shared" ref="FO31:FO40" si="94">FM31-FN31</f>
        <v>3</v>
      </c>
      <c r="FP31" s="45">
        <v>1.0</v>
      </c>
      <c r="FQ31" s="24">
        <f t="shared" ref="FQ31:FQ40" si="95">FO31-FP31</f>
        <v>2</v>
      </c>
      <c r="FR31" s="45">
        <v>1.0</v>
      </c>
      <c r="FS31" s="24">
        <f t="shared" ref="FS31:FS40" si="96">FQ31-FR31</f>
        <v>1</v>
      </c>
      <c r="FT31" s="45">
        <v>1.0</v>
      </c>
      <c r="FU31" s="24">
        <f t="shared" ref="FU31:FU40" si="97">FS31-FT31</f>
        <v>0</v>
      </c>
      <c r="FV31" s="45"/>
      <c r="FW31" s="24">
        <f t="shared" si="74"/>
        <v>0</v>
      </c>
      <c r="FX31" s="45"/>
      <c r="FY31" s="24">
        <f t="shared" si="75"/>
        <v>0</v>
      </c>
      <c r="FZ31" s="24"/>
      <c r="GA31" s="24">
        <f t="shared" si="76"/>
        <v>0</v>
      </c>
      <c r="GB31" s="45"/>
      <c r="GC31" s="24">
        <f t="shared" si="77"/>
        <v>0</v>
      </c>
      <c r="GD31" s="24"/>
      <c r="GE31" s="24">
        <f t="shared" si="78"/>
        <v>0</v>
      </c>
      <c r="GF31" s="45"/>
      <c r="GG31" s="24">
        <f t="shared" si="79"/>
        <v>0</v>
      </c>
      <c r="GH31" s="24"/>
      <c r="GI31" s="24">
        <f t="shared" si="80"/>
        <v>0</v>
      </c>
      <c r="GJ31" s="45"/>
      <c r="GK31" s="24">
        <f t="shared" si="81"/>
        <v>0</v>
      </c>
      <c r="GL31" s="24"/>
      <c r="GM31" s="24">
        <f t="shared" si="82"/>
        <v>0</v>
      </c>
      <c r="GN31" s="45"/>
      <c r="GO31" s="24">
        <f t="shared" si="83"/>
        <v>0</v>
      </c>
      <c r="GP31" s="24"/>
      <c r="GQ31" s="24">
        <f t="shared" si="84"/>
        <v>0</v>
      </c>
    </row>
    <row r="32">
      <c r="B32" s="59"/>
      <c r="C32" s="59"/>
      <c r="D32" s="40" t="s">
        <v>143</v>
      </c>
      <c r="E32" s="41" t="s">
        <v>130</v>
      </c>
      <c r="F32" s="46" t="s">
        <v>111</v>
      </c>
      <c r="G32" s="60">
        <v>8.0</v>
      </c>
      <c r="H32" s="53"/>
      <c r="I32" s="54"/>
      <c r="J32" s="55"/>
      <c r="K32" s="56"/>
      <c r="L32" s="57"/>
      <c r="M32" s="54"/>
      <c r="N32" s="55"/>
      <c r="O32" s="56"/>
      <c r="P32" s="57"/>
      <c r="Q32" s="54"/>
      <c r="R32" s="55"/>
      <c r="S32" s="56"/>
      <c r="T32" s="57"/>
      <c r="U32" s="54"/>
      <c r="V32" s="55"/>
      <c r="W32" s="56"/>
      <c r="X32" s="57"/>
      <c r="Y32" s="54"/>
      <c r="Z32" s="55"/>
      <c r="AA32" s="56"/>
      <c r="AB32" s="57"/>
      <c r="AC32" s="54"/>
      <c r="AD32" s="55"/>
      <c r="AE32" s="56"/>
      <c r="AF32" s="57"/>
      <c r="AG32" s="54"/>
      <c r="AH32" s="55"/>
      <c r="AI32" s="56"/>
      <c r="AJ32" s="57"/>
      <c r="AK32" s="54"/>
      <c r="AL32" s="55"/>
      <c r="AM32" s="56"/>
      <c r="AN32" s="57"/>
      <c r="AO32" s="54"/>
      <c r="AP32" s="55"/>
      <c r="AQ32" s="56"/>
      <c r="AR32" s="57"/>
      <c r="AS32" s="54"/>
      <c r="AT32" s="55"/>
      <c r="AU32" s="56"/>
      <c r="AV32" s="57"/>
      <c r="AW32" s="54"/>
      <c r="AX32" s="55"/>
      <c r="AY32" s="56"/>
      <c r="AZ32" s="57"/>
      <c r="BA32" s="54"/>
      <c r="BB32" s="55"/>
      <c r="BC32" s="56"/>
      <c r="BD32" s="57"/>
      <c r="BE32" s="54"/>
      <c r="BF32" s="55"/>
      <c r="BG32" s="56"/>
      <c r="BH32" s="57"/>
      <c r="BI32" s="54"/>
      <c r="BJ32" s="55"/>
      <c r="BK32" s="56"/>
      <c r="BL32" s="57"/>
      <c r="BM32" s="54"/>
      <c r="BN32" s="55"/>
      <c r="BO32" s="56"/>
      <c r="BP32" s="57"/>
      <c r="BQ32" s="54"/>
      <c r="BR32" s="55"/>
      <c r="BS32" s="56"/>
      <c r="BT32" s="57"/>
      <c r="BU32" s="54"/>
      <c r="BV32" s="55"/>
      <c r="BW32" s="56"/>
      <c r="BX32" s="57"/>
      <c r="BY32" s="54"/>
      <c r="BZ32" s="55"/>
      <c r="CA32" s="56"/>
      <c r="CB32" s="57"/>
      <c r="CC32" s="54"/>
      <c r="CD32" s="55"/>
      <c r="CE32" s="56"/>
      <c r="CF32" s="57"/>
      <c r="CG32" s="54"/>
      <c r="CH32" s="55"/>
      <c r="CI32" s="56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45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45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45"/>
      <c r="EW32" s="24">
        <f t="shared" si="85"/>
        <v>8</v>
      </c>
      <c r="EX32" s="45"/>
      <c r="EY32" s="24">
        <f t="shared" si="86"/>
        <v>8</v>
      </c>
      <c r="EZ32" s="45"/>
      <c r="FA32" s="24">
        <f t="shared" si="87"/>
        <v>8</v>
      </c>
      <c r="FB32" s="24"/>
      <c r="FC32" s="24">
        <f t="shared" si="88"/>
        <v>8</v>
      </c>
      <c r="FD32" s="45"/>
      <c r="FE32" s="24">
        <f t="shared" si="89"/>
        <v>8</v>
      </c>
      <c r="FF32" s="24"/>
      <c r="FG32" s="24">
        <f t="shared" si="90"/>
        <v>8</v>
      </c>
      <c r="FH32" s="45"/>
      <c r="FI32" s="24">
        <f t="shared" si="91"/>
        <v>8</v>
      </c>
      <c r="FJ32" s="45"/>
      <c r="FK32" s="24">
        <f t="shared" si="92"/>
        <v>8</v>
      </c>
      <c r="FL32" s="45"/>
      <c r="FM32" s="24">
        <f t="shared" si="93"/>
        <v>8</v>
      </c>
      <c r="FN32" s="24"/>
      <c r="FO32" s="24">
        <f t="shared" si="94"/>
        <v>8</v>
      </c>
      <c r="FP32" s="45"/>
      <c r="FQ32" s="24">
        <f t="shared" si="95"/>
        <v>8</v>
      </c>
      <c r="FR32" s="24"/>
      <c r="FS32" s="24">
        <f t="shared" si="96"/>
        <v>8</v>
      </c>
      <c r="FT32" s="45"/>
      <c r="FU32" s="24">
        <f t="shared" si="97"/>
        <v>8</v>
      </c>
      <c r="FV32" s="24"/>
      <c r="FW32" s="24">
        <f t="shared" si="74"/>
        <v>8</v>
      </c>
      <c r="FX32" s="45"/>
      <c r="FY32" s="24">
        <f t="shared" si="75"/>
        <v>8</v>
      </c>
      <c r="FZ32" s="45">
        <v>4.0</v>
      </c>
      <c r="GA32" s="24">
        <f t="shared" si="76"/>
        <v>4</v>
      </c>
      <c r="GB32" s="45">
        <v>4.0</v>
      </c>
      <c r="GC32" s="24">
        <f t="shared" si="77"/>
        <v>0</v>
      </c>
      <c r="GD32" s="24"/>
      <c r="GE32" s="24">
        <f t="shared" si="78"/>
        <v>0</v>
      </c>
      <c r="GF32" s="45"/>
      <c r="GG32" s="24">
        <f t="shared" si="79"/>
        <v>0</v>
      </c>
      <c r="GH32" s="24"/>
      <c r="GI32" s="24">
        <f t="shared" si="80"/>
        <v>0</v>
      </c>
      <c r="GJ32" s="45"/>
      <c r="GK32" s="24">
        <f t="shared" si="81"/>
        <v>0</v>
      </c>
      <c r="GL32" s="24"/>
      <c r="GM32" s="24">
        <f t="shared" si="82"/>
        <v>0</v>
      </c>
      <c r="GN32" s="45"/>
      <c r="GO32" s="24">
        <f t="shared" si="83"/>
        <v>0</v>
      </c>
      <c r="GP32" s="24"/>
      <c r="GQ32" s="24">
        <f t="shared" si="84"/>
        <v>0</v>
      </c>
    </row>
    <row r="33">
      <c r="B33" s="59"/>
      <c r="C33" s="59"/>
      <c r="D33" s="40" t="s">
        <v>144</v>
      </c>
      <c r="E33" s="41" t="s">
        <v>145</v>
      </c>
      <c r="F33" s="46" t="s">
        <v>111</v>
      </c>
      <c r="G33" s="60">
        <v>3.0</v>
      </c>
      <c r="H33" s="53"/>
      <c r="I33" s="54"/>
      <c r="J33" s="55"/>
      <c r="K33" s="56"/>
      <c r="L33" s="57"/>
      <c r="M33" s="54"/>
      <c r="N33" s="55"/>
      <c r="O33" s="56"/>
      <c r="P33" s="57"/>
      <c r="Q33" s="54"/>
      <c r="R33" s="55"/>
      <c r="S33" s="56"/>
      <c r="T33" s="57"/>
      <c r="U33" s="54"/>
      <c r="V33" s="55"/>
      <c r="W33" s="56"/>
      <c r="X33" s="57"/>
      <c r="Y33" s="54"/>
      <c r="Z33" s="55"/>
      <c r="AA33" s="56"/>
      <c r="AB33" s="57"/>
      <c r="AC33" s="54"/>
      <c r="AD33" s="55"/>
      <c r="AE33" s="56"/>
      <c r="AF33" s="57"/>
      <c r="AG33" s="54"/>
      <c r="AH33" s="55"/>
      <c r="AI33" s="56"/>
      <c r="AJ33" s="57"/>
      <c r="AK33" s="54"/>
      <c r="AL33" s="55"/>
      <c r="AM33" s="56"/>
      <c r="AN33" s="57"/>
      <c r="AO33" s="54"/>
      <c r="AP33" s="55"/>
      <c r="AQ33" s="56"/>
      <c r="AR33" s="57"/>
      <c r="AS33" s="54"/>
      <c r="AT33" s="55"/>
      <c r="AU33" s="56"/>
      <c r="AV33" s="57"/>
      <c r="AW33" s="54"/>
      <c r="AX33" s="55"/>
      <c r="AY33" s="56"/>
      <c r="AZ33" s="57"/>
      <c r="BA33" s="54"/>
      <c r="BB33" s="55"/>
      <c r="BC33" s="56"/>
      <c r="BD33" s="57"/>
      <c r="BE33" s="54"/>
      <c r="BF33" s="55"/>
      <c r="BG33" s="56"/>
      <c r="BH33" s="57"/>
      <c r="BI33" s="54"/>
      <c r="BJ33" s="55"/>
      <c r="BK33" s="56"/>
      <c r="BL33" s="57"/>
      <c r="BM33" s="54"/>
      <c r="BN33" s="55"/>
      <c r="BO33" s="56"/>
      <c r="BP33" s="57"/>
      <c r="BQ33" s="54"/>
      <c r="BR33" s="55"/>
      <c r="BS33" s="56"/>
      <c r="BT33" s="57"/>
      <c r="BU33" s="54"/>
      <c r="BV33" s="55"/>
      <c r="BW33" s="56"/>
      <c r="BX33" s="57"/>
      <c r="BY33" s="54"/>
      <c r="BZ33" s="55"/>
      <c r="CA33" s="56"/>
      <c r="CB33" s="57"/>
      <c r="CC33" s="54"/>
      <c r="CD33" s="55"/>
      <c r="CE33" s="56"/>
      <c r="CF33" s="57"/>
      <c r="CG33" s="54"/>
      <c r="CH33" s="55"/>
      <c r="CI33" s="56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45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45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45"/>
      <c r="EW33" s="24">
        <f t="shared" si="85"/>
        <v>3</v>
      </c>
      <c r="EX33" s="24"/>
      <c r="EY33" s="24">
        <f t="shared" si="86"/>
        <v>3</v>
      </c>
      <c r="EZ33" s="45"/>
      <c r="FA33" s="24">
        <f t="shared" si="87"/>
        <v>3</v>
      </c>
      <c r="FB33" s="24"/>
      <c r="FC33" s="24">
        <f t="shared" si="88"/>
        <v>3</v>
      </c>
      <c r="FD33" s="45"/>
      <c r="FE33" s="24">
        <f t="shared" si="89"/>
        <v>3</v>
      </c>
      <c r="FF33" s="24"/>
      <c r="FG33" s="24">
        <f t="shared" si="90"/>
        <v>3</v>
      </c>
      <c r="FH33" s="45"/>
      <c r="FI33" s="24">
        <f t="shared" si="91"/>
        <v>3</v>
      </c>
      <c r="FJ33" s="24"/>
      <c r="FK33" s="24">
        <f t="shared" si="92"/>
        <v>3</v>
      </c>
      <c r="FL33" s="45"/>
      <c r="FM33" s="24">
        <f t="shared" si="93"/>
        <v>3</v>
      </c>
      <c r="FN33" s="24"/>
      <c r="FO33" s="24">
        <f t="shared" si="94"/>
        <v>3</v>
      </c>
      <c r="FP33" s="45"/>
      <c r="FQ33" s="24">
        <f t="shared" si="95"/>
        <v>3</v>
      </c>
      <c r="FR33" s="24"/>
      <c r="FS33" s="24">
        <f t="shared" si="96"/>
        <v>3</v>
      </c>
      <c r="FT33" s="45"/>
      <c r="FU33" s="24">
        <f t="shared" si="97"/>
        <v>3</v>
      </c>
      <c r="FV33" s="45"/>
      <c r="FW33" s="24">
        <f t="shared" si="74"/>
        <v>3</v>
      </c>
      <c r="FX33" s="45"/>
      <c r="FY33" s="24">
        <f t="shared" si="75"/>
        <v>3</v>
      </c>
      <c r="FZ33" s="24"/>
      <c r="GA33" s="24">
        <f t="shared" si="76"/>
        <v>3</v>
      </c>
      <c r="GB33" s="45"/>
      <c r="GC33" s="24">
        <f t="shared" si="77"/>
        <v>3</v>
      </c>
      <c r="GD33" s="24"/>
      <c r="GE33" s="24">
        <f t="shared" si="78"/>
        <v>3</v>
      </c>
      <c r="GF33" s="45">
        <v>3.0</v>
      </c>
      <c r="GG33" s="24">
        <f t="shared" si="79"/>
        <v>0</v>
      </c>
      <c r="GH33" s="24"/>
      <c r="GI33" s="24">
        <f t="shared" si="80"/>
        <v>0</v>
      </c>
      <c r="GJ33" s="45"/>
      <c r="GK33" s="24">
        <f t="shared" si="81"/>
        <v>0</v>
      </c>
      <c r="GL33" s="24"/>
      <c r="GM33" s="24">
        <f t="shared" si="82"/>
        <v>0</v>
      </c>
      <c r="GN33" s="45"/>
      <c r="GO33" s="24">
        <f t="shared" si="83"/>
        <v>0</v>
      </c>
      <c r="GP33" s="24"/>
      <c r="GQ33" s="24">
        <f t="shared" si="84"/>
        <v>0</v>
      </c>
    </row>
    <row r="34">
      <c r="B34" s="59"/>
      <c r="C34" s="59"/>
      <c r="D34" s="61" t="s">
        <v>146</v>
      </c>
      <c r="E34" s="41" t="s">
        <v>147</v>
      </c>
      <c r="F34" s="46" t="s">
        <v>111</v>
      </c>
      <c r="G34" s="60">
        <v>4.0</v>
      </c>
      <c r="H34" s="53"/>
      <c r="I34" s="54"/>
      <c r="J34" s="55"/>
      <c r="K34" s="56"/>
      <c r="L34" s="57"/>
      <c r="M34" s="54"/>
      <c r="N34" s="55"/>
      <c r="O34" s="56"/>
      <c r="P34" s="57"/>
      <c r="Q34" s="54"/>
      <c r="R34" s="55"/>
      <c r="S34" s="56"/>
      <c r="T34" s="57"/>
      <c r="U34" s="54"/>
      <c r="V34" s="55"/>
      <c r="W34" s="56"/>
      <c r="X34" s="57"/>
      <c r="Y34" s="54"/>
      <c r="Z34" s="55"/>
      <c r="AA34" s="56"/>
      <c r="AB34" s="57"/>
      <c r="AC34" s="54"/>
      <c r="AD34" s="55"/>
      <c r="AE34" s="56"/>
      <c r="AF34" s="57"/>
      <c r="AG34" s="54"/>
      <c r="AH34" s="55"/>
      <c r="AI34" s="56"/>
      <c r="AJ34" s="57"/>
      <c r="AK34" s="54"/>
      <c r="AL34" s="55"/>
      <c r="AM34" s="56"/>
      <c r="AN34" s="57"/>
      <c r="AO34" s="54"/>
      <c r="AP34" s="55"/>
      <c r="AQ34" s="56"/>
      <c r="AR34" s="57"/>
      <c r="AS34" s="54"/>
      <c r="AT34" s="55"/>
      <c r="AU34" s="56"/>
      <c r="AV34" s="57"/>
      <c r="AW34" s="54"/>
      <c r="AX34" s="55"/>
      <c r="AY34" s="56"/>
      <c r="AZ34" s="57"/>
      <c r="BA34" s="54"/>
      <c r="BB34" s="55"/>
      <c r="BC34" s="56"/>
      <c r="BD34" s="57"/>
      <c r="BE34" s="54"/>
      <c r="BF34" s="55"/>
      <c r="BG34" s="56"/>
      <c r="BH34" s="57"/>
      <c r="BI34" s="54"/>
      <c r="BJ34" s="55"/>
      <c r="BK34" s="56"/>
      <c r="BL34" s="57"/>
      <c r="BM34" s="54"/>
      <c r="BN34" s="55"/>
      <c r="BO34" s="56"/>
      <c r="BP34" s="57"/>
      <c r="BQ34" s="54"/>
      <c r="BR34" s="55"/>
      <c r="BS34" s="56"/>
      <c r="BT34" s="57"/>
      <c r="BU34" s="54"/>
      <c r="BV34" s="55"/>
      <c r="BW34" s="56"/>
      <c r="BX34" s="57"/>
      <c r="BY34" s="54"/>
      <c r="BZ34" s="55"/>
      <c r="CA34" s="56"/>
      <c r="CB34" s="57"/>
      <c r="CC34" s="54"/>
      <c r="CD34" s="55"/>
      <c r="CE34" s="56"/>
      <c r="CF34" s="57"/>
      <c r="CG34" s="54"/>
      <c r="CH34" s="55"/>
      <c r="CI34" s="56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45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45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45"/>
      <c r="EW34" s="24">
        <f t="shared" si="85"/>
        <v>4</v>
      </c>
      <c r="EX34" s="24"/>
      <c r="EY34" s="24">
        <f t="shared" si="86"/>
        <v>4</v>
      </c>
      <c r="EZ34" s="45"/>
      <c r="FA34" s="24">
        <f t="shared" si="87"/>
        <v>4</v>
      </c>
      <c r="FB34" s="24"/>
      <c r="FC34" s="24">
        <f t="shared" si="88"/>
        <v>4</v>
      </c>
      <c r="FD34" s="45"/>
      <c r="FE34" s="24">
        <f t="shared" si="89"/>
        <v>4</v>
      </c>
      <c r="FF34" s="24"/>
      <c r="FG34" s="24">
        <f t="shared" si="90"/>
        <v>4</v>
      </c>
      <c r="FH34" s="45"/>
      <c r="FI34" s="24">
        <f t="shared" si="91"/>
        <v>4</v>
      </c>
      <c r="FJ34" s="24"/>
      <c r="FK34" s="24">
        <f t="shared" si="92"/>
        <v>4</v>
      </c>
      <c r="FL34" s="45"/>
      <c r="FM34" s="24">
        <f t="shared" si="93"/>
        <v>4</v>
      </c>
      <c r="FN34" s="24"/>
      <c r="FO34" s="24">
        <f t="shared" si="94"/>
        <v>4</v>
      </c>
      <c r="FP34" s="45"/>
      <c r="FQ34" s="24">
        <f t="shared" si="95"/>
        <v>4</v>
      </c>
      <c r="FR34" s="24"/>
      <c r="FS34" s="24">
        <f t="shared" si="96"/>
        <v>4</v>
      </c>
      <c r="FT34" s="45"/>
      <c r="FU34" s="24">
        <f t="shared" si="97"/>
        <v>4</v>
      </c>
      <c r="FV34" s="45"/>
      <c r="FW34" s="24">
        <f t="shared" si="74"/>
        <v>4</v>
      </c>
      <c r="FX34" s="45"/>
      <c r="FY34" s="24">
        <f t="shared" si="75"/>
        <v>4</v>
      </c>
      <c r="FZ34" s="24"/>
      <c r="GA34" s="24">
        <f t="shared" si="76"/>
        <v>4</v>
      </c>
      <c r="GB34" s="45"/>
      <c r="GC34" s="24">
        <f t="shared" si="77"/>
        <v>4</v>
      </c>
      <c r="GD34" s="24"/>
      <c r="GE34" s="24">
        <f t="shared" si="78"/>
        <v>4</v>
      </c>
      <c r="GF34" s="45">
        <v>2.0</v>
      </c>
      <c r="GG34" s="24">
        <f t="shared" si="79"/>
        <v>2</v>
      </c>
      <c r="GH34" s="45">
        <v>2.0</v>
      </c>
      <c r="GI34" s="24">
        <f t="shared" si="80"/>
        <v>0</v>
      </c>
      <c r="GJ34" s="45"/>
      <c r="GK34" s="24">
        <f t="shared" si="81"/>
        <v>0</v>
      </c>
      <c r="GL34" s="24"/>
      <c r="GM34" s="24">
        <f t="shared" si="82"/>
        <v>0</v>
      </c>
      <c r="GN34" s="45"/>
      <c r="GO34" s="24">
        <f t="shared" si="83"/>
        <v>0</v>
      </c>
      <c r="GP34" s="24"/>
      <c r="GQ34" s="24">
        <f t="shared" si="84"/>
        <v>0</v>
      </c>
    </row>
    <row r="35">
      <c r="B35" s="59"/>
      <c r="C35" s="59"/>
      <c r="D35" s="40" t="s">
        <v>148</v>
      </c>
      <c r="E35" s="41" t="s">
        <v>145</v>
      </c>
      <c r="F35" s="46" t="s">
        <v>111</v>
      </c>
      <c r="G35" s="60">
        <v>2.0</v>
      </c>
      <c r="H35" s="53"/>
      <c r="I35" s="54"/>
      <c r="J35" s="55"/>
      <c r="K35" s="56"/>
      <c r="L35" s="57"/>
      <c r="M35" s="54"/>
      <c r="N35" s="55"/>
      <c r="O35" s="56"/>
      <c r="P35" s="57"/>
      <c r="Q35" s="54"/>
      <c r="R35" s="55"/>
      <c r="S35" s="56"/>
      <c r="T35" s="57"/>
      <c r="U35" s="54"/>
      <c r="V35" s="55"/>
      <c r="W35" s="56"/>
      <c r="X35" s="57"/>
      <c r="Y35" s="54"/>
      <c r="Z35" s="55"/>
      <c r="AA35" s="56"/>
      <c r="AB35" s="57"/>
      <c r="AC35" s="54"/>
      <c r="AD35" s="55"/>
      <c r="AE35" s="56"/>
      <c r="AF35" s="57"/>
      <c r="AG35" s="54"/>
      <c r="AH35" s="55"/>
      <c r="AI35" s="56"/>
      <c r="AJ35" s="57"/>
      <c r="AK35" s="54"/>
      <c r="AL35" s="55"/>
      <c r="AM35" s="56"/>
      <c r="AN35" s="57"/>
      <c r="AO35" s="54"/>
      <c r="AP35" s="55"/>
      <c r="AQ35" s="56"/>
      <c r="AR35" s="57"/>
      <c r="AS35" s="54"/>
      <c r="AT35" s="55"/>
      <c r="AU35" s="56"/>
      <c r="AV35" s="57"/>
      <c r="AW35" s="54"/>
      <c r="AX35" s="55"/>
      <c r="AY35" s="56"/>
      <c r="AZ35" s="57"/>
      <c r="BA35" s="54"/>
      <c r="BB35" s="55"/>
      <c r="BC35" s="56"/>
      <c r="BD35" s="57"/>
      <c r="BE35" s="54"/>
      <c r="BF35" s="55"/>
      <c r="BG35" s="56"/>
      <c r="BH35" s="57"/>
      <c r="BI35" s="54"/>
      <c r="BJ35" s="55"/>
      <c r="BK35" s="56"/>
      <c r="BL35" s="57"/>
      <c r="BM35" s="54"/>
      <c r="BN35" s="55"/>
      <c r="BO35" s="56"/>
      <c r="BP35" s="57"/>
      <c r="BQ35" s="54"/>
      <c r="BR35" s="55"/>
      <c r="BS35" s="56"/>
      <c r="BT35" s="57"/>
      <c r="BU35" s="54"/>
      <c r="BV35" s="55"/>
      <c r="BW35" s="56"/>
      <c r="BX35" s="57"/>
      <c r="BY35" s="54"/>
      <c r="BZ35" s="55"/>
      <c r="CA35" s="56"/>
      <c r="CB35" s="57"/>
      <c r="CC35" s="54"/>
      <c r="CD35" s="55"/>
      <c r="CE35" s="56"/>
      <c r="CF35" s="57"/>
      <c r="CG35" s="54"/>
      <c r="CH35" s="55"/>
      <c r="CI35" s="56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45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45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45"/>
      <c r="EW35" s="24">
        <f t="shared" si="85"/>
        <v>2</v>
      </c>
      <c r="EX35" s="24"/>
      <c r="EY35" s="24">
        <f t="shared" si="86"/>
        <v>2</v>
      </c>
      <c r="EZ35" s="45"/>
      <c r="FA35" s="24">
        <f t="shared" si="87"/>
        <v>2</v>
      </c>
      <c r="FB35" s="24"/>
      <c r="FC35" s="24">
        <f t="shared" si="88"/>
        <v>2</v>
      </c>
      <c r="FD35" s="45"/>
      <c r="FE35" s="24">
        <f t="shared" si="89"/>
        <v>2</v>
      </c>
      <c r="FF35" s="24"/>
      <c r="FG35" s="24">
        <f t="shared" si="90"/>
        <v>2</v>
      </c>
      <c r="FH35" s="45"/>
      <c r="FI35" s="24">
        <f t="shared" si="91"/>
        <v>2</v>
      </c>
      <c r="FJ35" s="24"/>
      <c r="FK35" s="24">
        <f t="shared" si="92"/>
        <v>2</v>
      </c>
      <c r="FL35" s="45"/>
      <c r="FM35" s="24">
        <f t="shared" si="93"/>
        <v>2</v>
      </c>
      <c r="FN35" s="24"/>
      <c r="FO35" s="24">
        <f t="shared" si="94"/>
        <v>2</v>
      </c>
      <c r="FP35" s="45"/>
      <c r="FQ35" s="24">
        <f t="shared" si="95"/>
        <v>2</v>
      </c>
      <c r="FR35" s="24"/>
      <c r="FS35" s="24">
        <f t="shared" si="96"/>
        <v>2</v>
      </c>
      <c r="FT35" s="45"/>
      <c r="FU35" s="24">
        <f t="shared" si="97"/>
        <v>2</v>
      </c>
      <c r="FV35" s="45"/>
      <c r="FW35" s="24">
        <f t="shared" si="74"/>
        <v>2</v>
      </c>
      <c r="FX35" s="45"/>
      <c r="FY35" s="24">
        <f t="shared" si="75"/>
        <v>2</v>
      </c>
      <c r="FZ35" s="24"/>
      <c r="GA35" s="24">
        <f t="shared" si="76"/>
        <v>2</v>
      </c>
      <c r="GB35" s="45"/>
      <c r="GC35" s="24">
        <f t="shared" si="77"/>
        <v>2</v>
      </c>
      <c r="GD35" s="24"/>
      <c r="GE35" s="24">
        <f t="shared" si="78"/>
        <v>2</v>
      </c>
      <c r="GF35" s="45">
        <v>1.0</v>
      </c>
      <c r="GG35" s="24">
        <f t="shared" si="79"/>
        <v>1</v>
      </c>
      <c r="GH35" s="45">
        <v>1.0</v>
      </c>
      <c r="GI35" s="24">
        <f t="shared" si="80"/>
        <v>0</v>
      </c>
      <c r="GJ35" s="45"/>
      <c r="GK35" s="24">
        <f t="shared" si="81"/>
        <v>0</v>
      </c>
      <c r="GL35" s="24"/>
      <c r="GM35" s="24">
        <f t="shared" si="82"/>
        <v>0</v>
      </c>
      <c r="GN35" s="45"/>
      <c r="GO35" s="24">
        <f t="shared" si="83"/>
        <v>0</v>
      </c>
      <c r="GP35" s="24"/>
      <c r="GQ35" s="24">
        <f t="shared" si="84"/>
        <v>0</v>
      </c>
    </row>
    <row r="36">
      <c r="B36" s="59"/>
      <c r="C36" s="59"/>
      <c r="D36" s="40" t="s">
        <v>149</v>
      </c>
      <c r="E36" s="41" t="s">
        <v>127</v>
      </c>
      <c r="F36" s="46" t="s">
        <v>111</v>
      </c>
      <c r="G36" s="60">
        <v>2.0</v>
      </c>
      <c r="H36" s="53"/>
      <c r="I36" s="54"/>
      <c r="J36" s="55"/>
      <c r="K36" s="56"/>
      <c r="L36" s="57"/>
      <c r="M36" s="54"/>
      <c r="N36" s="55"/>
      <c r="O36" s="56"/>
      <c r="P36" s="57"/>
      <c r="Q36" s="54"/>
      <c r="R36" s="55"/>
      <c r="S36" s="56"/>
      <c r="T36" s="57"/>
      <c r="U36" s="54"/>
      <c r="V36" s="55"/>
      <c r="W36" s="56"/>
      <c r="X36" s="57"/>
      <c r="Y36" s="54"/>
      <c r="Z36" s="55"/>
      <c r="AA36" s="56"/>
      <c r="AB36" s="57"/>
      <c r="AC36" s="54"/>
      <c r="AD36" s="55"/>
      <c r="AE36" s="56"/>
      <c r="AF36" s="57"/>
      <c r="AG36" s="54"/>
      <c r="AH36" s="55"/>
      <c r="AI36" s="56"/>
      <c r="AJ36" s="57"/>
      <c r="AK36" s="54"/>
      <c r="AL36" s="55"/>
      <c r="AM36" s="56"/>
      <c r="AN36" s="57"/>
      <c r="AO36" s="54"/>
      <c r="AP36" s="55"/>
      <c r="AQ36" s="56"/>
      <c r="AR36" s="57"/>
      <c r="AS36" s="54"/>
      <c r="AT36" s="55"/>
      <c r="AU36" s="56"/>
      <c r="AV36" s="57"/>
      <c r="AW36" s="54"/>
      <c r="AX36" s="55"/>
      <c r="AY36" s="56"/>
      <c r="AZ36" s="57"/>
      <c r="BA36" s="54"/>
      <c r="BB36" s="55"/>
      <c r="BC36" s="56"/>
      <c r="BD36" s="57"/>
      <c r="BE36" s="54"/>
      <c r="BF36" s="55"/>
      <c r="BG36" s="56"/>
      <c r="BH36" s="57"/>
      <c r="BI36" s="54"/>
      <c r="BJ36" s="55"/>
      <c r="BK36" s="56"/>
      <c r="BL36" s="57"/>
      <c r="BM36" s="54"/>
      <c r="BN36" s="55"/>
      <c r="BO36" s="56"/>
      <c r="BP36" s="57"/>
      <c r="BQ36" s="54"/>
      <c r="BR36" s="55"/>
      <c r="BS36" s="56"/>
      <c r="BT36" s="57"/>
      <c r="BU36" s="54"/>
      <c r="BV36" s="55"/>
      <c r="BW36" s="56"/>
      <c r="BX36" s="57"/>
      <c r="BY36" s="54"/>
      <c r="BZ36" s="55"/>
      <c r="CA36" s="56"/>
      <c r="CB36" s="57"/>
      <c r="CC36" s="54"/>
      <c r="CD36" s="55"/>
      <c r="CE36" s="56"/>
      <c r="CF36" s="57"/>
      <c r="CG36" s="54"/>
      <c r="CH36" s="55"/>
      <c r="CI36" s="56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45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45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45"/>
      <c r="EW36" s="24">
        <f t="shared" si="85"/>
        <v>2</v>
      </c>
      <c r="EX36" s="24"/>
      <c r="EY36" s="24">
        <f t="shared" si="86"/>
        <v>2</v>
      </c>
      <c r="EZ36" s="45"/>
      <c r="FA36" s="24">
        <f t="shared" si="87"/>
        <v>2</v>
      </c>
      <c r="FB36" s="24"/>
      <c r="FC36" s="24">
        <f t="shared" si="88"/>
        <v>2</v>
      </c>
      <c r="FD36" s="45"/>
      <c r="FE36" s="24">
        <f t="shared" si="89"/>
        <v>2</v>
      </c>
      <c r="FF36" s="24"/>
      <c r="FG36" s="24">
        <f t="shared" si="90"/>
        <v>2</v>
      </c>
      <c r="FH36" s="45"/>
      <c r="FI36" s="24">
        <f t="shared" si="91"/>
        <v>2</v>
      </c>
      <c r="FJ36" s="24"/>
      <c r="FK36" s="24">
        <f t="shared" si="92"/>
        <v>2</v>
      </c>
      <c r="FL36" s="45"/>
      <c r="FM36" s="24">
        <f t="shared" si="93"/>
        <v>2</v>
      </c>
      <c r="FN36" s="24"/>
      <c r="FO36" s="24">
        <f t="shared" si="94"/>
        <v>2</v>
      </c>
      <c r="FP36" s="45"/>
      <c r="FQ36" s="24">
        <f t="shared" si="95"/>
        <v>2</v>
      </c>
      <c r="FR36" s="45"/>
      <c r="FS36" s="24">
        <f t="shared" si="96"/>
        <v>2</v>
      </c>
      <c r="FT36" s="45"/>
      <c r="FU36" s="24">
        <f t="shared" si="97"/>
        <v>2</v>
      </c>
      <c r="FV36" s="24"/>
      <c r="FW36" s="24">
        <f t="shared" si="74"/>
        <v>2</v>
      </c>
      <c r="FX36" s="45"/>
      <c r="FY36" s="24">
        <f t="shared" si="75"/>
        <v>2</v>
      </c>
      <c r="FZ36" s="24"/>
      <c r="GA36" s="24">
        <f t="shared" si="76"/>
        <v>2</v>
      </c>
      <c r="GB36" s="45"/>
      <c r="GC36" s="24">
        <f t="shared" si="77"/>
        <v>2</v>
      </c>
      <c r="GD36" s="45">
        <v>2.0</v>
      </c>
      <c r="GE36" s="24">
        <f t="shared" si="78"/>
        <v>0</v>
      </c>
      <c r="GF36" s="45"/>
      <c r="GG36" s="24">
        <f t="shared" si="79"/>
        <v>0</v>
      </c>
      <c r="GH36" s="24"/>
      <c r="GI36" s="24">
        <f t="shared" si="80"/>
        <v>0</v>
      </c>
      <c r="GJ36" s="45"/>
      <c r="GK36" s="24">
        <f t="shared" si="81"/>
        <v>0</v>
      </c>
      <c r="GL36" s="24"/>
      <c r="GM36" s="24">
        <f t="shared" si="82"/>
        <v>0</v>
      </c>
      <c r="GN36" s="45"/>
      <c r="GO36" s="24">
        <f t="shared" si="83"/>
        <v>0</v>
      </c>
      <c r="GP36" s="24"/>
      <c r="GQ36" s="24">
        <f t="shared" si="84"/>
        <v>0</v>
      </c>
    </row>
    <row r="37">
      <c r="B37" s="59"/>
      <c r="C37" s="59"/>
      <c r="D37" s="40" t="s">
        <v>140</v>
      </c>
      <c r="E37" s="41" t="s">
        <v>125</v>
      </c>
      <c r="F37" s="46" t="s">
        <v>111</v>
      </c>
      <c r="G37" s="60">
        <v>3.0</v>
      </c>
      <c r="H37" s="53"/>
      <c r="I37" s="54"/>
      <c r="J37" s="55"/>
      <c r="K37" s="56"/>
      <c r="L37" s="57"/>
      <c r="M37" s="54"/>
      <c r="N37" s="55"/>
      <c r="O37" s="56"/>
      <c r="P37" s="57"/>
      <c r="Q37" s="54"/>
      <c r="R37" s="55"/>
      <c r="S37" s="56"/>
      <c r="T37" s="57"/>
      <c r="U37" s="54"/>
      <c r="V37" s="55"/>
      <c r="W37" s="56"/>
      <c r="X37" s="57"/>
      <c r="Y37" s="54"/>
      <c r="Z37" s="55"/>
      <c r="AA37" s="56"/>
      <c r="AB37" s="57"/>
      <c r="AC37" s="54"/>
      <c r="AD37" s="55"/>
      <c r="AE37" s="56"/>
      <c r="AF37" s="57"/>
      <c r="AG37" s="54"/>
      <c r="AH37" s="55"/>
      <c r="AI37" s="56"/>
      <c r="AJ37" s="57"/>
      <c r="AK37" s="54"/>
      <c r="AL37" s="55"/>
      <c r="AM37" s="56"/>
      <c r="AN37" s="57"/>
      <c r="AO37" s="54"/>
      <c r="AP37" s="55"/>
      <c r="AQ37" s="56"/>
      <c r="AR37" s="57"/>
      <c r="AS37" s="54"/>
      <c r="AT37" s="55"/>
      <c r="AU37" s="56"/>
      <c r="AV37" s="57"/>
      <c r="AW37" s="54"/>
      <c r="AX37" s="55"/>
      <c r="AY37" s="56"/>
      <c r="AZ37" s="57"/>
      <c r="BA37" s="54"/>
      <c r="BB37" s="55"/>
      <c r="BC37" s="56"/>
      <c r="BD37" s="57"/>
      <c r="BE37" s="54"/>
      <c r="BF37" s="55"/>
      <c r="BG37" s="56"/>
      <c r="BH37" s="57"/>
      <c r="BI37" s="54"/>
      <c r="BJ37" s="55"/>
      <c r="BK37" s="56"/>
      <c r="BL37" s="57"/>
      <c r="BM37" s="54"/>
      <c r="BN37" s="55"/>
      <c r="BO37" s="56"/>
      <c r="BP37" s="57"/>
      <c r="BQ37" s="54"/>
      <c r="BR37" s="55"/>
      <c r="BS37" s="56"/>
      <c r="BT37" s="57"/>
      <c r="BU37" s="54"/>
      <c r="BV37" s="55"/>
      <c r="BW37" s="56"/>
      <c r="BX37" s="57"/>
      <c r="BY37" s="54"/>
      <c r="BZ37" s="55"/>
      <c r="CA37" s="56"/>
      <c r="CB37" s="57"/>
      <c r="CC37" s="54"/>
      <c r="CD37" s="55"/>
      <c r="CE37" s="56"/>
      <c r="CF37" s="57"/>
      <c r="CG37" s="54"/>
      <c r="CH37" s="55"/>
      <c r="CI37" s="56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45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45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45"/>
      <c r="EW37" s="24">
        <f t="shared" si="85"/>
        <v>3</v>
      </c>
      <c r="EX37" s="24"/>
      <c r="EY37" s="24">
        <f t="shared" si="86"/>
        <v>3</v>
      </c>
      <c r="EZ37" s="45"/>
      <c r="FA37" s="24">
        <f t="shared" si="87"/>
        <v>3</v>
      </c>
      <c r="FB37" s="24"/>
      <c r="FC37" s="24">
        <f t="shared" si="88"/>
        <v>3</v>
      </c>
      <c r="FD37" s="45"/>
      <c r="FE37" s="24">
        <f t="shared" si="89"/>
        <v>3</v>
      </c>
      <c r="FF37" s="24"/>
      <c r="FG37" s="24">
        <f t="shared" si="90"/>
        <v>3</v>
      </c>
      <c r="FH37" s="45"/>
      <c r="FI37" s="24">
        <f t="shared" si="91"/>
        <v>3</v>
      </c>
      <c r="FJ37" s="24"/>
      <c r="FK37" s="24">
        <f t="shared" si="92"/>
        <v>3</v>
      </c>
      <c r="FL37" s="45"/>
      <c r="FM37" s="24">
        <f t="shared" si="93"/>
        <v>3</v>
      </c>
      <c r="FN37" s="24"/>
      <c r="FO37" s="24">
        <f t="shared" si="94"/>
        <v>3</v>
      </c>
      <c r="FP37" s="45"/>
      <c r="FQ37" s="24">
        <f t="shared" si="95"/>
        <v>3</v>
      </c>
      <c r="FR37" s="24"/>
      <c r="FS37" s="24">
        <f t="shared" si="96"/>
        <v>3</v>
      </c>
      <c r="FT37" s="45"/>
      <c r="FU37" s="24">
        <f t="shared" si="97"/>
        <v>3</v>
      </c>
      <c r="FV37" s="24"/>
      <c r="FW37" s="24">
        <f t="shared" si="74"/>
        <v>3</v>
      </c>
      <c r="FX37" s="45"/>
      <c r="FY37" s="24">
        <f t="shared" si="75"/>
        <v>3</v>
      </c>
      <c r="FZ37" s="24"/>
      <c r="GA37" s="24">
        <f t="shared" si="76"/>
        <v>3</v>
      </c>
      <c r="GB37" s="45">
        <v>1.0</v>
      </c>
      <c r="GC37" s="24">
        <f t="shared" si="77"/>
        <v>2</v>
      </c>
      <c r="GD37" s="45">
        <v>1.0</v>
      </c>
      <c r="GE37" s="24">
        <f t="shared" si="78"/>
        <v>1</v>
      </c>
      <c r="GF37" s="45">
        <v>1.0</v>
      </c>
      <c r="GG37" s="24">
        <f t="shared" si="79"/>
        <v>0</v>
      </c>
      <c r="GH37" s="24"/>
      <c r="GI37" s="24">
        <f t="shared" si="80"/>
        <v>0</v>
      </c>
      <c r="GJ37" s="45"/>
      <c r="GK37" s="24">
        <f t="shared" si="81"/>
        <v>0</v>
      </c>
      <c r="GL37" s="24"/>
      <c r="GM37" s="24">
        <f t="shared" si="82"/>
        <v>0</v>
      </c>
      <c r="GN37" s="45"/>
      <c r="GO37" s="24">
        <f t="shared" si="83"/>
        <v>0</v>
      </c>
      <c r="GP37" s="24"/>
      <c r="GQ37" s="24">
        <f t="shared" si="84"/>
        <v>0</v>
      </c>
    </row>
    <row r="38">
      <c r="B38" s="59"/>
      <c r="C38" s="59"/>
      <c r="D38" s="40" t="s">
        <v>122</v>
      </c>
      <c r="E38" s="41" t="s">
        <v>125</v>
      </c>
      <c r="F38" s="46" t="s">
        <v>111</v>
      </c>
      <c r="G38" s="60">
        <v>1.0</v>
      </c>
      <c r="H38" s="53"/>
      <c r="I38" s="54"/>
      <c r="J38" s="55"/>
      <c r="K38" s="56"/>
      <c r="L38" s="57"/>
      <c r="M38" s="54"/>
      <c r="N38" s="55"/>
      <c r="O38" s="56"/>
      <c r="P38" s="57"/>
      <c r="Q38" s="54"/>
      <c r="R38" s="55"/>
      <c r="S38" s="56"/>
      <c r="T38" s="57"/>
      <c r="U38" s="54"/>
      <c r="V38" s="55"/>
      <c r="W38" s="56"/>
      <c r="X38" s="57"/>
      <c r="Y38" s="54"/>
      <c r="Z38" s="55"/>
      <c r="AA38" s="56"/>
      <c r="AB38" s="57"/>
      <c r="AC38" s="54"/>
      <c r="AD38" s="55"/>
      <c r="AE38" s="56"/>
      <c r="AF38" s="57"/>
      <c r="AG38" s="54"/>
      <c r="AH38" s="55"/>
      <c r="AI38" s="56"/>
      <c r="AJ38" s="57"/>
      <c r="AK38" s="54"/>
      <c r="AL38" s="55"/>
      <c r="AM38" s="56"/>
      <c r="AN38" s="57"/>
      <c r="AO38" s="54"/>
      <c r="AP38" s="55"/>
      <c r="AQ38" s="56"/>
      <c r="AR38" s="57"/>
      <c r="AS38" s="54"/>
      <c r="AT38" s="55"/>
      <c r="AU38" s="56"/>
      <c r="AV38" s="57"/>
      <c r="AW38" s="54"/>
      <c r="AX38" s="55"/>
      <c r="AY38" s="56"/>
      <c r="AZ38" s="57"/>
      <c r="BA38" s="54"/>
      <c r="BB38" s="55"/>
      <c r="BC38" s="56"/>
      <c r="BD38" s="57"/>
      <c r="BE38" s="54"/>
      <c r="BF38" s="55"/>
      <c r="BG38" s="56"/>
      <c r="BH38" s="57"/>
      <c r="BI38" s="54"/>
      <c r="BJ38" s="55"/>
      <c r="BK38" s="56"/>
      <c r="BL38" s="57"/>
      <c r="BM38" s="54"/>
      <c r="BN38" s="55"/>
      <c r="BO38" s="56"/>
      <c r="BP38" s="57"/>
      <c r="BQ38" s="54"/>
      <c r="BR38" s="55"/>
      <c r="BS38" s="56"/>
      <c r="BT38" s="57"/>
      <c r="BU38" s="54"/>
      <c r="BV38" s="55"/>
      <c r="BW38" s="56"/>
      <c r="BX38" s="57"/>
      <c r="BY38" s="54"/>
      <c r="BZ38" s="55"/>
      <c r="CA38" s="56"/>
      <c r="CB38" s="57"/>
      <c r="CC38" s="54"/>
      <c r="CD38" s="55"/>
      <c r="CE38" s="56"/>
      <c r="CF38" s="57"/>
      <c r="CG38" s="54"/>
      <c r="CH38" s="55"/>
      <c r="CI38" s="56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45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45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45"/>
      <c r="EW38" s="24">
        <f t="shared" si="85"/>
        <v>1</v>
      </c>
      <c r="EX38" s="24"/>
      <c r="EY38" s="24">
        <f t="shared" si="86"/>
        <v>1</v>
      </c>
      <c r="EZ38" s="45"/>
      <c r="FA38" s="24">
        <f t="shared" si="87"/>
        <v>1</v>
      </c>
      <c r="FB38" s="24"/>
      <c r="FC38" s="24">
        <f t="shared" si="88"/>
        <v>1</v>
      </c>
      <c r="FD38" s="45"/>
      <c r="FE38" s="24">
        <f t="shared" si="89"/>
        <v>1</v>
      </c>
      <c r="FF38" s="24"/>
      <c r="FG38" s="24">
        <f t="shared" si="90"/>
        <v>1</v>
      </c>
      <c r="FH38" s="45"/>
      <c r="FI38" s="24">
        <f t="shared" si="91"/>
        <v>1</v>
      </c>
      <c r="FJ38" s="24"/>
      <c r="FK38" s="24">
        <f t="shared" si="92"/>
        <v>1</v>
      </c>
      <c r="FL38" s="45"/>
      <c r="FM38" s="24">
        <f t="shared" si="93"/>
        <v>1</v>
      </c>
      <c r="FN38" s="24"/>
      <c r="FO38" s="24">
        <f t="shared" si="94"/>
        <v>1</v>
      </c>
      <c r="FP38" s="45"/>
      <c r="FQ38" s="24">
        <f t="shared" si="95"/>
        <v>1</v>
      </c>
      <c r="FR38" s="24"/>
      <c r="FS38" s="24">
        <f t="shared" si="96"/>
        <v>1</v>
      </c>
      <c r="FT38" s="45"/>
      <c r="FU38" s="24">
        <f t="shared" si="97"/>
        <v>1</v>
      </c>
      <c r="FV38" s="24"/>
      <c r="FW38" s="24">
        <f t="shared" si="74"/>
        <v>1</v>
      </c>
      <c r="FX38" s="45"/>
      <c r="FY38" s="24">
        <f t="shared" si="75"/>
        <v>1</v>
      </c>
      <c r="FZ38" s="24"/>
      <c r="GA38" s="24">
        <f t="shared" si="76"/>
        <v>1</v>
      </c>
      <c r="GB38" s="45"/>
      <c r="GC38" s="24">
        <f t="shared" si="77"/>
        <v>1</v>
      </c>
      <c r="GD38" s="24"/>
      <c r="GE38" s="24">
        <f t="shared" si="78"/>
        <v>1</v>
      </c>
      <c r="GF38" s="45">
        <v>1.0</v>
      </c>
      <c r="GG38" s="24">
        <f t="shared" si="79"/>
        <v>0</v>
      </c>
      <c r="GH38" s="24"/>
      <c r="GI38" s="24">
        <f t="shared" si="80"/>
        <v>0</v>
      </c>
      <c r="GJ38" s="45"/>
      <c r="GK38" s="24">
        <f t="shared" si="81"/>
        <v>0</v>
      </c>
      <c r="GL38" s="24"/>
      <c r="GM38" s="24">
        <f t="shared" si="82"/>
        <v>0</v>
      </c>
      <c r="GN38" s="45"/>
      <c r="GO38" s="24">
        <f t="shared" si="83"/>
        <v>0</v>
      </c>
      <c r="GP38" s="24"/>
      <c r="GQ38" s="24">
        <f t="shared" si="84"/>
        <v>0</v>
      </c>
    </row>
    <row r="39">
      <c r="B39" s="59"/>
      <c r="C39" s="59"/>
      <c r="D39" s="40" t="s">
        <v>139</v>
      </c>
      <c r="E39" s="41" t="s">
        <v>125</v>
      </c>
      <c r="F39" s="46" t="s">
        <v>111</v>
      </c>
      <c r="G39" s="60">
        <v>1.0</v>
      </c>
      <c r="H39" s="53"/>
      <c r="I39" s="54"/>
      <c r="J39" s="55"/>
      <c r="K39" s="56"/>
      <c r="L39" s="57"/>
      <c r="M39" s="54"/>
      <c r="N39" s="55"/>
      <c r="O39" s="56"/>
      <c r="P39" s="57"/>
      <c r="Q39" s="54"/>
      <c r="R39" s="55"/>
      <c r="S39" s="56"/>
      <c r="T39" s="57"/>
      <c r="U39" s="54"/>
      <c r="V39" s="55"/>
      <c r="W39" s="56"/>
      <c r="X39" s="57"/>
      <c r="Y39" s="54"/>
      <c r="Z39" s="55"/>
      <c r="AA39" s="56"/>
      <c r="AB39" s="57"/>
      <c r="AC39" s="54"/>
      <c r="AD39" s="55"/>
      <c r="AE39" s="56"/>
      <c r="AF39" s="57"/>
      <c r="AG39" s="54"/>
      <c r="AH39" s="55"/>
      <c r="AI39" s="56"/>
      <c r="AJ39" s="57"/>
      <c r="AK39" s="54"/>
      <c r="AL39" s="55"/>
      <c r="AM39" s="56"/>
      <c r="AN39" s="57"/>
      <c r="AO39" s="54"/>
      <c r="AP39" s="55"/>
      <c r="AQ39" s="56"/>
      <c r="AR39" s="57"/>
      <c r="AS39" s="54"/>
      <c r="AT39" s="55"/>
      <c r="AU39" s="56"/>
      <c r="AV39" s="57"/>
      <c r="AW39" s="54"/>
      <c r="AX39" s="55"/>
      <c r="AY39" s="56"/>
      <c r="AZ39" s="57"/>
      <c r="BA39" s="54"/>
      <c r="BB39" s="55"/>
      <c r="BC39" s="56"/>
      <c r="BD39" s="57"/>
      <c r="BE39" s="54"/>
      <c r="BF39" s="55"/>
      <c r="BG39" s="56"/>
      <c r="BH39" s="57"/>
      <c r="BI39" s="54"/>
      <c r="BJ39" s="55"/>
      <c r="BK39" s="56"/>
      <c r="BL39" s="57"/>
      <c r="BM39" s="54"/>
      <c r="BN39" s="55"/>
      <c r="BO39" s="56"/>
      <c r="BP39" s="57"/>
      <c r="BQ39" s="54"/>
      <c r="BR39" s="55"/>
      <c r="BS39" s="56"/>
      <c r="BT39" s="57"/>
      <c r="BU39" s="54"/>
      <c r="BV39" s="55"/>
      <c r="BW39" s="56"/>
      <c r="BX39" s="57"/>
      <c r="BY39" s="54"/>
      <c r="BZ39" s="55"/>
      <c r="CA39" s="56"/>
      <c r="CB39" s="57"/>
      <c r="CC39" s="54"/>
      <c r="CD39" s="55"/>
      <c r="CE39" s="56"/>
      <c r="CF39" s="57"/>
      <c r="CG39" s="54"/>
      <c r="CH39" s="55"/>
      <c r="CI39" s="56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45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45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45"/>
      <c r="EW39" s="24">
        <f t="shared" si="85"/>
        <v>1</v>
      </c>
      <c r="EX39" s="24"/>
      <c r="EY39" s="24">
        <f t="shared" si="86"/>
        <v>1</v>
      </c>
      <c r="EZ39" s="45"/>
      <c r="FA39" s="24">
        <f t="shared" si="87"/>
        <v>1</v>
      </c>
      <c r="FB39" s="24"/>
      <c r="FC39" s="24">
        <f t="shared" si="88"/>
        <v>1</v>
      </c>
      <c r="FD39" s="45"/>
      <c r="FE39" s="24">
        <f t="shared" si="89"/>
        <v>1</v>
      </c>
      <c r="FF39" s="24"/>
      <c r="FG39" s="24">
        <f t="shared" si="90"/>
        <v>1</v>
      </c>
      <c r="FH39" s="45"/>
      <c r="FI39" s="24">
        <f t="shared" si="91"/>
        <v>1</v>
      </c>
      <c r="FJ39" s="24"/>
      <c r="FK39" s="24">
        <f t="shared" si="92"/>
        <v>1</v>
      </c>
      <c r="FL39" s="45"/>
      <c r="FM39" s="24">
        <f t="shared" si="93"/>
        <v>1</v>
      </c>
      <c r="FN39" s="24"/>
      <c r="FO39" s="24">
        <f t="shared" si="94"/>
        <v>1</v>
      </c>
      <c r="FP39" s="45"/>
      <c r="FQ39" s="24">
        <f t="shared" si="95"/>
        <v>1</v>
      </c>
      <c r="FR39" s="24"/>
      <c r="FS39" s="24">
        <f t="shared" si="96"/>
        <v>1</v>
      </c>
      <c r="FT39" s="45"/>
      <c r="FU39" s="24">
        <f t="shared" si="97"/>
        <v>1</v>
      </c>
      <c r="FV39" s="24"/>
      <c r="FW39" s="24">
        <f t="shared" si="74"/>
        <v>1</v>
      </c>
      <c r="FX39" s="45"/>
      <c r="FY39" s="24">
        <f t="shared" si="75"/>
        <v>1</v>
      </c>
      <c r="FZ39" s="24"/>
      <c r="GA39" s="24">
        <f t="shared" si="76"/>
        <v>1</v>
      </c>
      <c r="GB39" s="45"/>
      <c r="GC39" s="24">
        <f t="shared" si="77"/>
        <v>1</v>
      </c>
      <c r="GD39" s="24"/>
      <c r="GE39" s="24">
        <f t="shared" si="78"/>
        <v>1</v>
      </c>
      <c r="GF39" s="45">
        <v>1.0</v>
      </c>
      <c r="GG39" s="24">
        <f t="shared" si="79"/>
        <v>0</v>
      </c>
      <c r="GH39" s="24"/>
      <c r="GI39" s="24">
        <f t="shared" si="80"/>
        <v>0</v>
      </c>
      <c r="GJ39" s="45"/>
      <c r="GK39" s="24">
        <f t="shared" si="81"/>
        <v>0</v>
      </c>
      <c r="GL39" s="24"/>
      <c r="GM39" s="24">
        <f t="shared" si="82"/>
        <v>0</v>
      </c>
      <c r="GN39" s="45"/>
      <c r="GO39" s="24">
        <f t="shared" si="83"/>
        <v>0</v>
      </c>
      <c r="GP39" s="24"/>
      <c r="GQ39" s="24">
        <f t="shared" si="84"/>
        <v>0</v>
      </c>
    </row>
    <row r="40">
      <c r="B40" s="59"/>
      <c r="C40" s="59"/>
      <c r="D40" s="40" t="s">
        <v>150</v>
      </c>
      <c r="E40" s="41" t="s">
        <v>145</v>
      </c>
      <c r="F40" s="46" t="s">
        <v>151</v>
      </c>
      <c r="G40" s="60">
        <v>1.0</v>
      </c>
      <c r="H40" s="53"/>
      <c r="I40" s="54"/>
      <c r="J40" s="55"/>
      <c r="K40" s="56"/>
      <c r="L40" s="57"/>
      <c r="M40" s="54"/>
      <c r="N40" s="55"/>
      <c r="O40" s="56"/>
      <c r="P40" s="57"/>
      <c r="Q40" s="54"/>
      <c r="R40" s="55"/>
      <c r="S40" s="56"/>
      <c r="T40" s="57"/>
      <c r="U40" s="54"/>
      <c r="V40" s="55"/>
      <c r="W40" s="56"/>
      <c r="X40" s="57"/>
      <c r="Y40" s="54"/>
      <c r="Z40" s="55"/>
      <c r="AA40" s="56"/>
      <c r="AB40" s="57"/>
      <c r="AC40" s="54"/>
      <c r="AD40" s="55"/>
      <c r="AE40" s="56"/>
      <c r="AF40" s="57"/>
      <c r="AG40" s="54"/>
      <c r="AH40" s="55"/>
      <c r="AI40" s="56"/>
      <c r="AJ40" s="57"/>
      <c r="AK40" s="54"/>
      <c r="AL40" s="55"/>
      <c r="AM40" s="56"/>
      <c r="AN40" s="57"/>
      <c r="AO40" s="54"/>
      <c r="AP40" s="55"/>
      <c r="AQ40" s="56"/>
      <c r="AR40" s="57"/>
      <c r="AS40" s="54"/>
      <c r="AT40" s="55"/>
      <c r="AU40" s="56"/>
      <c r="AV40" s="57"/>
      <c r="AW40" s="54"/>
      <c r="AX40" s="55"/>
      <c r="AY40" s="56"/>
      <c r="AZ40" s="57"/>
      <c r="BA40" s="54"/>
      <c r="BB40" s="55"/>
      <c r="BC40" s="56"/>
      <c r="BD40" s="57"/>
      <c r="BE40" s="54"/>
      <c r="BF40" s="55"/>
      <c r="BG40" s="56"/>
      <c r="BH40" s="57"/>
      <c r="BI40" s="54"/>
      <c r="BJ40" s="55"/>
      <c r="BK40" s="56"/>
      <c r="BL40" s="57"/>
      <c r="BM40" s="54"/>
      <c r="BN40" s="55"/>
      <c r="BO40" s="56"/>
      <c r="BP40" s="57"/>
      <c r="BQ40" s="54"/>
      <c r="BR40" s="55"/>
      <c r="BS40" s="56"/>
      <c r="BT40" s="57"/>
      <c r="BU40" s="54"/>
      <c r="BV40" s="55"/>
      <c r="BW40" s="56"/>
      <c r="BX40" s="57"/>
      <c r="BY40" s="54"/>
      <c r="BZ40" s="55"/>
      <c r="CA40" s="56"/>
      <c r="CB40" s="57"/>
      <c r="CC40" s="54"/>
      <c r="CD40" s="55"/>
      <c r="CE40" s="56"/>
      <c r="CF40" s="57"/>
      <c r="CG40" s="54"/>
      <c r="CH40" s="55"/>
      <c r="CI40" s="56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45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45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45"/>
      <c r="EW40" s="24">
        <f t="shared" si="85"/>
        <v>1</v>
      </c>
      <c r="EX40" s="24"/>
      <c r="EY40" s="24">
        <f t="shared" si="86"/>
        <v>1</v>
      </c>
      <c r="EZ40" s="45"/>
      <c r="FA40" s="24">
        <f t="shared" si="87"/>
        <v>1</v>
      </c>
      <c r="FB40" s="24"/>
      <c r="FC40" s="24">
        <f t="shared" si="88"/>
        <v>1</v>
      </c>
      <c r="FD40" s="45"/>
      <c r="FE40" s="24">
        <f t="shared" si="89"/>
        <v>1</v>
      </c>
      <c r="FF40" s="24"/>
      <c r="FG40" s="24">
        <f t="shared" si="90"/>
        <v>1</v>
      </c>
      <c r="FH40" s="45"/>
      <c r="FI40" s="24">
        <f t="shared" si="91"/>
        <v>1</v>
      </c>
      <c r="FJ40" s="24"/>
      <c r="FK40" s="24">
        <f t="shared" si="92"/>
        <v>1</v>
      </c>
      <c r="FL40" s="45"/>
      <c r="FM40" s="24">
        <f t="shared" si="93"/>
        <v>1</v>
      </c>
      <c r="FN40" s="24"/>
      <c r="FO40" s="24">
        <f t="shared" si="94"/>
        <v>1</v>
      </c>
      <c r="FP40" s="45"/>
      <c r="FQ40" s="24">
        <f t="shared" si="95"/>
        <v>1</v>
      </c>
      <c r="FR40" s="24"/>
      <c r="FS40" s="24">
        <f t="shared" si="96"/>
        <v>1</v>
      </c>
      <c r="FT40" s="45"/>
      <c r="FU40" s="24">
        <f t="shared" si="97"/>
        <v>1</v>
      </c>
      <c r="FV40" s="24"/>
      <c r="FW40" s="24">
        <f t="shared" si="74"/>
        <v>1</v>
      </c>
      <c r="FX40" s="45"/>
      <c r="FY40" s="24">
        <f t="shared" si="75"/>
        <v>1</v>
      </c>
      <c r="FZ40" s="24"/>
      <c r="GA40" s="24">
        <f t="shared" si="76"/>
        <v>1</v>
      </c>
      <c r="GB40" s="45"/>
      <c r="GC40" s="24">
        <f t="shared" si="77"/>
        <v>1</v>
      </c>
      <c r="GD40" s="24"/>
      <c r="GE40" s="24">
        <f t="shared" si="78"/>
        <v>1</v>
      </c>
      <c r="GF40" s="45"/>
      <c r="GG40" s="24">
        <f t="shared" si="79"/>
        <v>1</v>
      </c>
      <c r="GH40" s="24"/>
      <c r="GI40" s="24">
        <f t="shared" si="80"/>
        <v>1</v>
      </c>
      <c r="GJ40" s="45"/>
      <c r="GK40" s="24">
        <f t="shared" si="81"/>
        <v>1</v>
      </c>
      <c r="GL40" s="24"/>
      <c r="GM40" s="24">
        <f t="shared" si="82"/>
        <v>1</v>
      </c>
      <c r="GN40" s="45"/>
      <c r="GO40" s="24">
        <f t="shared" si="83"/>
        <v>1</v>
      </c>
      <c r="GP40" s="45">
        <v>1.0</v>
      </c>
      <c r="GQ40" s="24">
        <f t="shared" si="84"/>
        <v>0</v>
      </c>
    </row>
    <row r="46"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9"/>
      <c r="GO46" s="7"/>
      <c r="GP46" s="62"/>
      <c r="GQ46" s="62"/>
    </row>
    <row r="47"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14" t="s">
        <v>107</v>
      </c>
      <c r="GO47" s="14" t="s">
        <v>108</v>
      </c>
      <c r="GP47" s="63"/>
      <c r="GQ47" s="63"/>
    </row>
    <row r="48">
      <c r="EV48" s="64"/>
      <c r="EW48" s="64"/>
      <c r="EX48" s="64"/>
      <c r="EY48" s="64"/>
      <c r="EZ48" s="64"/>
      <c r="FA48" s="64"/>
      <c r="FB48" s="64"/>
      <c r="FC48" s="64"/>
      <c r="FD48" s="64"/>
      <c r="FE48" s="64"/>
      <c r="FF48" s="64"/>
      <c r="FG48" s="64"/>
      <c r="FH48" s="64"/>
      <c r="FI48" s="64"/>
      <c r="FJ48" s="64"/>
      <c r="FK48" s="64"/>
      <c r="FL48" s="64"/>
      <c r="FM48" s="64"/>
      <c r="FN48" s="64"/>
      <c r="FO48" s="64"/>
      <c r="FP48" s="64"/>
      <c r="FQ48" s="64"/>
      <c r="FR48" s="64"/>
      <c r="FS48" s="64"/>
      <c r="FT48" s="64"/>
      <c r="FU48" s="64"/>
      <c r="FV48" s="64"/>
      <c r="FW48" s="64"/>
      <c r="FX48" s="64"/>
      <c r="FY48" s="64"/>
      <c r="FZ48" s="64"/>
      <c r="GA48" s="64"/>
      <c r="GB48" s="64"/>
      <c r="GC48" s="64"/>
      <c r="GD48" s="64"/>
      <c r="GE48" s="64"/>
      <c r="GF48" s="64"/>
      <c r="GG48" s="64"/>
      <c r="GH48" s="64"/>
      <c r="GI48" s="64"/>
      <c r="GJ48" s="64"/>
      <c r="GK48" s="64"/>
      <c r="GL48" s="64"/>
      <c r="GM48" s="64"/>
      <c r="GN48" s="53">
        <f t="shared" ref="GN48:GN72" si="98">SUM(H6,J6,L6,N6,P6,R6,T6,V6,X6,Z6,AB6,AD6,AF6,AH6,AJ6,AL6,AN6,AP6,AR6,AT6,AV6,AX6,AZ6,BB6,BD6,BF6,BH6,BJ6,BL6,BN6,BP6,BR6,BT6,BV6,BX6,BZ6,CB6,CD6,CF6,CH6,CJ6,CL6,CN6,CP6,CR6,CT6,CV6,CX6,CZ6,DB6,DD6,DF6,DH6,DJ6,DL6,DN6,DP6,DR6,DT6,DV6,DX6,DZ6,EB6,ED6,EF6,EH6,EJ6,EL6,EN6,EP6,ER6,ET6)</f>
        <v>8</v>
      </c>
      <c r="GO48" s="44">
        <f t="shared" ref="GO48:GO72" si="99">G6-GN48</f>
        <v>0</v>
      </c>
      <c r="GP48" s="64"/>
      <c r="GQ48" s="64"/>
    </row>
    <row r="49">
      <c r="EV49" s="64"/>
      <c r="EW49" s="64"/>
      <c r="EX49" s="64"/>
      <c r="EY49" s="64"/>
      <c r="EZ49" s="64"/>
      <c r="FA49" s="64"/>
      <c r="FB49" s="64"/>
      <c r="FC49" s="64"/>
      <c r="FD49" s="64"/>
      <c r="FE49" s="64"/>
      <c r="FF49" s="64"/>
      <c r="FG49" s="64"/>
      <c r="FH49" s="64"/>
      <c r="FI49" s="64"/>
      <c r="FJ49" s="64"/>
      <c r="FK49" s="64"/>
      <c r="FL49" s="64"/>
      <c r="FM49" s="64"/>
      <c r="FN49" s="64"/>
      <c r="FO49" s="64"/>
      <c r="FP49" s="64"/>
      <c r="FQ49" s="64"/>
      <c r="FR49" s="64"/>
      <c r="FS49" s="64"/>
      <c r="FT49" s="64"/>
      <c r="FU49" s="64"/>
      <c r="FV49" s="64"/>
      <c r="FW49" s="64"/>
      <c r="FX49" s="64"/>
      <c r="FY49" s="64"/>
      <c r="FZ49" s="64"/>
      <c r="GA49" s="64"/>
      <c r="GB49" s="64"/>
      <c r="GC49" s="64"/>
      <c r="GD49" s="64"/>
      <c r="GE49" s="64"/>
      <c r="GF49" s="64"/>
      <c r="GG49" s="64"/>
      <c r="GH49" s="64"/>
      <c r="GI49" s="64"/>
      <c r="GJ49" s="64"/>
      <c r="GK49" s="64"/>
      <c r="GL49" s="64"/>
      <c r="GM49" s="64"/>
      <c r="GN49" s="53">
        <f t="shared" si="98"/>
        <v>16</v>
      </c>
      <c r="GO49" s="53">
        <f t="shared" si="99"/>
        <v>0</v>
      </c>
      <c r="GP49" s="64"/>
      <c r="GQ49" s="64"/>
    </row>
    <row r="50">
      <c r="EV50" s="64"/>
      <c r="EW50" s="64"/>
      <c r="EX50" s="64"/>
      <c r="EY50" s="64"/>
      <c r="EZ50" s="64"/>
      <c r="FA50" s="64"/>
      <c r="FB50" s="64"/>
      <c r="FC50" s="64"/>
      <c r="FD50" s="64"/>
      <c r="FE50" s="64"/>
      <c r="FF50" s="64"/>
      <c r="FG50" s="64"/>
      <c r="FH50" s="64"/>
      <c r="FI50" s="64"/>
      <c r="FJ50" s="64"/>
      <c r="FK50" s="64"/>
      <c r="FL50" s="64"/>
      <c r="FM50" s="64"/>
      <c r="FN50" s="64"/>
      <c r="FO50" s="64"/>
      <c r="FP50" s="64"/>
      <c r="FQ50" s="64"/>
      <c r="FR50" s="64"/>
      <c r="FS50" s="64"/>
      <c r="FT50" s="64"/>
      <c r="FU50" s="64"/>
      <c r="FV50" s="64"/>
      <c r="FW50" s="64"/>
      <c r="FX50" s="64"/>
      <c r="FY50" s="64"/>
      <c r="FZ50" s="64"/>
      <c r="GA50" s="64"/>
      <c r="GB50" s="64"/>
      <c r="GC50" s="64"/>
      <c r="GD50" s="64"/>
      <c r="GE50" s="64"/>
      <c r="GF50" s="64"/>
      <c r="GG50" s="64"/>
      <c r="GH50" s="64"/>
      <c r="GI50" s="64"/>
      <c r="GJ50" s="64"/>
      <c r="GK50" s="64"/>
      <c r="GL50" s="64"/>
      <c r="GM50" s="64"/>
      <c r="GN50" s="53">
        <f t="shared" si="98"/>
        <v>6</v>
      </c>
      <c r="GO50" s="53">
        <f t="shared" si="99"/>
        <v>0</v>
      </c>
      <c r="GP50" s="64"/>
      <c r="GQ50" s="64"/>
    </row>
    <row r="51">
      <c r="EV51" s="64"/>
      <c r="EW51" s="64"/>
      <c r="EX51" s="64"/>
      <c r="EY51" s="64"/>
      <c r="EZ51" s="64"/>
      <c r="FA51" s="64"/>
      <c r="FB51" s="64"/>
      <c r="FC51" s="64"/>
      <c r="FD51" s="64"/>
      <c r="FE51" s="64"/>
      <c r="FF51" s="64"/>
      <c r="FG51" s="64"/>
      <c r="FH51" s="64"/>
      <c r="FI51" s="64"/>
      <c r="FJ51" s="64"/>
      <c r="FK51" s="64"/>
      <c r="FL51" s="64"/>
      <c r="FM51" s="64"/>
      <c r="FN51" s="64"/>
      <c r="FO51" s="64"/>
      <c r="FP51" s="64"/>
      <c r="FQ51" s="64"/>
      <c r="FR51" s="64"/>
      <c r="FS51" s="64"/>
      <c r="FT51" s="64"/>
      <c r="FU51" s="64"/>
      <c r="FV51" s="64"/>
      <c r="FW51" s="64"/>
      <c r="FX51" s="64"/>
      <c r="FY51" s="64"/>
      <c r="FZ51" s="64"/>
      <c r="GA51" s="64"/>
      <c r="GB51" s="64"/>
      <c r="GC51" s="64"/>
      <c r="GD51" s="64"/>
      <c r="GE51" s="64"/>
      <c r="GF51" s="64"/>
      <c r="GG51" s="64"/>
      <c r="GH51" s="64"/>
      <c r="GI51" s="64"/>
      <c r="GJ51" s="64"/>
      <c r="GK51" s="64"/>
      <c r="GL51" s="64"/>
      <c r="GM51" s="64"/>
      <c r="GN51" s="53">
        <f t="shared" si="98"/>
        <v>6</v>
      </c>
      <c r="GO51" s="53">
        <f t="shared" si="99"/>
        <v>0</v>
      </c>
      <c r="GP51" s="64"/>
      <c r="GQ51" s="64"/>
    </row>
    <row r="52">
      <c r="EV52" s="64"/>
      <c r="EW52" s="64"/>
      <c r="EX52" s="64"/>
      <c r="EY52" s="64"/>
      <c r="EZ52" s="64"/>
      <c r="FA52" s="64"/>
      <c r="FB52" s="64"/>
      <c r="FC52" s="64"/>
      <c r="FD52" s="64"/>
      <c r="FE52" s="64"/>
      <c r="FF52" s="64"/>
      <c r="FG52" s="64"/>
      <c r="FH52" s="64"/>
      <c r="FI52" s="64"/>
      <c r="FJ52" s="64"/>
      <c r="FK52" s="64"/>
      <c r="FL52" s="64"/>
      <c r="FM52" s="64"/>
      <c r="FN52" s="64"/>
      <c r="FO52" s="64"/>
      <c r="FP52" s="64"/>
      <c r="FQ52" s="64"/>
      <c r="FR52" s="64"/>
      <c r="FS52" s="64"/>
      <c r="FT52" s="64"/>
      <c r="FU52" s="64"/>
      <c r="FV52" s="64"/>
      <c r="FW52" s="64"/>
      <c r="FX52" s="64"/>
      <c r="FY52" s="64"/>
      <c r="FZ52" s="64"/>
      <c r="GA52" s="64"/>
      <c r="GB52" s="64"/>
      <c r="GC52" s="64"/>
      <c r="GD52" s="64"/>
      <c r="GE52" s="64"/>
      <c r="GF52" s="64"/>
      <c r="GG52" s="64"/>
      <c r="GH52" s="64"/>
      <c r="GI52" s="64"/>
      <c r="GJ52" s="64"/>
      <c r="GK52" s="64"/>
      <c r="GL52" s="64"/>
      <c r="GM52" s="64"/>
      <c r="GN52" s="53">
        <f t="shared" si="98"/>
        <v>10</v>
      </c>
      <c r="GO52" s="53">
        <f t="shared" si="99"/>
        <v>0</v>
      </c>
      <c r="GP52" s="64"/>
      <c r="GQ52" s="64"/>
    </row>
    <row r="53">
      <c r="EV53" s="64"/>
      <c r="EW53" s="64"/>
      <c r="EX53" s="64"/>
      <c r="EY53" s="64"/>
      <c r="EZ53" s="64"/>
      <c r="FA53" s="64"/>
      <c r="FB53" s="64"/>
      <c r="FC53" s="64"/>
      <c r="FD53" s="64"/>
      <c r="FE53" s="64"/>
      <c r="FF53" s="64"/>
      <c r="FG53" s="64"/>
      <c r="FH53" s="64"/>
      <c r="FI53" s="64"/>
      <c r="FJ53" s="64"/>
      <c r="FK53" s="64"/>
      <c r="FL53" s="64"/>
      <c r="FM53" s="64"/>
      <c r="FN53" s="64"/>
      <c r="FO53" s="64"/>
      <c r="FP53" s="64"/>
      <c r="FQ53" s="64"/>
      <c r="FR53" s="64"/>
      <c r="FS53" s="64"/>
      <c r="FT53" s="64"/>
      <c r="FU53" s="64"/>
      <c r="FV53" s="64"/>
      <c r="FW53" s="64"/>
      <c r="FX53" s="64"/>
      <c r="FY53" s="64"/>
      <c r="FZ53" s="64"/>
      <c r="GA53" s="64"/>
      <c r="GB53" s="64"/>
      <c r="GC53" s="64"/>
      <c r="GD53" s="64"/>
      <c r="GE53" s="64"/>
      <c r="GF53" s="64"/>
      <c r="GG53" s="64"/>
      <c r="GH53" s="64"/>
      <c r="GI53" s="64"/>
      <c r="GJ53" s="64"/>
      <c r="GK53" s="64"/>
      <c r="GL53" s="64"/>
      <c r="GM53" s="64"/>
      <c r="GN53" s="53">
        <f t="shared" si="98"/>
        <v>4</v>
      </c>
      <c r="GO53" s="53">
        <f t="shared" si="99"/>
        <v>0</v>
      </c>
      <c r="GP53" s="64"/>
      <c r="GQ53" s="64"/>
    </row>
    <row r="54">
      <c r="EV54" s="64"/>
      <c r="EW54" s="64"/>
      <c r="EX54" s="64"/>
      <c r="EY54" s="64"/>
      <c r="EZ54" s="64"/>
      <c r="FA54" s="64"/>
      <c r="FB54" s="64"/>
      <c r="FC54" s="64"/>
      <c r="FD54" s="64"/>
      <c r="FE54" s="64"/>
      <c r="FF54" s="64"/>
      <c r="FG54" s="64"/>
      <c r="FH54" s="64"/>
      <c r="FI54" s="64"/>
      <c r="FJ54" s="64"/>
      <c r="FK54" s="64"/>
      <c r="FL54" s="64"/>
      <c r="FM54" s="64"/>
      <c r="FN54" s="64"/>
      <c r="FO54" s="64"/>
      <c r="FP54" s="64"/>
      <c r="FQ54" s="64"/>
      <c r="FR54" s="64"/>
      <c r="FS54" s="64"/>
      <c r="FT54" s="64"/>
      <c r="FU54" s="64"/>
      <c r="FV54" s="64"/>
      <c r="FW54" s="64"/>
      <c r="FX54" s="64"/>
      <c r="FY54" s="64"/>
      <c r="FZ54" s="64"/>
      <c r="GA54" s="64"/>
      <c r="GB54" s="64"/>
      <c r="GC54" s="64"/>
      <c r="GD54" s="64"/>
      <c r="GE54" s="64"/>
      <c r="GF54" s="64"/>
      <c r="GG54" s="64"/>
      <c r="GH54" s="64"/>
      <c r="GI54" s="64"/>
      <c r="GJ54" s="64"/>
      <c r="GK54" s="64"/>
      <c r="GL54" s="64"/>
      <c r="GM54" s="64"/>
      <c r="GN54" s="53">
        <f t="shared" si="98"/>
        <v>10</v>
      </c>
      <c r="GO54" s="53">
        <f t="shared" si="99"/>
        <v>0</v>
      </c>
      <c r="GP54" s="64"/>
      <c r="GQ54" s="64"/>
    </row>
    <row r="55">
      <c r="EV55" s="64"/>
      <c r="EW55" s="64"/>
      <c r="EX55" s="64"/>
      <c r="EY55" s="64"/>
      <c r="EZ55" s="64"/>
      <c r="FA55" s="64"/>
      <c r="FB55" s="64"/>
      <c r="FC55" s="64"/>
      <c r="FD55" s="64"/>
      <c r="FE55" s="64"/>
      <c r="FF55" s="64"/>
      <c r="FG55" s="64"/>
      <c r="FH55" s="64"/>
      <c r="FI55" s="64"/>
      <c r="FJ55" s="64"/>
      <c r="FK55" s="64"/>
      <c r="FL55" s="64"/>
      <c r="FM55" s="64"/>
      <c r="FN55" s="64"/>
      <c r="FO55" s="64"/>
      <c r="FP55" s="64"/>
      <c r="FQ55" s="64"/>
      <c r="FR55" s="64"/>
      <c r="FS55" s="64"/>
      <c r="FT55" s="64"/>
      <c r="FU55" s="64"/>
      <c r="FV55" s="64"/>
      <c r="FW55" s="64"/>
      <c r="FX55" s="64"/>
      <c r="FY55" s="64"/>
      <c r="FZ55" s="64"/>
      <c r="GA55" s="64"/>
      <c r="GB55" s="64"/>
      <c r="GC55" s="64"/>
      <c r="GD55" s="64"/>
      <c r="GE55" s="64"/>
      <c r="GF55" s="64"/>
      <c r="GG55" s="64"/>
      <c r="GH55" s="64"/>
      <c r="GI55" s="64"/>
      <c r="GJ55" s="64"/>
      <c r="GK55" s="64"/>
      <c r="GL55" s="64"/>
      <c r="GM55" s="64"/>
      <c r="GN55" s="53">
        <f t="shared" si="98"/>
        <v>6</v>
      </c>
      <c r="GO55" s="53">
        <f t="shared" si="99"/>
        <v>0</v>
      </c>
      <c r="GP55" s="64"/>
      <c r="GQ55" s="64"/>
    </row>
    <row r="56">
      <c r="EV56" s="64"/>
      <c r="EW56" s="64"/>
      <c r="EX56" s="64"/>
      <c r="EY56" s="64"/>
      <c r="EZ56" s="64"/>
      <c r="FA56" s="64"/>
      <c r="FB56" s="64"/>
      <c r="FC56" s="64"/>
      <c r="FD56" s="64"/>
      <c r="FE56" s="64"/>
      <c r="FF56" s="64"/>
      <c r="FG56" s="64"/>
      <c r="FH56" s="64"/>
      <c r="FI56" s="64"/>
      <c r="FJ56" s="64"/>
      <c r="FK56" s="64"/>
      <c r="FL56" s="64"/>
      <c r="FM56" s="64"/>
      <c r="FN56" s="64"/>
      <c r="FO56" s="64"/>
      <c r="FP56" s="64"/>
      <c r="FQ56" s="64"/>
      <c r="FR56" s="64"/>
      <c r="FS56" s="64"/>
      <c r="FT56" s="64"/>
      <c r="FU56" s="64"/>
      <c r="FV56" s="64"/>
      <c r="FW56" s="64"/>
      <c r="FX56" s="64"/>
      <c r="FY56" s="64"/>
      <c r="FZ56" s="64"/>
      <c r="GA56" s="64"/>
      <c r="GB56" s="64"/>
      <c r="GC56" s="64"/>
      <c r="GD56" s="64"/>
      <c r="GE56" s="64"/>
      <c r="GF56" s="64"/>
      <c r="GG56" s="64"/>
      <c r="GH56" s="64"/>
      <c r="GI56" s="64"/>
      <c r="GJ56" s="64"/>
      <c r="GK56" s="64"/>
      <c r="GL56" s="64"/>
      <c r="GM56" s="64"/>
      <c r="GN56" s="53">
        <f t="shared" si="98"/>
        <v>12</v>
      </c>
      <c r="GO56" s="53">
        <f t="shared" si="99"/>
        <v>0</v>
      </c>
      <c r="GP56" s="64"/>
      <c r="GQ56" s="64"/>
    </row>
    <row r="57">
      <c r="EV57" s="64"/>
      <c r="EW57" s="64"/>
      <c r="EX57" s="64"/>
      <c r="EY57" s="64"/>
      <c r="EZ57" s="64"/>
      <c r="FA57" s="64"/>
      <c r="FB57" s="64"/>
      <c r="FC57" s="64"/>
      <c r="FD57" s="64"/>
      <c r="FE57" s="64"/>
      <c r="FF57" s="64"/>
      <c r="FG57" s="64"/>
      <c r="FH57" s="64"/>
      <c r="FI57" s="64"/>
      <c r="FJ57" s="64"/>
      <c r="FK57" s="64"/>
      <c r="FL57" s="64"/>
      <c r="FM57" s="64"/>
      <c r="FN57" s="64"/>
      <c r="FO57" s="64"/>
      <c r="FP57" s="64"/>
      <c r="FQ57" s="64"/>
      <c r="FR57" s="64"/>
      <c r="FS57" s="64"/>
      <c r="FT57" s="64"/>
      <c r="FU57" s="64"/>
      <c r="FV57" s="64"/>
      <c r="FW57" s="64"/>
      <c r="FX57" s="64"/>
      <c r="FY57" s="64"/>
      <c r="FZ57" s="64"/>
      <c r="GA57" s="64"/>
      <c r="GB57" s="64"/>
      <c r="GC57" s="64"/>
      <c r="GD57" s="64"/>
      <c r="GE57" s="64"/>
      <c r="GF57" s="64"/>
      <c r="GG57" s="64"/>
      <c r="GH57" s="64"/>
      <c r="GI57" s="64"/>
      <c r="GJ57" s="64"/>
      <c r="GK57" s="64"/>
      <c r="GL57" s="64"/>
      <c r="GM57" s="64"/>
      <c r="GN57" s="53">
        <f t="shared" si="98"/>
        <v>8</v>
      </c>
      <c r="GO57" s="53">
        <f t="shared" si="99"/>
        <v>0</v>
      </c>
      <c r="GP57" s="64"/>
      <c r="GQ57" s="64"/>
    </row>
    <row r="58">
      <c r="EV58" s="64"/>
      <c r="EW58" s="64"/>
      <c r="EX58" s="64"/>
      <c r="EY58" s="64"/>
      <c r="EZ58" s="64"/>
      <c r="FA58" s="64"/>
      <c r="FB58" s="64"/>
      <c r="FC58" s="64"/>
      <c r="FD58" s="64"/>
      <c r="FE58" s="64"/>
      <c r="FF58" s="64"/>
      <c r="FG58" s="64"/>
      <c r="FH58" s="64"/>
      <c r="FI58" s="64"/>
      <c r="FJ58" s="64"/>
      <c r="FK58" s="64"/>
      <c r="FL58" s="64"/>
      <c r="FM58" s="64"/>
      <c r="FN58" s="64"/>
      <c r="FO58" s="64"/>
      <c r="FP58" s="64"/>
      <c r="FQ58" s="64"/>
      <c r="FR58" s="64"/>
      <c r="FS58" s="64"/>
      <c r="FT58" s="64"/>
      <c r="FU58" s="64"/>
      <c r="FV58" s="64"/>
      <c r="FW58" s="64"/>
      <c r="FX58" s="64"/>
      <c r="FY58" s="64"/>
      <c r="FZ58" s="64"/>
      <c r="GA58" s="64"/>
      <c r="GB58" s="64"/>
      <c r="GC58" s="64"/>
      <c r="GD58" s="64"/>
      <c r="GE58" s="64"/>
      <c r="GF58" s="64"/>
      <c r="GG58" s="64"/>
      <c r="GH58" s="64"/>
      <c r="GI58" s="64"/>
      <c r="GJ58" s="64"/>
      <c r="GK58" s="64"/>
      <c r="GL58" s="64"/>
      <c r="GM58" s="64"/>
      <c r="GN58" s="53">
        <f t="shared" si="98"/>
        <v>6</v>
      </c>
      <c r="GO58" s="53">
        <f t="shared" si="99"/>
        <v>0</v>
      </c>
      <c r="GP58" s="64"/>
      <c r="GQ58" s="64"/>
    </row>
    <row r="59">
      <c r="EV59" s="64"/>
      <c r="EW59" s="64"/>
      <c r="EX59" s="64"/>
      <c r="EY59" s="64"/>
      <c r="EZ59" s="64"/>
      <c r="FA59" s="64"/>
      <c r="FB59" s="64"/>
      <c r="FC59" s="64"/>
      <c r="FD59" s="64"/>
      <c r="FE59" s="64"/>
      <c r="FF59" s="64"/>
      <c r="FG59" s="64"/>
      <c r="FH59" s="64"/>
      <c r="FI59" s="64"/>
      <c r="FJ59" s="64"/>
      <c r="FK59" s="64"/>
      <c r="FL59" s="64"/>
      <c r="FM59" s="64"/>
      <c r="FN59" s="64"/>
      <c r="FO59" s="64"/>
      <c r="FP59" s="64"/>
      <c r="FQ59" s="64"/>
      <c r="FR59" s="64"/>
      <c r="FS59" s="64"/>
      <c r="FT59" s="64"/>
      <c r="FU59" s="64"/>
      <c r="FV59" s="64"/>
      <c r="FW59" s="64"/>
      <c r="FX59" s="64"/>
      <c r="FY59" s="64"/>
      <c r="FZ59" s="64"/>
      <c r="GA59" s="64"/>
      <c r="GB59" s="64"/>
      <c r="GC59" s="64"/>
      <c r="GD59" s="64"/>
      <c r="GE59" s="64"/>
      <c r="GF59" s="64"/>
      <c r="GG59" s="64"/>
      <c r="GH59" s="64"/>
      <c r="GI59" s="64"/>
      <c r="GJ59" s="64"/>
      <c r="GK59" s="64"/>
      <c r="GL59" s="64"/>
      <c r="GM59" s="64"/>
      <c r="GN59" s="53">
        <f t="shared" si="98"/>
        <v>16</v>
      </c>
      <c r="GO59" s="53">
        <f t="shared" si="99"/>
        <v>0</v>
      </c>
      <c r="GP59" s="64"/>
      <c r="GQ59" s="64"/>
    </row>
    <row r="60">
      <c r="EV60" s="64"/>
      <c r="EW60" s="64"/>
      <c r="EX60" s="64"/>
      <c r="EY60" s="64"/>
      <c r="EZ60" s="64"/>
      <c r="FA60" s="64"/>
      <c r="FB60" s="64"/>
      <c r="FC60" s="64"/>
      <c r="FD60" s="64"/>
      <c r="FE60" s="64"/>
      <c r="FF60" s="64"/>
      <c r="FG60" s="64"/>
      <c r="FH60" s="64"/>
      <c r="FI60" s="64"/>
      <c r="FJ60" s="64"/>
      <c r="FK60" s="64"/>
      <c r="FL60" s="64"/>
      <c r="FM60" s="64"/>
      <c r="FN60" s="64"/>
      <c r="FO60" s="64"/>
      <c r="FP60" s="64"/>
      <c r="FQ60" s="64"/>
      <c r="FR60" s="64"/>
      <c r="FS60" s="64"/>
      <c r="FT60" s="64"/>
      <c r="FU60" s="64"/>
      <c r="FV60" s="64"/>
      <c r="FW60" s="64"/>
      <c r="FX60" s="64"/>
      <c r="FY60" s="64"/>
      <c r="FZ60" s="64"/>
      <c r="GA60" s="64"/>
      <c r="GB60" s="64"/>
      <c r="GC60" s="64"/>
      <c r="GD60" s="64"/>
      <c r="GE60" s="64"/>
      <c r="GF60" s="64"/>
      <c r="GG60" s="64"/>
      <c r="GH60" s="64"/>
      <c r="GI60" s="64"/>
      <c r="GJ60" s="64"/>
      <c r="GK60" s="64"/>
      <c r="GL60" s="64"/>
      <c r="GM60" s="64"/>
      <c r="GN60" s="53">
        <f t="shared" si="98"/>
        <v>12</v>
      </c>
      <c r="GO60" s="53">
        <f t="shared" si="99"/>
        <v>0</v>
      </c>
      <c r="GP60" s="64"/>
      <c r="GQ60" s="64"/>
    </row>
    <row r="61">
      <c r="EV61" s="64"/>
      <c r="EW61" s="64"/>
      <c r="EX61" s="64"/>
      <c r="EY61" s="64"/>
      <c r="EZ61" s="64"/>
      <c r="FA61" s="64"/>
      <c r="FB61" s="64"/>
      <c r="FC61" s="64"/>
      <c r="FD61" s="64"/>
      <c r="FE61" s="64"/>
      <c r="FF61" s="64"/>
      <c r="FG61" s="64"/>
      <c r="FH61" s="64"/>
      <c r="FI61" s="64"/>
      <c r="FJ61" s="64"/>
      <c r="FK61" s="64"/>
      <c r="FL61" s="64"/>
      <c r="FM61" s="64"/>
      <c r="FN61" s="64"/>
      <c r="FO61" s="64"/>
      <c r="FP61" s="64"/>
      <c r="FQ61" s="64"/>
      <c r="FR61" s="64"/>
      <c r="FS61" s="64"/>
      <c r="FT61" s="64"/>
      <c r="FU61" s="64"/>
      <c r="FV61" s="64"/>
      <c r="FW61" s="64"/>
      <c r="FX61" s="64"/>
      <c r="FY61" s="64"/>
      <c r="FZ61" s="64"/>
      <c r="GA61" s="64"/>
      <c r="GB61" s="64"/>
      <c r="GC61" s="64"/>
      <c r="GD61" s="64"/>
      <c r="GE61" s="64"/>
      <c r="GF61" s="64"/>
      <c r="GG61" s="64"/>
      <c r="GH61" s="64"/>
      <c r="GI61" s="64"/>
      <c r="GJ61" s="64"/>
      <c r="GK61" s="64"/>
      <c r="GL61" s="64"/>
      <c r="GM61" s="64"/>
      <c r="GN61" s="53">
        <f t="shared" si="98"/>
        <v>10</v>
      </c>
      <c r="GO61" s="53">
        <f t="shared" si="99"/>
        <v>0</v>
      </c>
      <c r="GP61" s="64"/>
      <c r="GQ61" s="64"/>
    </row>
    <row r="62">
      <c r="EV62" s="64"/>
      <c r="EW62" s="64"/>
      <c r="EX62" s="64"/>
      <c r="EY62" s="64"/>
      <c r="EZ62" s="64"/>
      <c r="FA62" s="64"/>
      <c r="FB62" s="64"/>
      <c r="FC62" s="64"/>
      <c r="FD62" s="64"/>
      <c r="FE62" s="64"/>
      <c r="FF62" s="64"/>
      <c r="FG62" s="64"/>
      <c r="FH62" s="64"/>
      <c r="FI62" s="64"/>
      <c r="FJ62" s="64"/>
      <c r="FK62" s="64"/>
      <c r="FL62" s="64"/>
      <c r="FM62" s="64"/>
      <c r="FN62" s="64"/>
      <c r="FO62" s="64"/>
      <c r="FP62" s="64"/>
      <c r="FQ62" s="64"/>
      <c r="FR62" s="64"/>
      <c r="FS62" s="64"/>
      <c r="FT62" s="64"/>
      <c r="FU62" s="64"/>
      <c r="FV62" s="64"/>
      <c r="FW62" s="64"/>
      <c r="FX62" s="64"/>
      <c r="FY62" s="64"/>
      <c r="FZ62" s="64"/>
      <c r="GA62" s="64"/>
      <c r="GB62" s="64"/>
      <c r="GC62" s="64"/>
      <c r="GD62" s="64"/>
      <c r="GE62" s="64"/>
      <c r="GF62" s="64"/>
      <c r="GG62" s="64"/>
      <c r="GH62" s="64"/>
      <c r="GI62" s="64"/>
      <c r="GJ62" s="64"/>
      <c r="GK62" s="64"/>
      <c r="GL62" s="64"/>
      <c r="GM62" s="64"/>
      <c r="GN62" s="53">
        <f t="shared" si="98"/>
        <v>14</v>
      </c>
      <c r="GO62" s="53">
        <f t="shared" si="99"/>
        <v>0</v>
      </c>
      <c r="GP62" s="64"/>
      <c r="GQ62" s="64"/>
    </row>
    <row r="63">
      <c r="EV63" s="64"/>
      <c r="EW63" s="64"/>
      <c r="EX63" s="64"/>
      <c r="EY63" s="64"/>
      <c r="EZ63" s="64"/>
      <c r="FA63" s="64"/>
      <c r="FB63" s="64"/>
      <c r="FC63" s="64"/>
      <c r="FD63" s="64"/>
      <c r="FE63" s="64"/>
      <c r="FF63" s="64"/>
      <c r="FG63" s="64"/>
      <c r="FH63" s="64"/>
      <c r="FI63" s="64"/>
      <c r="FJ63" s="64"/>
      <c r="FK63" s="64"/>
      <c r="FL63" s="64"/>
      <c r="FM63" s="64"/>
      <c r="FN63" s="64"/>
      <c r="FO63" s="64"/>
      <c r="FP63" s="64"/>
      <c r="FQ63" s="64"/>
      <c r="FR63" s="64"/>
      <c r="FS63" s="64"/>
      <c r="FT63" s="64"/>
      <c r="FU63" s="64"/>
      <c r="FV63" s="64"/>
      <c r="FW63" s="64"/>
      <c r="FX63" s="64"/>
      <c r="FY63" s="64"/>
      <c r="FZ63" s="64"/>
      <c r="GA63" s="64"/>
      <c r="GB63" s="64"/>
      <c r="GC63" s="64"/>
      <c r="GD63" s="64"/>
      <c r="GE63" s="64"/>
      <c r="GF63" s="64"/>
      <c r="GG63" s="64"/>
      <c r="GH63" s="64"/>
      <c r="GI63" s="64"/>
      <c r="GJ63" s="64"/>
      <c r="GK63" s="64"/>
      <c r="GL63" s="64"/>
      <c r="GM63" s="64"/>
      <c r="GN63" s="53">
        <f t="shared" si="98"/>
        <v>5</v>
      </c>
      <c r="GO63" s="53">
        <f t="shared" si="99"/>
        <v>0</v>
      </c>
      <c r="GP63" s="64"/>
      <c r="GQ63" s="64"/>
    </row>
    <row r="64">
      <c r="EV64" s="64"/>
      <c r="EW64" s="64"/>
      <c r="EX64" s="64"/>
      <c r="EY64" s="64"/>
      <c r="EZ64" s="64"/>
      <c r="FA64" s="64"/>
      <c r="FB64" s="64"/>
      <c r="FC64" s="64"/>
      <c r="FD64" s="64"/>
      <c r="FE64" s="64"/>
      <c r="FF64" s="64"/>
      <c r="FG64" s="64"/>
      <c r="FH64" s="64"/>
      <c r="FI64" s="64"/>
      <c r="FJ64" s="64"/>
      <c r="FK64" s="64"/>
      <c r="FL64" s="64"/>
      <c r="FM64" s="64"/>
      <c r="FN64" s="64"/>
      <c r="FO64" s="64"/>
      <c r="FP64" s="64"/>
      <c r="FQ64" s="64"/>
      <c r="FR64" s="64"/>
      <c r="FS64" s="64"/>
      <c r="FT64" s="64"/>
      <c r="FU64" s="64"/>
      <c r="FV64" s="64"/>
      <c r="FW64" s="64"/>
      <c r="FX64" s="64"/>
      <c r="FY64" s="64"/>
      <c r="FZ64" s="64"/>
      <c r="GA64" s="64"/>
      <c r="GB64" s="64"/>
      <c r="GC64" s="64"/>
      <c r="GD64" s="64"/>
      <c r="GE64" s="64"/>
      <c r="GF64" s="64"/>
      <c r="GG64" s="64"/>
      <c r="GH64" s="64"/>
      <c r="GI64" s="64"/>
      <c r="GJ64" s="64"/>
      <c r="GK64" s="64"/>
      <c r="GL64" s="64"/>
      <c r="GM64" s="64"/>
      <c r="GN64" s="53">
        <f t="shared" si="98"/>
        <v>5</v>
      </c>
      <c r="GO64" s="53">
        <f t="shared" si="99"/>
        <v>0</v>
      </c>
      <c r="GP64" s="64"/>
      <c r="GQ64" s="64"/>
    </row>
    <row r="65">
      <c r="EV65" s="64"/>
      <c r="EW65" s="64"/>
      <c r="EX65" s="64"/>
      <c r="EY65" s="64"/>
      <c r="EZ65" s="64"/>
      <c r="FA65" s="64"/>
      <c r="FB65" s="64"/>
      <c r="FC65" s="64"/>
      <c r="FD65" s="64"/>
      <c r="FE65" s="64"/>
      <c r="FF65" s="64"/>
      <c r="FG65" s="64"/>
      <c r="FH65" s="64"/>
      <c r="FI65" s="64"/>
      <c r="FJ65" s="64"/>
      <c r="FK65" s="64"/>
      <c r="FL65" s="64"/>
      <c r="FM65" s="64"/>
      <c r="FN65" s="64"/>
      <c r="FO65" s="64"/>
      <c r="FP65" s="64"/>
      <c r="FQ65" s="64"/>
      <c r="FR65" s="64"/>
      <c r="FS65" s="64"/>
      <c r="FT65" s="64"/>
      <c r="FU65" s="64"/>
      <c r="FV65" s="64"/>
      <c r="FW65" s="64"/>
      <c r="FX65" s="64"/>
      <c r="FY65" s="64"/>
      <c r="FZ65" s="64"/>
      <c r="GA65" s="64"/>
      <c r="GB65" s="64"/>
      <c r="GC65" s="64"/>
      <c r="GD65" s="64"/>
      <c r="GE65" s="64"/>
      <c r="GF65" s="64"/>
      <c r="GG65" s="64"/>
      <c r="GH65" s="64"/>
      <c r="GI65" s="64"/>
      <c r="GJ65" s="64"/>
      <c r="GK65" s="64"/>
      <c r="GL65" s="64"/>
      <c r="GM65" s="64"/>
      <c r="GN65" s="53">
        <f t="shared" si="98"/>
        <v>10</v>
      </c>
      <c r="GO65" s="53">
        <f t="shared" si="99"/>
        <v>0</v>
      </c>
      <c r="GP65" s="64"/>
      <c r="GQ65" s="64"/>
    </row>
    <row r="66">
      <c r="EV66" s="64"/>
      <c r="EW66" s="64"/>
      <c r="EX66" s="64"/>
      <c r="EY66" s="64"/>
      <c r="EZ66" s="64"/>
      <c r="FA66" s="64"/>
      <c r="FB66" s="64"/>
      <c r="FC66" s="64"/>
      <c r="FD66" s="64"/>
      <c r="FE66" s="64"/>
      <c r="FF66" s="64"/>
      <c r="FG66" s="64"/>
      <c r="FH66" s="64"/>
      <c r="FI66" s="64"/>
      <c r="FJ66" s="64"/>
      <c r="FK66" s="64"/>
      <c r="FL66" s="64"/>
      <c r="FM66" s="64"/>
      <c r="FN66" s="64"/>
      <c r="FO66" s="64"/>
      <c r="FP66" s="64"/>
      <c r="FQ66" s="64"/>
      <c r="FR66" s="64"/>
      <c r="FS66" s="64"/>
      <c r="FT66" s="64"/>
      <c r="FU66" s="64"/>
      <c r="FV66" s="64"/>
      <c r="FW66" s="64"/>
      <c r="FX66" s="64"/>
      <c r="FY66" s="64"/>
      <c r="FZ66" s="64"/>
      <c r="GA66" s="64"/>
      <c r="GB66" s="64"/>
      <c r="GC66" s="64"/>
      <c r="GD66" s="64"/>
      <c r="GE66" s="64"/>
      <c r="GF66" s="64"/>
      <c r="GG66" s="64"/>
      <c r="GH66" s="64"/>
      <c r="GI66" s="64"/>
      <c r="GJ66" s="64"/>
      <c r="GK66" s="64"/>
      <c r="GL66" s="64"/>
      <c r="GM66" s="64"/>
      <c r="GN66" s="53">
        <f t="shared" si="98"/>
        <v>7</v>
      </c>
      <c r="GO66" s="53">
        <f t="shared" si="99"/>
        <v>0</v>
      </c>
      <c r="GP66" s="64"/>
      <c r="GQ66" s="64"/>
    </row>
    <row r="67">
      <c r="EV67" s="64"/>
      <c r="EW67" s="64"/>
      <c r="EX67" s="64"/>
      <c r="EY67" s="64"/>
      <c r="EZ67" s="64"/>
      <c r="FA67" s="64"/>
      <c r="FB67" s="64"/>
      <c r="FC67" s="64"/>
      <c r="FD67" s="64"/>
      <c r="FE67" s="64"/>
      <c r="FF67" s="64"/>
      <c r="FG67" s="64"/>
      <c r="FH67" s="64"/>
      <c r="FI67" s="64"/>
      <c r="FJ67" s="64"/>
      <c r="FK67" s="64"/>
      <c r="FL67" s="64"/>
      <c r="FM67" s="64"/>
      <c r="FN67" s="64"/>
      <c r="FO67" s="64"/>
      <c r="FP67" s="64"/>
      <c r="FQ67" s="64"/>
      <c r="FR67" s="64"/>
      <c r="FS67" s="64"/>
      <c r="FT67" s="64"/>
      <c r="FU67" s="64"/>
      <c r="FV67" s="64"/>
      <c r="FW67" s="64"/>
      <c r="FX67" s="64"/>
      <c r="FY67" s="64"/>
      <c r="FZ67" s="64"/>
      <c r="GA67" s="64"/>
      <c r="GB67" s="64"/>
      <c r="GC67" s="64"/>
      <c r="GD67" s="64"/>
      <c r="GE67" s="64"/>
      <c r="GF67" s="64"/>
      <c r="GG67" s="64"/>
      <c r="GH67" s="64"/>
      <c r="GI67" s="64"/>
      <c r="GJ67" s="64"/>
      <c r="GK67" s="64"/>
      <c r="GL67" s="64"/>
      <c r="GM67" s="64"/>
      <c r="GN67" s="53">
        <f t="shared" si="98"/>
        <v>6</v>
      </c>
      <c r="GO67" s="53">
        <f t="shared" si="99"/>
        <v>0</v>
      </c>
      <c r="GP67" s="64"/>
      <c r="GQ67" s="64"/>
    </row>
    <row r="68">
      <c r="EV68" s="64"/>
      <c r="EW68" s="64"/>
      <c r="EX68" s="64"/>
      <c r="EY68" s="64"/>
      <c r="EZ68" s="64"/>
      <c r="FA68" s="64"/>
      <c r="FB68" s="64"/>
      <c r="FC68" s="64"/>
      <c r="FD68" s="64"/>
      <c r="FE68" s="64"/>
      <c r="FF68" s="64"/>
      <c r="FG68" s="64"/>
      <c r="FH68" s="64"/>
      <c r="FI68" s="64"/>
      <c r="FJ68" s="64"/>
      <c r="FK68" s="64"/>
      <c r="FL68" s="64"/>
      <c r="FM68" s="64"/>
      <c r="FN68" s="64"/>
      <c r="FO68" s="64"/>
      <c r="FP68" s="64"/>
      <c r="FQ68" s="64"/>
      <c r="FR68" s="64"/>
      <c r="FS68" s="64"/>
      <c r="FT68" s="64"/>
      <c r="FU68" s="64"/>
      <c r="FV68" s="64"/>
      <c r="FW68" s="64"/>
      <c r="FX68" s="64"/>
      <c r="FY68" s="64"/>
      <c r="FZ68" s="64"/>
      <c r="GA68" s="64"/>
      <c r="GB68" s="64"/>
      <c r="GC68" s="64"/>
      <c r="GD68" s="64"/>
      <c r="GE68" s="64"/>
      <c r="GF68" s="64"/>
      <c r="GG68" s="64"/>
      <c r="GH68" s="64"/>
      <c r="GI68" s="64"/>
      <c r="GJ68" s="64"/>
      <c r="GK68" s="64"/>
      <c r="GL68" s="64"/>
      <c r="GM68" s="64"/>
      <c r="GN68" s="53">
        <f t="shared" si="98"/>
        <v>8</v>
      </c>
      <c r="GO68" s="53">
        <f t="shared" si="99"/>
        <v>0</v>
      </c>
      <c r="GP68" s="64"/>
      <c r="GQ68" s="64"/>
    </row>
    <row r="69">
      <c r="EV69" s="64"/>
      <c r="EW69" s="64"/>
      <c r="EX69" s="64"/>
      <c r="EY69" s="64"/>
      <c r="EZ69" s="64"/>
      <c r="FA69" s="64"/>
      <c r="FB69" s="64"/>
      <c r="FC69" s="64"/>
      <c r="FD69" s="64"/>
      <c r="FE69" s="64"/>
      <c r="FF69" s="64"/>
      <c r="FG69" s="64"/>
      <c r="FH69" s="64"/>
      <c r="FI69" s="64"/>
      <c r="FJ69" s="64"/>
      <c r="FK69" s="64"/>
      <c r="FL69" s="64"/>
      <c r="FM69" s="64"/>
      <c r="FN69" s="64"/>
      <c r="FO69" s="64"/>
      <c r="FP69" s="64"/>
      <c r="FQ69" s="64"/>
      <c r="FR69" s="64"/>
      <c r="FS69" s="64"/>
      <c r="FT69" s="64"/>
      <c r="FU69" s="64"/>
      <c r="FV69" s="64"/>
      <c r="FW69" s="64"/>
      <c r="FX69" s="64"/>
      <c r="FY69" s="64"/>
      <c r="FZ69" s="64"/>
      <c r="GA69" s="64"/>
      <c r="GB69" s="64"/>
      <c r="GC69" s="64"/>
      <c r="GD69" s="64"/>
      <c r="GE69" s="64"/>
      <c r="GF69" s="64"/>
      <c r="GG69" s="64"/>
      <c r="GH69" s="64"/>
      <c r="GI69" s="64"/>
      <c r="GJ69" s="64"/>
      <c r="GK69" s="64"/>
      <c r="GL69" s="64"/>
      <c r="GM69" s="64"/>
      <c r="GN69" s="53">
        <f t="shared" si="98"/>
        <v>4</v>
      </c>
      <c r="GO69" s="53">
        <f t="shared" si="99"/>
        <v>0</v>
      </c>
      <c r="GP69" s="64"/>
      <c r="GQ69" s="64"/>
    </row>
    <row r="70">
      <c r="EV70" s="64"/>
      <c r="EW70" s="64"/>
      <c r="EX70" s="64"/>
      <c r="EY70" s="64"/>
      <c r="EZ70" s="64"/>
      <c r="FA70" s="64"/>
      <c r="FB70" s="64"/>
      <c r="FC70" s="64"/>
      <c r="FD70" s="64"/>
      <c r="FE70" s="64"/>
      <c r="FF70" s="64"/>
      <c r="FG70" s="64"/>
      <c r="FH70" s="64"/>
      <c r="FI70" s="64"/>
      <c r="FJ70" s="64"/>
      <c r="FK70" s="64"/>
      <c r="FL70" s="64"/>
      <c r="FM70" s="64"/>
      <c r="FN70" s="64"/>
      <c r="FO70" s="64"/>
      <c r="FP70" s="64"/>
      <c r="FQ70" s="64"/>
      <c r="FR70" s="64"/>
      <c r="FS70" s="64"/>
      <c r="FT70" s="64"/>
      <c r="FU70" s="64"/>
      <c r="FV70" s="64"/>
      <c r="FW70" s="64"/>
      <c r="FX70" s="64"/>
      <c r="FY70" s="64"/>
      <c r="FZ70" s="64"/>
      <c r="GA70" s="64"/>
      <c r="GB70" s="64"/>
      <c r="GC70" s="64"/>
      <c r="GD70" s="64"/>
      <c r="GE70" s="64"/>
      <c r="GF70" s="64"/>
      <c r="GG70" s="64"/>
      <c r="GH70" s="64"/>
      <c r="GI70" s="64"/>
      <c r="GJ70" s="64"/>
      <c r="GK70" s="64"/>
      <c r="GL70" s="64"/>
      <c r="GM70" s="64"/>
      <c r="GN70" s="53">
        <f t="shared" si="98"/>
        <v>1</v>
      </c>
      <c r="GO70" s="53">
        <f t="shared" si="99"/>
        <v>0</v>
      </c>
      <c r="GP70" s="64"/>
      <c r="GQ70" s="64"/>
    </row>
    <row r="71">
      <c r="EV71" s="64"/>
      <c r="EW71" s="64"/>
      <c r="EX71" s="64"/>
      <c r="EY71" s="64"/>
      <c r="EZ71" s="64"/>
      <c r="FA71" s="64"/>
      <c r="FB71" s="64"/>
      <c r="FC71" s="64"/>
      <c r="FD71" s="64"/>
      <c r="FE71" s="64"/>
      <c r="FF71" s="64"/>
      <c r="FG71" s="64"/>
      <c r="FH71" s="64"/>
      <c r="FI71" s="64"/>
      <c r="FJ71" s="64"/>
      <c r="FK71" s="64"/>
      <c r="FL71" s="64"/>
      <c r="FM71" s="64"/>
      <c r="FN71" s="64"/>
      <c r="FO71" s="64"/>
      <c r="FP71" s="64"/>
      <c r="FQ71" s="64"/>
      <c r="FR71" s="64"/>
      <c r="FS71" s="64"/>
      <c r="FT71" s="64"/>
      <c r="FU71" s="64"/>
      <c r="FV71" s="64"/>
      <c r="FW71" s="64"/>
      <c r="FX71" s="64"/>
      <c r="FY71" s="64"/>
      <c r="FZ71" s="64"/>
      <c r="GA71" s="64"/>
      <c r="GB71" s="64"/>
      <c r="GC71" s="64"/>
      <c r="GD71" s="64"/>
      <c r="GE71" s="64"/>
      <c r="GF71" s="64"/>
      <c r="GG71" s="64"/>
      <c r="GH71" s="64"/>
      <c r="GI71" s="64"/>
      <c r="GJ71" s="64"/>
      <c r="GK71" s="64"/>
      <c r="GL71" s="64"/>
      <c r="GM71" s="64"/>
      <c r="GN71" s="53">
        <f t="shared" si="98"/>
        <v>1</v>
      </c>
      <c r="GO71" s="53">
        <f t="shared" si="99"/>
        <v>0</v>
      </c>
      <c r="GP71" s="64"/>
      <c r="GQ71" s="64"/>
    </row>
    <row r="72">
      <c r="EV72" s="64"/>
      <c r="EW72" s="64"/>
      <c r="EX72" s="64"/>
      <c r="EY72" s="64"/>
      <c r="EZ72" s="64"/>
      <c r="FA72" s="64"/>
      <c r="FB72" s="64"/>
      <c r="FC72" s="64"/>
      <c r="FD72" s="64"/>
      <c r="FE72" s="64"/>
      <c r="FF72" s="64"/>
      <c r="FG72" s="64"/>
      <c r="FH72" s="64"/>
      <c r="FI72" s="64"/>
      <c r="FJ72" s="64"/>
      <c r="FK72" s="64"/>
      <c r="FL72" s="64"/>
      <c r="FM72" s="64"/>
      <c r="FN72" s="64"/>
      <c r="FO72" s="64"/>
      <c r="FP72" s="64"/>
      <c r="FQ72" s="64"/>
      <c r="FR72" s="64"/>
      <c r="FS72" s="64"/>
      <c r="FT72" s="64"/>
      <c r="FU72" s="64"/>
      <c r="FV72" s="64"/>
      <c r="FW72" s="64"/>
      <c r="FX72" s="64"/>
      <c r="FY72" s="64"/>
      <c r="FZ72" s="64"/>
      <c r="GA72" s="64"/>
      <c r="GB72" s="64"/>
      <c r="GC72" s="64"/>
      <c r="GD72" s="64"/>
      <c r="GE72" s="64"/>
      <c r="GF72" s="64"/>
      <c r="GG72" s="64"/>
      <c r="GH72" s="64"/>
      <c r="GI72" s="64"/>
      <c r="GJ72" s="64"/>
      <c r="GK72" s="64"/>
      <c r="GL72" s="64"/>
      <c r="GM72" s="64"/>
      <c r="GN72" s="53">
        <f t="shared" si="98"/>
        <v>2</v>
      </c>
      <c r="GO72" s="53">
        <f t="shared" si="99"/>
        <v>0</v>
      </c>
      <c r="GP72" s="64"/>
      <c r="GQ72" s="64"/>
    </row>
    <row r="73">
      <c r="EV73" s="64"/>
      <c r="EW73" s="64"/>
      <c r="EX73" s="64"/>
      <c r="EY73" s="64"/>
      <c r="EZ73" s="64"/>
      <c r="FA73" s="64"/>
      <c r="FB73" s="64"/>
      <c r="FC73" s="64"/>
      <c r="FD73" s="64"/>
      <c r="FE73" s="64"/>
      <c r="FF73" s="64"/>
      <c r="FG73" s="64"/>
      <c r="FH73" s="64"/>
      <c r="FI73" s="64"/>
      <c r="FJ73" s="64"/>
      <c r="FK73" s="64"/>
      <c r="FL73" s="64"/>
      <c r="FM73" s="64"/>
      <c r="FN73" s="64"/>
      <c r="FO73" s="64"/>
      <c r="FP73" s="64"/>
      <c r="FQ73" s="64"/>
      <c r="FR73" s="64"/>
      <c r="FS73" s="64"/>
      <c r="FT73" s="64"/>
      <c r="FU73" s="64"/>
      <c r="FV73" s="64"/>
      <c r="FW73" s="64"/>
      <c r="FX73" s="64"/>
      <c r="FY73" s="64"/>
      <c r="FZ73" s="64"/>
      <c r="GA73" s="64"/>
      <c r="GB73" s="64"/>
      <c r="GC73" s="64"/>
      <c r="GD73" s="64"/>
      <c r="GE73" s="64"/>
      <c r="GF73" s="64"/>
      <c r="GG73" s="64"/>
      <c r="GH73" s="64"/>
      <c r="GI73" s="64"/>
      <c r="GJ73" s="64"/>
      <c r="GK73" s="64"/>
      <c r="GL73" s="64"/>
      <c r="GM73" s="64"/>
      <c r="GN73" s="53"/>
      <c r="GO73" s="53"/>
      <c r="GP73" s="64"/>
      <c r="GQ73" s="64"/>
    </row>
    <row r="74">
      <c r="EV74" s="64"/>
      <c r="EW74" s="64"/>
      <c r="EX74" s="64"/>
      <c r="EY74" s="64"/>
      <c r="EZ74" s="64"/>
      <c r="FA74" s="64"/>
      <c r="FB74" s="64"/>
      <c r="FC74" s="64"/>
      <c r="FD74" s="64"/>
      <c r="FE74" s="64"/>
      <c r="FF74" s="64"/>
      <c r="FG74" s="64"/>
      <c r="FH74" s="64"/>
      <c r="FI74" s="64"/>
      <c r="FJ74" s="64"/>
      <c r="FK74" s="64"/>
      <c r="FL74" s="64"/>
      <c r="FM74" s="64"/>
      <c r="FN74" s="64"/>
      <c r="FO74" s="64"/>
      <c r="FP74" s="64"/>
      <c r="FQ74" s="64"/>
      <c r="FR74" s="64"/>
      <c r="FS74" s="64"/>
      <c r="FT74" s="64"/>
      <c r="FU74" s="64"/>
      <c r="FV74" s="64"/>
      <c r="FW74" s="64"/>
      <c r="FX74" s="64"/>
      <c r="FY74" s="64"/>
      <c r="FZ74" s="64"/>
      <c r="GA74" s="64"/>
      <c r="GB74" s="64"/>
      <c r="GC74" s="64"/>
      <c r="GD74" s="64"/>
      <c r="GE74" s="64"/>
      <c r="GF74" s="64"/>
      <c r="GG74" s="64"/>
      <c r="GH74" s="64"/>
      <c r="GI74" s="64"/>
      <c r="GJ74" s="64"/>
      <c r="GK74" s="64"/>
      <c r="GL74" s="64"/>
      <c r="GM74" s="64"/>
      <c r="GN74" s="53"/>
      <c r="GO74" s="53"/>
      <c r="GP74" s="64"/>
      <c r="GQ74" s="64"/>
    </row>
    <row r="75">
      <c r="EV75" s="64"/>
      <c r="EW75" s="64"/>
      <c r="EX75" s="64"/>
      <c r="EY75" s="64"/>
      <c r="EZ75" s="64"/>
      <c r="FA75" s="64"/>
      <c r="FB75" s="64"/>
      <c r="FC75" s="64"/>
      <c r="FD75" s="64"/>
      <c r="FE75" s="64"/>
      <c r="FF75" s="64"/>
      <c r="FG75" s="64"/>
      <c r="FH75" s="64"/>
      <c r="FI75" s="64"/>
      <c r="FJ75" s="64"/>
      <c r="FK75" s="64"/>
      <c r="FL75" s="64"/>
      <c r="FM75" s="64"/>
      <c r="FN75" s="64"/>
      <c r="FO75" s="64"/>
      <c r="FP75" s="64"/>
      <c r="FQ75" s="64"/>
      <c r="FR75" s="64"/>
      <c r="FS75" s="64"/>
      <c r="FT75" s="64"/>
      <c r="FU75" s="64"/>
      <c r="FV75" s="64"/>
      <c r="FW75" s="64"/>
      <c r="FX75" s="64"/>
      <c r="FY75" s="64"/>
      <c r="FZ75" s="64"/>
      <c r="GA75" s="64"/>
      <c r="GB75" s="64"/>
      <c r="GC75" s="64"/>
      <c r="GD75" s="64"/>
      <c r="GE75" s="64"/>
      <c r="GF75" s="64"/>
      <c r="GG75" s="64"/>
      <c r="GH75" s="64"/>
      <c r="GI75" s="64"/>
      <c r="GJ75" s="64"/>
      <c r="GK75" s="64"/>
      <c r="GL75" s="64"/>
      <c r="GM75" s="64"/>
      <c r="GN75" s="53"/>
      <c r="GO75" s="53"/>
      <c r="GP75" s="64"/>
      <c r="GQ75" s="64"/>
    </row>
    <row r="76">
      <c r="EV76" s="64"/>
      <c r="EW76" s="64"/>
      <c r="EX76" s="64"/>
      <c r="EY76" s="64"/>
      <c r="EZ76" s="64"/>
      <c r="FA76" s="64"/>
      <c r="FB76" s="64"/>
      <c r="FC76" s="64"/>
      <c r="FD76" s="64"/>
      <c r="FE76" s="64"/>
      <c r="FF76" s="64"/>
      <c r="FG76" s="64"/>
      <c r="FH76" s="64"/>
      <c r="FI76" s="64"/>
      <c r="FJ76" s="64"/>
      <c r="FK76" s="64"/>
      <c r="FL76" s="64"/>
      <c r="FM76" s="64"/>
      <c r="FN76" s="64"/>
      <c r="FO76" s="64"/>
      <c r="FP76" s="64"/>
      <c r="FQ76" s="64"/>
      <c r="FR76" s="64"/>
      <c r="FS76" s="64"/>
      <c r="FT76" s="64"/>
      <c r="FU76" s="64"/>
      <c r="FV76" s="64"/>
      <c r="FW76" s="64"/>
      <c r="FX76" s="64"/>
      <c r="FY76" s="64"/>
      <c r="FZ76" s="64"/>
      <c r="GA76" s="64"/>
      <c r="GB76" s="64"/>
      <c r="GC76" s="64"/>
      <c r="GD76" s="64"/>
      <c r="GE76" s="64"/>
      <c r="GF76" s="64"/>
      <c r="GG76" s="64"/>
      <c r="GH76" s="64"/>
      <c r="GI76" s="64"/>
      <c r="GJ76" s="64"/>
      <c r="GK76" s="64"/>
      <c r="GL76" s="64"/>
      <c r="GM76" s="64"/>
      <c r="GN76" s="53"/>
      <c r="GO76" s="53"/>
      <c r="GP76" s="64"/>
      <c r="GQ76" s="64"/>
    </row>
    <row r="77">
      <c r="EV77" s="64"/>
      <c r="EW77" s="64"/>
      <c r="EX77" s="64"/>
      <c r="EY77" s="64"/>
      <c r="EZ77" s="64"/>
      <c r="FA77" s="64"/>
      <c r="FB77" s="64"/>
      <c r="FC77" s="64"/>
      <c r="FD77" s="64"/>
      <c r="FE77" s="64"/>
      <c r="FF77" s="64"/>
      <c r="FG77" s="64"/>
      <c r="FH77" s="64"/>
      <c r="FI77" s="64"/>
      <c r="FJ77" s="64"/>
      <c r="FK77" s="64"/>
      <c r="FL77" s="64"/>
      <c r="FM77" s="64"/>
      <c r="FN77" s="64"/>
      <c r="FO77" s="64"/>
      <c r="FP77" s="64"/>
      <c r="FQ77" s="64"/>
      <c r="FR77" s="64"/>
      <c r="FS77" s="64"/>
      <c r="FT77" s="64"/>
      <c r="FU77" s="64"/>
      <c r="FV77" s="64"/>
      <c r="FW77" s="64"/>
      <c r="FX77" s="64"/>
      <c r="FY77" s="64"/>
      <c r="FZ77" s="64"/>
      <c r="GA77" s="64"/>
      <c r="GB77" s="64"/>
      <c r="GC77" s="64"/>
      <c r="GD77" s="64"/>
      <c r="GE77" s="64"/>
      <c r="GF77" s="64"/>
      <c r="GG77" s="64"/>
      <c r="GH77" s="64"/>
      <c r="GI77" s="64"/>
      <c r="GJ77" s="64"/>
      <c r="GK77" s="64"/>
      <c r="GL77" s="64"/>
      <c r="GM77" s="64"/>
      <c r="GN77" s="53"/>
      <c r="GO77" s="53"/>
      <c r="GP77" s="64"/>
      <c r="GQ77" s="64"/>
    </row>
    <row r="78">
      <c r="EV78" s="64"/>
      <c r="EW78" s="64"/>
      <c r="EX78" s="64"/>
      <c r="EY78" s="64"/>
      <c r="EZ78" s="64"/>
      <c r="FA78" s="64"/>
      <c r="FB78" s="64"/>
      <c r="FC78" s="64"/>
      <c r="FD78" s="64"/>
      <c r="FE78" s="64"/>
      <c r="FF78" s="64"/>
      <c r="FG78" s="64"/>
      <c r="FH78" s="64"/>
      <c r="FI78" s="64"/>
      <c r="FJ78" s="64"/>
      <c r="FK78" s="64"/>
      <c r="FL78" s="64"/>
      <c r="FM78" s="64"/>
      <c r="FN78" s="64"/>
      <c r="FO78" s="64"/>
      <c r="FP78" s="64"/>
      <c r="FQ78" s="64"/>
      <c r="FR78" s="64"/>
      <c r="FS78" s="64"/>
      <c r="FT78" s="64"/>
      <c r="FU78" s="64"/>
      <c r="FV78" s="64"/>
      <c r="FW78" s="64"/>
      <c r="FX78" s="64"/>
      <c r="FY78" s="64"/>
      <c r="FZ78" s="64"/>
      <c r="GA78" s="64"/>
      <c r="GB78" s="64"/>
      <c r="GC78" s="64"/>
      <c r="GD78" s="64"/>
      <c r="GE78" s="64"/>
      <c r="GF78" s="64"/>
      <c r="GG78" s="64"/>
      <c r="GH78" s="64"/>
      <c r="GI78" s="64"/>
      <c r="GJ78" s="64"/>
      <c r="GK78" s="64"/>
      <c r="GL78" s="64"/>
      <c r="GM78" s="64"/>
      <c r="GN78" s="53"/>
      <c r="GO78" s="53"/>
      <c r="GP78" s="64"/>
      <c r="GQ78" s="64"/>
    </row>
    <row r="79">
      <c r="EV79" s="64"/>
      <c r="EW79" s="64"/>
      <c r="EX79" s="64"/>
      <c r="EY79" s="64"/>
      <c r="EZ79" s="64"/>
      <c r="FA79" s="64"/>
      <c r="FB79" s="64"/>
      <c r="FC79" s="64"/>
      <c r="FD79" s="64"/>
      <c r="FE79" s="64"/>
      <c r="FF79" s="64"/>
      <c r="FG79" s="64"/>
      <c r="FH79" s="64"/>
      <c r="FI79" s="64"/>
      <c r="FJ79" s="64"/>
      <c r="FK79" s="64"/>
      <c r="FL79" s="64"/>
      <c r="FM79" s="64"/>
      <c r="FN79" s="64"/>
      <c r="FO79" s="64"/>
      <c r="FP79" s="64"/>
      <c r="FQ79" s="64"/>
      <c r="FR79" s="64"/>
      <c r="FS79" s="64"/>
      <c r="FT79" s="64"/>
      <c r="FU79" s="64"/>
      <c r="FV79" s="64"/>
      <c r="FW79" s="64"/>
      <c r="FX79" s="64"/>
      <c r="FY79" s="64"/>
      <c r="FZ79" s="64"/>
      <c r="GA79" s="64"/>
      <c r="GB79" s="64"/>
      <c r="GC79" s="64"/>
      <c r="GD79" s="64"/>
      <c r="GE79" s="64"/>
      <c r="GF79" s="64"/>
      <c r="GG79" s="64"/>
      <c r="GH79" s="64"/>
      <c r="GI79" s="64"/>
      <c r="GJ79" s="64"/>
      <c r="GK79" s="64"/>
      <c r="GL79" s="64"/>
      <c r="GM79" s="64"/>
      <c r="GN79" s="53"/>
      <c r="GO79" s="53"/>
      <c r="GP79" s="64"/>
      <c r="GQ79" s="64"/>
    </row>
    <row r="80">
      <c r="EV80" s="64"/>
      <c r="EW80" s="64"/>
      <c r="EX80" s="64"/>
      <c r="EY80" s="64"/>
      <c r="EZ80" s="64"/>
      <c r="FA80" s="64"/>
      <c r="FB80" s="64"/>
      <c r="FC80" s="64"/>
      <c r="FD80" s="64"/>
      <c r="FE80" s="64"/>
      <c r="FF80" s="64"/>
      <c r="FG80" s="64"/>
      <c r="FH80" s="64"/>
      <c r="FI80" s="64"/>
      <c r="FJ80" s="64"/>
      <c r="FK80" s="64"/>
      <c r="FL80" s="64"/>
      <c r="FM80" s="64"/>
      <c r="FN80" s="64"/>
      <c r="FO80" s="64"/>
      <c r="FP80" s="64"/>
      <c r="FQ80" s="64"/>
      <c r="FR80" s="64"/>
      <c r="FS80" s="64"/>
      <c r="FT80" s="64"/>
      <c r="FU80" s="64"/>
      <c r="FV80" s="64"/>
      <c r="FW80" s="64"/>
      <c r="FX80" s="64"/>
      <c r="FY80" s="64"/>
      <c r="FZ80" s="64"/>
      <c r="GA80" s="64"/>
      <c r="GB80" s="64"/>
      <c r="GC80" s="64"/>
      <c r="GD80" s="64"/>
      <c r="GE80" s="64"/>
      <c r="GF80" s="64"/>
      <c r="GG80" s="64"/>
      <c r="GH80" s="64"/>
      <c r="GI80" s="64"/>
      <c r="GJ80" s="64"/>
      <c r="GK80" s="64"/>
      <c r="GL80" s="64"/>
      <c r="GM80" s="64"/>
      <c r="GN80" s="53"/>
      <c r="GO80" s="53"/>
      <c r="GP80" s="64"/>
      <c r="GQ80" s="64"/>
    </row>
    <row r="81">
      <c r="EV81" s="64"/>
      <c r="EW81" s="64"/>
      <c r="EX81" s="64"/>
      <c r="EY81" s="64"/>
      <c r="EZ81" s="64"/>
      <c r="FA81" s="64"/>
      <c r="FB81" s="64"/>
      <c r="FC81" s="64"/>
      <c r="FD81" s="64"/>
      <c r="FE81" s="64"/>
      <c r="FF81" s="64"/>
      <c r="FG81" s="64"/>
      <c r="FH81" s="64"/>
      <c r="FI81" s="64"/>
      <c r="FJ81" s="64"/>
      <c r="FK81" s="64"/>
      <c r="FL81" s="64"/>
      <c r="FM81" s="64"/>
      <c r="FN81" s="64"/>
      <c r="FO81" s="64"/>
      <c r="FP81" s="64"/>
      <c r="FQ81" s="64"/>
      <c r="FR81" s="64"/>
      <c r="FS81" s="64"/>
      <c r="FT81" s="64"/>
      <c r="FU81" s="64"/>
      <c r="FV81" s="64"/>
      <c r="FW81" s="64"/>
      <c r="FX81" s="64"/>
      <c r="FY81" s="64"/>
      <c r="FZ81" s="64"/>
      <c r="GA81" s="64"/>
      <c r="GB81" s="64"/>
      <c r="GC81" s="64"/>
      <c r="GD81" s="64"/>
      <c r="GE81" s="64"/>
      <c r="GF81" s="64"/>
      <c r="GG81" s="64"/>
      <c r="GH81" s="64"/>
      <c r="GI81" s="64"/>
      <c r="GJ81" s="64"/>
      <c r="GK81" s="64"/>
      <c r="GL81" s="64"/>
      <c r="GM81" s="64"/>
      <c r="GN81" s="53"/>
      <c r="GO81" s="53"/>
      <c r="GP81" s="64"/>
      <c r="GQ81" s="64"/>
    </row>
    <row r="82">
      <c r="EV82" s="64"/>
      <c r="EW82" s="64"/>
      <c r="EX82" s="64"/>
      <c r="EY82" s="64"/>
      <c r="EZ82" s="64"/>
      <c r="FA82" s="64"/>
      <c r="FB82" s="64"/>
      <c r="FC82" s="64"/>
      <c r="FD82" s="64"/>
      <c r="FE82" s="64"/>
      <c r="FF82" s="64"/>
      <c r="FG82" s="64"/>
      <c r="FH82" s="64"/>
      <c r="FI82" s="64"/>
      <c r="FJ82" s="64"/>
      <c r="FK82" s="64"/>
      <c r="FL82" s="64"/>
      <c r="FM82" s="64"/>
      <c r="FN82" s="64"/>
      <c r="FO82" s="64"/>
      <c r="FP82" s="64"/>
      <c r="FQ82" s="64"/>
      <c r="FR82" s="64"/>
      <c r="FS82" s="64"/>
      <c r="FT82" s="64"/>
      <c r="FU82" s="64"/>
      <c r="FV82" s="64"/>
      <c r="FW82" s="64"/>
      <c r="FX82" s="64"/>
      <c r="FY82" s="64"/>
      <c r="FZ82" s="64"/>
      <c r="GA82" s="64"/>
      <c r="GB82" s="64"/>
      <c r="GC82" s="64"/>
      <c r="GD82" s="64"/>
      <c r="GE82" s="64"/>
      <c r="GF82" s="64"/>
      <c r="GG82" s="64"/>
      <c r="GH82" s="64"/>
      <c r="GI82" s="64"/>
      <c r="GJ82" s="64"/>
      <c r="GK82" s="64"/>
      <c r="GL82" s="64"/>
      <c r="GM82" s="64"/>
      <c r="GN82" s="53"/>
      <c r="GO82" s="53"/>
      <c r="GP82" s="64"/>
      <c r="GQ82" s="64"/>
    </row>
  </sheetData>
  <autoFilter ref="$F$1:$F$999"/>
  <mergeCells count="106">
    <mergeCell ref="L4:M4"/>
    <mergeCell ref="N4:O4"/>
    <mergeCell ref="A6:A16"/>
    <mergeCell ref="A17:A23"/>
    <mergeCell ref="A24:A30"/>
    <mergeCell ref="A31:A40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P4:EQ4"/>
    <mergeCell ref="ER4:ES4"/>
    <mergeCell ref="ET4:EU4"/>
    <mergeCell ref="FX4:FY4"/>
    <mergeCell ref="FZ4:GA4"/>
    <mergeCell ref="GB4:GC4"/>
    <mergeCell ref="GD4:GE4"/>
    <mergeCell ref="GF4:GG4"/>
    <mergeCell ref="GH4:GI4"/>
    <mergeCell ref="GJ4:GK4"/>
    <mergeCell ref="GL4:GM4"/>
    <mergeCell ref="GN4:GO4"/>
    <mergeCell ref="GP4:GQ4"/>
    <mergeCell ref="B1:E1"/>
    <mergeCell ref="H3:BU3"/>
    <mergeCell ref="BV3:CS3"/>
    <mergeCell ref="CT3:EU3"/>
    <mergeCell ref="EV3:GQ3"/>
    <mergeCell ref="H4:I4"/>
    <mergeCell ref="J4:K4"/>
    <mergeCell ref="EV4:EW4"/>
    <mergeCell ref="EX4:EY4"/>
    <mergeCell ref="EZ4:FA4"/>
    <mergeCell ref="FB4:FC4"/>
    <mergeCell ref="FD4:FE4"/>
    <mergeCell ref="FF4:FG4"/>
    <mergeCell ref="FH4:FI4"/>
    <mergeCell ref="FJ4:FK4"/>
    <mergeCell ref="FL4:FM4"/>
    <mergeCell ref="FN4:FO4"/>
    <mergeCell ref="FP4:FQ4"/>
    <mergeCell ref="FR4:FS4"/>
    <mergeCell ref="FT4:FU4"/>
    <mergeCell ref="FV4:FW4"/>
    <mergeCell ref="GN46:GO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3.63"/>
  </cols>
  <sheetData>
    <row r="1">
      <c r="G1" s="65"/>
      <c r="H1" s="65"/>
    </row>
    <row r="2">
      <c r="B2" s="66" t="s">
        <v>152</v>
      </c>
      <c r="C2" s="66" t="s">
        <v>153</v>
      </c>
      <c r="D2" s="66" t="s">
        <v>154</v>
      </c>
      <c r="E2" s="66" t="s">
        <v>155</v>
      </c>
      <c r="F2" s="66" t="s">
        <v>156</v>
      </c>
      <c r="G2" s="67" t="s">
        <v>157</v>
      </c>
      <c r="H2" s="67" t="s">
        <v>158</v>
      </c>
    </row>
    <row r="3">
      <c r="A3" s="68">
        <v>1.0</v>
      </c>
      <c r="B3" s="69">
        <v>45549.0</v>
      </c>
      <c r="C3" s="70">
        <v>8.0</v>
      </c>
      <c r="D3" s="70">
        <v>92.0</v>
      </c>
      <c r="E3" s="71">
        <f>C3/D3</f>
        <v>0.08695652174</v>
      </c>
      <c r="F3" s="71">
        <v>1.0</v>
      </c>
      <c r="G3" s="72">
        <v>1.0</v>
      </c>
      <c r="H3" s="72">
        <v>0.0</v>
      </c>
    </row>
    <row r="4">
      <c r="A4" s="68">
        <v>2.0</v>
      </c>
      <c r="B4" s="69">
        <v>45550.0</v>
      </c>
      <c r="C4" s="70">
        <v>6.0</v>
      </c>
      <c r="D4" s="70">
        <v>92.0</v>
      </c>
      <c r="E4" s="73">
        <f t="shared" ref="E4:E35" si="1">E3+(C4/D4)</f>
        <v>0.152173913</v>
      </c>
      <c r="F4" s="73">
        <f t="shared" ref="F4:F34" si="2">$F$3-E3</f>
        <v>0.9130434783</v>
      </c>
      <c r="G4" s="72">
        <v>0.9685</v>
      </c>
      <c r="H4" s="72">
        <f t="shared" ref="H4:H35" si="3">H3+(G3-G4)</f>
        <v>0.0315</v>
      </c>
    </row>
    <row r="5">
      <c r="A5" s="68">
        <v>3.0</v>
      </c>
      <c r="B5" s="69">
        <v>45551.0</v>
      </c>
      <c r="C5" s="70">
        <v>5.0</v>
      </c>
      <c r="D5" s="70">
        <v>92.0</v>
      </c>
      <c r="E5" s="73">
        <f t="shared" si="1"/>
        <v>0.2065217391</v>
      </c>
      <c r="F5" s="73">
        <f t="shared" si="2"/>
        <v>0.847826087</v>
      </c>
      <c r="G5" s="72">
        <v>0.937</v>
      </c>
      <c r="H5" s="72">
        <f t="shared" si="3"/>
        <v>0.063</v>
      </c>
    </row>
    <row r="6">
      <c r="A6" s="68">
        <v>4.0</v>
      </c>
      <c r="B6" s="69">
        <v>45552.0</v>
      </c>
      <c r="C6" s="70">
        <v>0.0</v>
      </c>
      <c r="D6" s="70">
        <v>92.0</v>
      </c>
      <c r="E6" s="73">
        <f t="shared" si="1"/>
        <v>0.2065217391</v>
      </c>
      <c r="F6" s="73">
        <f t="shared" si="2"/>
        <v>0.7934782609</v>
      </c>
      <c r="G6" s="72">
        <v>0.9055</v>
      </c>
      <c r="H6" s="72">
        <f t="shared" si="3"/>
        <v>0.0945</v>
      </c>
    </row>
    <row r="7">
      <c r="A7" s="68">
        <v>5.0</v>
      </c>
      <c r="B7" s="69">
        <v>45553.0</v>
      </c>
      <c r="C7" s="70">
        <v>0.0</v>
      </c>
      <c r="D7" s="70">
        <v>92.0</v>
      </c>
      <c r="E7" s="73">
        <f t="shared" si="1"/>
        <v>0.2065217391</v>
      </c>
      <c r="F7" s="73">
        <f t="shared" si="2"/>
        <v>0.7934782609</v>
      </c>
      <c r="G7" s="72">
        <v>0.874</v>
      </c>
      <c r="H7" s="72">
        <f t="shared" si="3"/>
        <v>0.126</v>
      </c>
    </row>
    <row r="8">
      <c r="A8" s="68">
        <v>6.0</v>
      </c>
      <c r="B8" s="69">
        <v>45554.0</v>
      </c>
      <c r="C8" s="70">
        <v>0.0</v>
      </c>
      <c r="D8" s="70">
        <v>92.0</v>
      </c>
      <c r="E8" s="73">
        <f t="shared" si="1"/>
        <v>0.2065217391</v>
      </c>
      <c r="F8" s="73">
        <f t="shared" si="2"/>
        <v>0.7934782609</v>
      </c>
      <c r="G8" s="72">
        <v>0.8425</v>
      </c>
      <c r="H8" s="72">
        <f t="shared" si="3"/>
        <v>0.1575</v>
      </c>
    </row>
    <row r="9">
      <c r="A9" s="68">
        <v>7.0</v>
      </c>
      <c r="B9" s="69">
        <v>45555.0</v>
      </c>
      <c r="C9" s="70">
        <v>0.0</v>
      </c>
      <c r="D9" s="70">
        <v>92.0</v>
      </c>
      <c r="E9" s="73">
        <f t="shared" si="1"/>
        <v>0.2065217391</v>
      </c>
      <c r="F9" s="73">
        <f t="shared" si="2"/>
        <v>0.7934782609</v>
      </c>
      <c r="G9" s="72">
        <v>0.810999999999999</v>
      </c>
      <c r="H9" s="72">
        <f t="shared" si="3"/>
        <v>0.189</v>
      </c>
    </row>
    <row r="10">
      <c r="A10" s="68">
        <v>8.0</v>
      </c>
      <c r="B10" s="69">
        <v>45556.0</v>
      </c>
      <c r="C10" s="70">
        <v>2.0</v>
      </c>
      <c r="D10" s="70">
        <v>92.0</v>
      </c>
      <c r="E10" s="73">
        <f t="shared" si="1"/>
        <v>0.2282608696</v>
      </c>
      <c r="F10" s="73">
        <f t="shared" si="2"/>
        <v>0.7934782609</v>
      </c>
      <c r="G10" s="72">
        <v>0.779499999999999</v>
      </c>
      <c r="H10" s="72">
        <f t="shared" si="3"/>
        <v>0.2205</v>
      </c>
    </row>
    <row r="11">
      <c r="A11" s="68">
        <v>9.0</v>
      </c>
      <c r="B11" s="69">
        <v>45557.0</v>
      </c>
      <c r="C11" s="70">
        <v>0.0</v>
      </c>
      <c r="D11" s="70">
        <v>92.0</v>
      </c>
      <c r="E11" s="73">
        <f t="shared" si="1"/>
        <v>0.2282608696</v>
      </c>
      <c r="F11" s="73">
        <f t="shared" si="2"/>
        <v>0.7717391304</v>
      </c>
      <c r="G11" s="72">
        <v>0.747999999999999</v>
      </c>
      <c r="H11" s="72">
        <f t="shared" si="3"/>
        <v>0.252</v>
      </c>
    </row>
    <row r="12">
      <c r="A12" s="68">
        <v>10.0</v>
      </c>
      <c r="B12" s="69">
        <v>45558.0</v>
      </c>
      <c r="C12" s="70">
        <v>4.0</v>
      </c>
      <c r="D12" s="70">
        <v>92.0</v>
      </c>
      <c r="E12" s="73">
        <f t="shared" si="1"/>
        <v>0.2717391304</v>
      </c>
      <c r="F12" s="73">
        <f t="shared" si="2"/>
        <v>0.7717391304</v>
      </c>
      <c r="G12" s="72">
        <v>0.716499999999999</v>
      </c>
      <c r="H12" s="72">
        <f t="shared" si="3"/>
        <v>0.2835</v>
      </c>
    </row>
    <row r="13">
      <c r="A13" s="68">
        <v>11.0</v>
      </c>
      <c r="B13" s="69">
        <v>45559.0</v>
      </c>
      <c r="C13" s="70">
        <v>2.0</v>
      </c>
      <c r="D13" s="70">
        <v>92.0</v>
      </c>
      <c r="E13" s="73">
        <f t="shared" si="1"/>
        <v>0.2934782609</v>
      </c>
      <c r="F13" s="73">
        <f t="shared" si="2"/>
        <v>0.7282608696</v>
      </c>
      <c r="G13" s="72">
        <v>0.684999999999999</v>
      </c>
      <c r="H13" s="72">
        <f t="shared" si="3"/>
        <v>0.315</v>
      </c>
    </row>
    <row r="14">
      <c r="A14" s="68">
        <v>12.0</v>
      </c>
      <c r="B14" s="69">
        <v>45560.0</v>
      </c>
      <c r="C14" s="70">
        <v>4.0</v>
      </c>
      <c r="D14" s="70">
        <v>92.0</v>
      </c>
      <c r="E14" s="73">
        <f t="shared" si="1"/>
        <v>0.3369565217</v>
      </c>
      <c r="F14" s="73">
        <f t="shared" si="2"/>
        <v>0.7065217391</v>
      </c>
      <c r="G14" s="72">
        <v>0.653499999999999</v>
      </c>
      <c r="H14" s="72">
        <f t="shared" si="3"/>
        <v>0.3465</v>
      </c>
    </row>
    <row r="15">
      <c r="A15" s="68">
        <v>13.0</v>
      </c>
      <c r="B15" s="69">
        <v>45561.0</v>
      </c>
      <c r="C15" s="70">
        <v>0.0</v>
      </c>
      <c r="D15" s="70">
        <v>92.0</v>
      </c>
      <c r="E15" s="73">
        <f t="shared" si="1"/>
        <v>0.3369565217</v>
      </c>
      <c r="F15" s="73">
        <f t="shared" si="2"/>
        <v>0.6630434783</v>
      </c>
      <c r="G15" s="72">
        <v>0.621999999999999</v>
      </c>
      <c r="H15" s="72">
        <f t="shared" si="3"/>
        <v>0.378</v>
      </c>
    </row>
    <row r="16">
      <c r="A16" s="68">
        <v>14.0</v>
      </c>
      <c r="B16" s="69">
        <v>45562.0</v>
      </c>
      <c r="C16" s="70">
        <v>2.0</v>
      </c>
      <c r="D16" s="70">
        <v>92.0</v>
      </c>
      <c r="E16" s="73">
        <f t="shared" si="1"/>
        <v>0.3586956522</v>
      </c>
      <c r="F16" s="73">
        <f t="shared" si="2"/>
        <v>0.6630434783</v>
      </c>
      <c r="G16" s="72">
        <v>0.590499999999999</v>
      </c>
      <c r="H16" s="72">
        <f t="shared" si="3"/>
        <v>0.4095</v>
      </c>
    </row>
    <row r="17">
      <c r="A17" s="68">
        <v>15.0</v>
      </c>
      <c r="B17" s="69">
        <v>45563.0</v>
      </c>
      <c r="C17" s="70">
        <v>2.0</v>
      </c>
      <c r="D17" s="70">
        <v>92.0</v>
      </c>
      <c r="E17" s="73">
        <f t="shared" si="1"/>
        <v>0.3804347826</v>
      </c>
      <c r="F17" s="73">
        <f t="shared" si="2"/>
        <v>0.6413043478</v>
      </c>
      <c r="G17" s="72">
        <v>0.558999999999999</v>
      </c>
      <c r="H17" s="72">
        <f t="shared" si="3"/>
        <v>0.441</v>
      </c>
    </row>
    <row r="18">
      <c r="A18" s="68">
        <v>16.0</v>
      </c>
      <c r="B18" s="69">
        <v>45564.0</v>
      </c>
      <c r="C18" s="70">
        <v>2.0</v>
      </c>
      <c r="D18" s="70">
        <v>92.0</v>
      </c>
      <c r="E18" s="73">
        <f t="shared" si="1"/>
        <v>0.402173913</v>
      </c>
      <c r="F18" s="73">
        <f t="shared" si="2"/>
        <v>0.6195652174</v>
      </c>
      <c r="G18" s="72">
        <v>0.527499999999999</v>
      </c>
      <c r="H18" s="72">
        <f t="shared" si="3"/>
        <v>0.4725</v>
      </c>
    </row>
    <row r="19">
      <c r="A19" s="68">
        <v>17.0</v>
      </c>
      <c r="B19" s="69">
        <v>45565.0</v>
      </c>
      <c r="C19" s="70">
        <v>5.0</v>
      </c>
      <c r="D19" s="70">
        <v>92.0</v>
      </c>
      <c r="E19" s="73">
        <f t="shared" si="1"/>
        <v>0.4565217391</v>
      </c>
      <c r="F19" s="73">
        <f t="shared" si="2"/>
        <v>0.597826087</v>
      </c>
      <c r="G19" s="72">
        <v>0.495999999999998</v>
      </c>
      <c r="H19" s="72">
        <f t="shared" si="3"/>
        <v>0.504</v>
      </c>
    </row>
    <row r="20">
      <c r="A20" s="68">
        <v>18.0</v>
      </c>
      <c r="B20" s="69">
        <v>45566.0</v>
      </c>
      <c r="C20" s="70">
        <v>4.0</v>
      </c>
      <c r="D20" s="70">
        <v>92.0</v>
      </c>
      <c r="E20" s="73">
        <f t="shared" si="1"/>
        <v>0.5</v>
      </c>
      <c r="F20" s="73">
        <f t="shared" si="2"/>
        <v>0.5434782609</v>
      </c>
      <c r="G20" s="72">
        <v>0.464499999999998</v>
      </c>
      <c r="H20" s="72">
        <f t="shared" si="3"/>
        <v>0.5355</v>
      </c>
    </row>
    <row r="21">
      <c r="A21" s="68">
        <v>19.0</v>
      </c>
      <c r="B21" s="69">
        <v>45567.0</v>
      </c>
      <c r="C21" s="70">
        <v>0.0</v>
      </c>
      <c r="D21" s="70">
        <v>92.0</v>
      </c>
      <c r="E21" s="73">
        <f t="shared" si="1"/>
        <v>0.5</v>
      </c>
      <c r="F21" s="73">
        <f t="shared" si="2"/>
        <v>0.5</v>
      </c>
      <c r="G21" s="72">
        <v>0.432999999999998</v>
      </c>
      <c r="H21" s="72">
        <f t="shared" si="3"/>
        <v>0.567</v>
      </c>
    </row>
    <row r="22">
      <c r="A22" s="68">
        <v>20.0</v>
      </c>
      <c r="B22" s="69">
        <v>45568.0</v>
      </c>
      <c r="C22" s="70">
        <v>4.0</v>
      </c>
      <c r="D22" s="70">
        <v>92.0</v>
      </c>
      <c r="E22" s="73">
        <f t="shared" si="1"/>
        <v>0.5434782609</v>
      </c>
      <c r="F22" s="73">
        <f t="shared" si="2"/>
        <v>0.5</v>
      </c>
      <c r="G22" s="72">
        <v>0.401499999999998</v>
      </c>
      <c r="H22" s="72">
        <f t="shared" si="3"/>
        <v>0.5985</v>
      </c>
    </row>
    <row r="23">
      <c r="A23" s="68">
        <v>21.0</v>
      </c>
      <c r="B23" s="69">
        <v>45569.0</v>
      </c>
      <c r="C23" s="70">
        <v>4.0</v>
      </c>
      <c r="D23" s="70">
        <v>92.0</v>
      </c>
      <c r="E23" s="73">
        <f t="shared" si="1"/>
        <v>0.5869565217</v>
      </c>
      <c r="F23" s="73">
        <f t="shared" si="2"/>
        <v>0.4565217391</v>
      </c>
      <c r="G23" s="72">
        <v>0.369999999999998</v>
      </c>
      <c r="H23" s="72">
        <f t="shared" si="3"/>
        <v>0.63</v>
      </c>
    </row>
    <row r="24">
      <c r="A24" s="68">
        <v>22.0</v>
      </c>
      <c r="B24" s="69">
        <v>45570.0</v>
      </c>
      <c r="C24" s="70">
        <v>2.0</v>
      </c>
      <c r="D24" s="70">
        <v>92.0</v>
      </c>
      <c r="E24" s="73">
        <f t="shared" si="1"/>
        <v>0.6086956522</v>
      </c>
      <c r="F24" s="73">
        <f t="shared" si="2"/>
        <v>0.4130434783</v>
      </c>
      <c r="G24" s="72">
        <v>0.338499999999998</v>
      </c>
      <c r="H24" s="72">
        <f t="shared" si="3"/>
        <v>0.6615</v>
      </c>
    </row>
    <row r="25">
      <c r="A25" s="68">
        <v>23.0</v>
      </c>
      <c r="B25" s="69">
        <v>45571.0</v>
      </c>
      <c r="C25" s="70">
        <v>3.0</v>
      </c>
      <c r="D25" s="70">
        <v>92.0</v>
      </c>
      <c r="E25" s="73">
        <f t="shared" si="1"/>
        <v>0.6413043478</v>
      </c>
      <c r="F25" s="73">
        <f t="shared" si="2"/>
        <v>0.3913043478</v>
      </c>
      <c r="G25" s="72">
        <v>0.306999999999998</v>
      </c>
      <c r="H25" s="72">
        <f t="shared" si="3"/>
        <v>0.693</v>
      </c>
    </row>
    <row r="26">
      <c r="A26" s="68">
        <v>24.0</v>
      </c>
      <c r="B26" s="69">
        <v>45572.0</v>
      </c>
      <c r="C26" s="70">
        <v>3.0</v>
      </c>
      <c r="D26" s="70">
        <v>92.0</v>
      </c>
      <c r="E26" s="73">
        <f t="shared" si="1"/>
        <v>0.6739130435</v>
      </c>
      <c r="F26" s="73">
        <f t="shared" si="2"/>
        <v>0.3586956522</v>
      </c>
      <c r="G26" s="72">
        <v>0.275499999999998</v>
      </c>
      <c r="H26" s="72">
        <f t="shared" si="3"/>
        <v>0.7245</v>
      </c>
    </row>
    <row r="27">
      <c r="A27" s="68">
        <v>25.0</v>
      </c>
      <c r="B27" s="69">
        <v>45573.0</v>
      </c>
      <c r="C27" s="70">
        <v>3.0</v>
      </c>
      <c r="D27" s="70">
        <v>92.0</v>
      </c>
      <c r="E27" s="73">
        <f t="shared" si="1"/>
        <v>0.7065217391</v>
      </c>
      <c r="F27" s="73">
        <f t="shared" si="2"/>
        <v>0.3260869565</v>
      </c>
      <c r="G27" s="72">
        <v>0.243999999999998</v>
      </c>
      <c r="H27" s="72">
        <f t="shared" si="3"/>
        <v>0.756</v>
      </c>
    </row>
    <row r="28">
      <c r="A28" s="68">
        <v>26.0</v>
      </c>
      <c r="B28" s="69">
        <v>45574.0</v>
      </c>
      <c r="C28" s="70">
        <v>2.0</v>
      </c>
      <c r="D28" s="70">
        <v>92.0</v>
      </c>
      <c r="E28" s="73">
        <f t="shared" si="1"/>
        <v>0.7282608696</v>
      </c>
      <c r="F28" s="73">
        <f t="shared" si="2"/>
        <v>0.2934782609</v>
      </c>
      <c r="G28" s="72">
        <v>0.212499999999998</v>
      </c>
      <c r="H28" s="72">
        <f t="shared" si="3"/>
        <v>0.7875</v>
      </c>
    </row>
    <row r="29">
      <c r="A29" s="68">
        <v>27.0</v>
      </c>
      <c r="B29" s="69">
        <v>45575.0</v>
      </c>
      <c r="C29" s="70">
        <v>4.0</v>
      </c>
      <c r="D29" s="70">
        <v>92.0</v>
      </c>
      <c r="E29" s="73">
        <f t="shared" si="1"/>
        <v>0.7717391304</v>
      </c>
      <c r="F29" s="73">
        <f t="shared" si="2"/>
        <v>0.2717391304</v>
      </c>
      <c r="G29" s="72">
        <v>0.180999999999998</v>
      </c>
      <c r="H29" s="72">
        <f t="shared" si="3"/>
        <v>0.819</v>
      </c>
    </row>
    <row r="30">
      <c r="A30" s="68">
        <v>28.0</v>
      </c>
      <c r="B30" s="69">
        <v>45576.0</v>
      </c>
      <c r="C30" s="70">
        <v>3.0</v>
      </c>
      <c r="D30" s="70">
        <v>92.0</v>
      </c>
      <c r="E30" s="73">
        <f t="shared" si="1"/>
        <v>0.8043478261</v>
      </c>
      <c r="F30" s="73">
        <f t="shared" si="2"/>
        <v>0.2282608696</v>
      </c>
      <c r="G30" s="72">
        <v>0.149499999999997</v>
      </c>
      <c r="H30" s="72">
        <f t="shared" si="3"/>
        <v>0.8505</v>
      </c>
    </row>
    <row r="31">
      <c r="A31" s="68">
        <v>29.0</v>
      </c>
      <c r="B31" s="69">
        <v>45577.0</v>
      </c>
      <c r="C31" s="70">
        <v>5.0</v>
      </c>
      <c r="D31" s="70">
        <v>92.0</v>
      </c>
      <c r="E31" s="73">
        <f t="shared" si="1"/>
        <v>0.8586956522</v>
      </c>
      <c r="F31" s="73">
        <f t="shared" si="2"/>
        <v>0.1956521739</v>
      </c>
      <c r="G31" s="72">
        <v>0.117999999999997</v>
      </c>
      <c r="H31" s="72">
        <f t="shared" si="3"/>
        <v>0.882</v>
      </c>
    </row>
    <row r="32">
      <c r="A32" s="68">
        <v>30.0</v>
      </c>
      <c r="B32" s="69">
        <v>45578.0</v>
      </c>
      <c r="C32" s="70">
        <v>4.0</v>
      </c>
      <c r="D32" s="70">
        <v>92.0</v>
      </c>
      <c r="E32" s="73">
        <f t="shared" si="1"/>
        <v>0.902173913</v>
      </c>
      <c r="F32" s="73">
        <f t="shared" si="2"/>
        <v>0.1413043478</v>
      </c>
      <c r="G32" s="72">
        <v>0.0864999999999971</v>
      </c>
      <c r="H32" s="72">
        <f t="shared" si="3"/>
        <v>0.9135</v>
      </c>
    </row>
    <row r="33">
      <c r="A33" s="68">
        <v>31.0</v>
      </c>
      <c r="B33" s="69">
        <v>45579.0</v>
      </c>
      <c r="C33" s="70">
        <v>3.0</v>
      </c>
      <c r="D33" s="70">
        <v>92.0</v>
      </c>
      <c r="E33" s="73">
        <f t="shared" si="1"/>
        <v>0.9347826087</v>
      </c>
      <c r="F33" s="73">
        <f t="shared" si="2"/>
        <v>0.09782608696</v>
      </c>
      <c r="G33" s="72">
        <v>0.0549999999999971</v>
      </c>
      <c r="H33" s="72">
        <f t="shared" si="3"/>
        <v>0.945</v>
      </c>
    </row>
    <row r="34">
      <c r="A34" s="68">
        <v>32.0</v>
      </c>
      <c r="B34" s="69">
        <v>45580.0</v>
      </c>
      <c r="C34" s="70">
        <v>0.0</v>
      </c>
      <c r="D34" s="70">
        <v>92.0</v>
      </c>
      <c r="E34" s="73">
        <f t="shared" si="1"/>
        <v>0.9347826087</v>
      </c>
      <c r="F34" s="73">
        <f t="shared" si="2"/>
        <v>0.0652173913</v>
      </c>
      <c r="G34" s="72">
        <v>0.023499999999997</v>
      </c>
      <c r="H34" s="72">
        <f t="shared" si="3"/>
        <v>0.9765</v>
      </c>
    </row>
    <row r="35">
      <c r="A35" s="68">
        <v>33.0</v>
      </c>
      <c r="B35" s="69">
        <v>45581.0</v>
      </c>
      <c r="C35" s="70">
        <v>6.0</v>
      </c>
      <c r="D35" s="70">
        <v>92.0</v>
      </c>
      <c r="E35" s="73">
        <f t="shared" si="1"/>
        <v>1</v>
      </c>
      <c r="F35" s="71">
        <v>0.0</v>
      </c>
      <c r="G35" s="72">
        <v>0.0</v>
      </c>
      <c r="H35" s="72">
        <f t="shared" si="3"/>
        <v>1</v>
      </c>
    </row>
    <row r="36">
      <c r="B36" s="69"/>
      <c r="G36" s="74"/>
      <c r="H36" s="74"/>
    </row>
    <row r="37">
      <c r="G37" s="74"/>
      <c r="H37" s="74"/>
    </row>
    <row r="38">
      <c r="G38" s="74"/>
      <c r="H38" s="74"/>
    </row>
    <row r="39">
      <c r="G39" s="74"/>
      <c r="H39" s="74"/>
    </row>
    <row r="40">
      <c r="G40" s="74"/>
      <c r="H40" s="74"/>
    </row>
    <row r="41">
      <c r="G41" s="74"/>
      <c r="H41" s="74"/>
    </row>
    <row r="42">
      <c r="G42" s="74"/>
      <c r="H42" s="74"/>
    </row>
    <row r="43">
      <c r="G43" s="74"/>
      <c r="H43" s="74"/>
    </row>
    <row r="44">
      <c r="G44" s="74"/>
      <c r="H44" s="74"/>
    </row>
    <row r="45">
      <c r="G45" s="74"/>
      <c r="H45" s="74"/>
    </row>
    <row r="46">
      <c r="G46" s="74"/>
      <c r="H46" s="74"/>
    </row>
    <row r="47">
      <c r="G47" s="74"/>
      <c r="H47" s="74"/>
    </row>
    <row r="48">
      <c r="G48" s="74"/>
      <c r="H48" s="74"/>
    </row>
    <row r="49">
      <c r="G49" s="74"/>
      <c r="H49" s="74"/>
    </row>
    <row r="50">
      <c r="G50" s="74"/>
      <c r="H50" s="74"/>
    </row>
    <row r="51">
      <c r="G51" s="74"/>
      <c r="H51" s="74"/>
    </row>
    <row r="52">
      <c r="G52" s="74"/>
      <c r="H52" s="74"/>
    </row>
    <row r="53">
      <c r="G53" s="74"/>
      <c r="H53" s="74"/>
    </row>
    <row r="54">
      <c r="G54" s="74"/>
      <c r="H54" s="74"/>
    </row>
    <row r="55">
      <c r="G55" s="74"/>
      <c r="H55" s="74"/>
    </row>
    <row r="56">
      <c r="G56" s="74"/>
      <c r="H56" s="74"/>
    </row>
    <row r="57">
      <c r="G57" s="74"/>
      <c r="H57" s="74"/>
    </row>
    <row r="58">
      <c r="G58" s="74"/>
      <c r="H58" s="74"/>
    </row>
    <row r="59">
      <c r="G59" s="74"/>
      <c r="H59" s="74"/>
    </row>
    <row r="60">
      <c r="G60" s="74"/>
      <c r="H60" s="74"/>
    </row>
    <row r="61">
      <c r="G61" s="74"/>
      <c r="H61" s="74"/>
    </row>
    <row r="62">
      <c r="G62" s="74"/>
      <c r="H62" s="74"/>
    </row>
    <row r="63">
      <c r="G63" s="74"/>
      <c r="H63" s="74"/>
    </row>
    <row r="64">
      <c r="G64" s="74"/>
      <c r="H64" s="74"/>
    </row>
    <row r="65">
      <c r="G65" s="74"/>
      <c r="H65" s="74"/>
    </row>
    <row r="66">
      <c r="G66" s="74"/>
      <c r="H66" s="74"/>
    </row>
    <row r="67">
      <c r="G67" s="74"/>
      <c r="H67" s="74"/>
    </row>
    <row r="68">
      <c r="G68" s="74"/>
      <c r="H68" s="74"/>
    </row>
    <row r="69">
      <c r="G69" s="74"/>
      <c r="H69" s="74"/>
    </row>
    <row r="70">
      <c r="G70" s="74"/>
      <c r="H70" s="74"/>
    </row>
    <row r="71">
      <c r="G71" s="74"/>
      <c r="H71" s="74"/>
    </row>
    <row r="72">
      <c r="G72" s="74"/>
      <c r="H72" s="74"/>
    </row>
    <row r="73">
      <c r="G73" s="74"/>
      <c r="H73" s="74"/>
    </row>
    <row r="74">
      <c r="G74" s="74"/>
      <c r="H74" s="74"/>
    </row>
    <row r="75">
      <c r="G75" s="74"/>
      <c r="H75" s="74"/>
    </row>
    <row r="76">
      <c r="G76" s="74"/>
      <c r="H76" s="74"/>
    </row>
    <row r="77">
      <c r="G77" s="74"/>
      <c r="H77" s="74"/>
    </row>
    <row r="78">
      <c r="G78" s="74"/>
      <c r="H78" s="74"/>
    </row>
    <row r="79">
      <c r="G79" s="74"/>
      <c r="H79" s="74"/>
    </row>
    <row r="80">
      <c r="G80" s="74"/>
      <c r="H80" s="74"/>
    </row>
    <row r="81">
      <c r="G81" s="74"/>
      <c r="H81" s="74"/>
    </row>
    <row r="82">
      <c r="G82" s="74"/>
      <c r="H82" s="74"/>
    </row>
    <row r="83">
      <c r="G83" s="74"/>
      <c r="H83" s="74"/>
    </row>
    <row r="84">
      <c r="G84" s="74"/>
      <c r="H84" s="74"/>
    </row>
    <row r="85">
      <c r="G85" s="74"/>
      <c r="H85" s="74"/>
    </row>
    <row r="86">
      <c r="G86" s="74"/>
      <c r="H86" s="74"/>
    </row>
    <row r="87">
      <c r="G87" s="74"/>
      <c r="H87" s="74"/>
    </row>
    <row r="88">
      <c r="G88" s="74"/>
      <c r="H88" s="74"/>
    </row>
    <row r="89">
      <c r="G89" s="74"/>
      <c r="H89" s="74"/>
    </row>
    <row r="90">
      <c r="G90" s="74"/>
      <c r="H90" s="74"/>
    </row>
    <row r="91">
      <c r="G91" s="74"/>
      <c r="H91" s="74"/>
    </row>
    <row r="92">
      <c r="G92" s="74"/>
      <c r="H92" s="74"/>
    </row>
    <row r="93">
      <c r="G93" s="74"/>
      <c r="H93" s="74"/>
    </row>
    <row r="94">
      <c r="G94" s="74"/>
      <c r="H94" s="74"/>
    </row>
    <row r="95">
      <c r="G95" s="74"/>
      <c r="H95" s="74"/>
    </row>
    <row r="96">
      <c r="G96" s="74"/>
      <c r="H96" s="74"/>
    </row>
    <row r="97">
      <c r="G97" s="74"/>
      <c r="H97" s="74"/>
    </row>
    <row r="98">
      <c r="G98" s="74"/>
      <c r="H98" s="74"/>
    </row>
    <row r="99">
      <c r="G99" s="74"/>
      <c r="H99" s="74"/>
    </row>
    <row r="100">
      <c r="G100" s="74"/>
      <c r="H100" s="74"/>
    </row>
    <row r="101">
      <c r="G101" s="74"/>
      <c r="H101" s="74"/>
    </row>
    <row r="102">
      <c r="G102" s="74"/>
      <c r="H102" s="74"/>
    </row>
    <row r="103">
      <c r="G103" s="74"/>
      <c r="H103" s="74"/>
    </row>
    <row r="104">
      <c r="G104" s="74"/>
      <c r="H104" s="74"/>
    </row>
    <row r="105">
      <c r="G105" s="74"/>
      <c r="H105" s="74"/>
    </row>
    <row r="106">
      <c r="G106" s="74"/>
      <c r="H106" s="74"/>
    </row>
    <row r="107">
      <c r="G107" s="74"/>
      <c r="H107" s="74"/>
    </row>
    <row r="108">
      <c r="G108" s="74"/>
      <c r="H108" s="74"/>
    </row>
    <row r="109">
      <c r="G109" s="74"/>
      <c r="H109" s="74"/>
    </row>
    <row r="110">
      <c r="G110" s="74"/>
      <c r="H110" s="74"/>
    </row>
    <row r="111">
      <c r="G111" s="74"/>
      <c r="H111" s="74"/>
    </row>
    <row r="112">
      <c r="G112" s="74"/>
      <c r="H112" s="74"/>
    </row>
    <row r="113">
      <c r="G113" s="74"/>
      <c r="H113" s="74"/>
    </row>
    <row r="114">
      <c r="G114" s="74"/>
      <c r="H114" s="74"/>
    </row>
    <row r="115">
      <c r="G115" s="74"/>
      <c r="H115" s="74"/>
    </row>
    <row r="116">
      <c r="G116" s="74"/>
      <c r="H116" s="74"/>
    </row>
    <row r="117">
      <c r="G117" s="74"/>
      <c r="H117" s="74"/>
    </row>
    <row r="118">
      <c r="G118" s="74"/>
      <c r="H118" s="74"/>
    </row>
    <row r="119">
      <c r="G119" s="74"/>
      <c r="H119" s="74"/>
    </row>
    <row r="120">
      <c r="G120" s="74"/>
      <c r="H120" s="74"/>
    </row>
    <row r="121">
      <c r="G121" s="74"/>
      <c r="H121" s="74"/>
    </row>
    <row r="122">
      <c r="G122" s="74"/>
      <c r="H122" s="74"/>
    </row>
    <row r="123">
      <c r="G123" s="74"/>
      <c r="H123" s="74"/>
    </row>
    <row r="124">
      <c r="G124" s="74"/>
      <c r="H124" s="74"/>
    </row>
    <row r="125">
      <c r="G125" s="74"/>
      <c r="H125" s="74"/>
    </row>
    <row r="126">
      <c r="G126" s="74"/>
      <c r="H126" s="74"/>
    </row>
    <row r="127">
      <c r="G127" s="74"/>
      <c r="H127" s="74"/>
    </row>
    <row r="128">
      <c r="G128" s="74"/>
      <c r="H128" s="74"/>
    </row>
    <row r="129">
      <c r="G129" s="74"/>
      <c r="H129" s="74"/>
    </row>
    <row r="130">
      <c r="G130" s="74"/>
      <c r="H130" s="74"/>
    </row>
    <row r="131">
      <c r="G131" s="74"/>
      <c r="H131" s="74"/>
    </row>
    <row r="132">
      <c r="G132" s="74"/>
      <c r="H132" s="74"/>
    </row>
    <row r="133">
      <c r="G133" s="74"/>
      <c r="H133" s="74"/>
    </row>
    <row r="134">
      <c r="G134" s="74"/>
      <c r="H134" s="74"/>
    </row>
    <row r="135">
      <c r="G135" s="74"/>
      <c r="H135" s="74"/>
    </row>
    <row r="136">
      <c r="G136" s="74"/>
      <c r="H136" s="74"/>
    </row>
    <row r="137">
      <c r="G137" s="74"/>
      <c r="H137" s="74"/>
    </row>
    <row r="138">
      <c r="G138" s="74"/>
      <c r="H138" s="74"/>
    </row>
    <row r="139">
      <c r="G139" s="74"/>
      <c r="H139" s="74"/>
    </row>
    <row r="140">
      <c r="G140" s="74"/>
      <c r="H140" s="74"/>
    </row>
    <row r="141">
      <c r="G141" s="74"/>
      <c r="H141" s="74"/>
    </row>
    <row r="142">
      <c r="G142" s="74"/>
      <c r="H142" s="74"/>
    </row>
    <row r="143">
      <c r="G143" s="74"/>
      <c r="H143" s="74"/>
    </row>
    <row r="144">
      <c r="G144" s="74"/>
      <c r="H144" s="74"/>
    </row>
    <row r="145">
      <c r="G145" s="74"/>
      <c r="H145" s="74"/>
    </row>
    <row r="146">
      <c r="G146" s="74"/>
      <c r="H146" s="74"/>
    </row>
    <row r="147">
      <c r="G147" s="74"/>
      <c r="H147" s="74"/>
    </row>
    <row r="148">
      <c r="G148" s="74"/>
      <c r="H148" s="74"/>
    </row>
    <row r="149">
      <c r="G149" s="74"/>
      <c r="H149" s="74"/>
    </row>
    <row r="150">
      <c r="G150" s="74"/>
      <c r="H150" s="74"/>
    </row>
    <row r="151">
      <c r="G151" s="74"/>
      <c r="H151" s="74"/>
    </row>
    <row r="152">
      <c r="G152" s="74"/>
      <c r="H152" s="74"/>
    </row>
    <row r="153">
      <c r="G153" s="74"/>
      <c r="H153" s="74"/>
    </row>
    <row r="154">
      <c r="G154" s="74"/>
      <c r="H154" s="74"/>
    </row>
    <row r="155">
      <c r="G155" s="74"/>
      <c r="H155" s="74"/>
    </row>
    <row r="156">
      <c r="G156" s="74"/>
      <c r="H156" s="74"/>
    </row>
    <row r="157">
      <c r="G157" s="74"/>
      <c r="H157" s="74"/>
    </row>
    <row r="158">
      <c r="G158" s="74"/>
      <c r="H158" s="74"/>
    </row>
    <row r="159">
      <c r="G159" s="74"/>
      <c r="H159" s="74"/>
    </row>
    <row r="160">
      <c r="G160" s="74"/>
      <c r="H160" s="74"/>
    </row>
    <row r="161">
      <c r="G161" s="74"/>
      <c r="H161" s="74"/>
    </row>
    <row r="162">
      <c r="G162" s="74"/>
      <c r="H162" s="74"/>
    </row>
    <row r="163">
      <c r="G163" s="74"/>
      <c r="H163" s="74"/>
    </row>
    <row r="164">
      <c r="G164" s="74"/>
      <c r="H164" s="74"/>
    </row>
    <row r="165">
      <c r="G165" s="74"/>
      <c r="H165" s="74"/>
    </row>
    <row r="166">
      <c r="G166" s="74"/>
      <c r="H166" s="74"/>
    </row>
    <row r="167">
      <c r="G167" s="74"/>
      <c r="H167" s="74"/>
    </row>
    <row r="168">
      <c r="G168" s="74"/>
      <c r="H168" s="74"/>
    </row>
    <row r="169">
      <c r="G169" s="74"/>
      <c r="H169" s="74"/>
    </row>
    <row r="170">
      <c r="G170" s="74"/>
      <c r="H170" s="74"/>
    </row>
    <row r="171">
      <c r="G171" s="74"/>
      <c r="H171" s="74"/>
    </row>
    <row r="172">
      <c r="G172" s="74"/>
      <c r="H172" s="74"/>
    </row>
    <row r="173">
      <c r="G173" s="74"/>
      <c r="H173" s="74"/>
    </row>
    <row r="174">
      <c r="G174" s="74"/>
      <c r="H174" s="74"/>
    </row>
    <row r="175">
      <c r="G175" s="74"/>
      <c r="H175" s="74"/>
    </row>
    <row r="176">
      <c r="G176" s="74"/>
      <c r="H176" s="74"/>
    </row>
    <row r="177">
      <c r="G177" s="74"/>
      <c r="H177" s="74"/>
    </row>
    <row r="178">
      <c r="G178" s="74"/>
      <c r="H178" s="74"/>
    </row>
    <row r="179">
      <c r="G179" s="74"/>
      <c r="H179" s="74"/>
    </row>
    <row r="180">
      <c r="G180" s="74"/>
      <c r="H180" s="74"/>
    </row>
    <row r="181">
      <c r="G181" s="74"/>
      <c r="H181" s="74"/>
    </row>
    <row r="182">
      <c r="G182" s="74"/>
      <c r="H182" s="74"/>
    </row>
    <row r="183">
      <c r="G183" s="74"/>
      <c r="H183" s="74"/>
    </row>
    <row r="184">
      <c r="G184" s="74"/>
      <c r="H184" s="74"/>
    </row>
    <row r="185">
      <c r="G185" s="74"/>
      <c r="H185" s="74"/>
    </row>
    <row r="186">
      <c r="G186" s="74"/>
      <c r="H186" s="74"/>
    </row>
    <row r="187">
      <c r="G187" s="74"/>
      <c r="H187" s="74"/>
    </row>
    <row r="188">
      <c r="G188" s="74"/>
      <c r="H188" s="74"/>
    </row>
    <row r="189">
      <c r="G189" s="74"/>
      <c r="H189" s="74"/>
    </row>
    <row r="190">
      <c r="G190" s="74"/>
      <c r="H190" s="74"/>
    </row>
    <row r="191">
      <c r="G191" s="74"/>
      <c r="H191" s="74"/>
    </row>
    <row r="192">
      <c r="G192" s="74"/>
      <c r="H192" s="74"/>
    </row>
    <row r="193">
      <c r="G193" s="74"/>
      <c r="H193" s="74"/>
    </row>
    <row r="194">
      <c r="G194" s="74"/>
      <c r="H194" s="74"/>
    </row>
    <row r="195">
      <c r="G195" s="74"/>
      <c r="H195" s="74"/>
    </row>
    <row r="196">
      <c r="G196" s="74"/>
      <c r="H196" s="74"/>
    </row>
    <row r="197">
      <c r="G197" s="74"/>
      <c r="H197" s="74"/>
    </row>
    <row r="198">
      <c r="G198" s="74"/>
      <c r="H198" s="74"/>
    </row>
    <row r="199">
      <c r="G199" s="74"/>
      <c r="H199" s="74"/>
    </row>
    <row r="200">
      <c r="G200" s="74"/>
      <c r="H200" s="74"/>
    </row>
    <row r="201">
      <c r="G201" s="74"/>
      <c r="H201" s="74"/>
    </row>
    <row r="202">
      <c r="G202" s="74"/>
      <c r="H202" s="74"/>
    </row>
    <row r="203">
      <c r="G203" s="74"/>
      <c r="H203" s="74"/>
    </row>
    <row r="204">
      <c r="G204" s="74"/>
      <c r="H204" s="74"/>
    </row>
    <row r="205">
      <c r="G205" s="74"/>
      <c r="H205" s="74"/>
    </row>
    <row r="206">
      <c r="G206" s="74"/>
      <c r="H206" s="74"/>
    </row>
    <row r="207">
      <c r="G207" s="74"/>
      <c r="H207" s="74"/>
    </row>
    <row r="208">
      <c r="G208" s="74"/>
      <c r="H208" s="74"/>
    </row>
    <row r="209">
      <c r="G209" s="74"/>
      <c r="H209" s="74"/>
    </row>
    <row r="210">
      <c r="G210" s="74"/>
      <c r="H210" s="74"/>
    </row>
    <row r="211">
      <c r="G211" s="74"/>
      <c r="H211" s="74"/>
    </row>
    <row r="212">
      <c r="G212" s="74"/>
      <c r="H212" s="74"/>
    </row>
    <row r="213">
      <c r="G213" s="74"/>
      <c r="H213" s="74"/>
    </row>
    <row r="214">
      <c r="G214" s="74"/>
      <c r="H214" s="74"/>
    </row>
    <row r="215">
      <c r="G215" s="74"/>
      <c r="H215" s="74"/>
    </row>
    <row r="216">
      <c r="G216" s="74"/>
      <c r="H216" s="74"/>
    </row>
    <row r="217">
      <c r="G217" s="74"/>
      <c r="H217" s="74"/>
    </row>
    <row r="218">
      <c r="G218" s="74"/>
      <c r="H218" s="74"/>
    </row>
    <row r="219">
      <c r="G219" s="74"/>
      <c r="H219" s="74"/>
    </row>
    <row r="220">
      <c r="G220" s="74"/>
      <c r="H220" s="74"/>
    </row>
    <row r="221">
      <c r="G221" s="74"/>
      <c r="H221" s="74"/>
    </row>
    <row r="222">
      <c r="G222" s="74"/>
      <c r="H222" s="74"/>
    </row>
    <row r="223">
      <c r="G223" s="74"/>
      <c r="H223" s="74"/>
    </row>
    <row r="224">
      <c r="G224" s="74"/>
      <c r="H224" s="74"/>
    </row>
    <row r="225">
      <c r="G225" s="74"/>
      <c r="H225" s="74"/>
    </row>
    <row r="226">
      <c r="G226" s="74"/>
      <c r="H226" s="74"/>
    </row>
    <row r="227">
      <c r="G227" s="74"/>
      <c r="H227" s="74"/>
    </row>
    <row r="228">
      <c r="G228" s="74"/>
      <c r="H228" s="74"/>
    </row>
    <row r="229">
      <c r="G229" s="74"/>
      <c r="H229" s="74"/>
    </row>
    <row r="230">
      <c r="G230" s="74"/>
      <c r="H230" s="74"/>
    </row>
    <row r="231">
      <c r="G231" s="74"/>
      <c r="H231" s="74"/>
    </row>
    <row r="232">
      <c r="G232" s="74"/>
      <c r="H232" s="74"/>
    </row>
    <row r="233">
      <c r="G233" s="74"/>
      <c r="H233" s="74"/>
    </row>
    <row r="234">
      <c r="G234" s="74"/>
      <c r="H234" s="74"/>
    </row>
    <row r="235">
      <c r="G235" s="74"/>
      <c r="H235" s="74"/>
    </row>
    <row r="236">
      <c r="G236" s="74"/>
      <c r="H236" s="74"/>
    </row>
    <row r="237">
      <c r="G237" s="74"/>
      <c r="H237" s="74"/>
    </row>
    <row r="238">
      <c r="G238" s="74"/>
      <c r="H238" s="74"/>
    </row>
    <row r="239">
      <c r="G239" s="74"/>
      <c r="H239" s="74"/>
    </row>
    <row r="240">
      <c r="G240" s="74"/>
      <c r="H240" s="74"/>
    </row>
    <row r="241">
      <c r="G241" s="74"/>
      <c r="H241" s="74"/>
    </row>
    <row r="242">
      <c r="G242" s="74"/>
      <c r="H242" s="74"/>
    </row>
    <row r="243">
      <c r="G243" s="74"/>
      <c r="H243" s="74"/>
    </row>
    <row r="244">
      <c r="G244" s="74"/>
      <c r="H244" s="74"/>
    </row>
    <row r="245">
      <c r="G245" s="74"/>
      <c r="H245" s="74"/>
    </row>
    <row r="246">
      <c r="G246" s="74"/>
      <c r="H246" s="74"/>
    </row>
    <row r="247">
      <c r="G247" s="74"/>
      <c r="H247" s="74"/>
    </row>
    <row r="248">
      <c r="G248" s="74"/>
      <c r="H248" s="74"/>
    </row>
    <row r="249">
      <c r="G249" s="74"/>
      <c r="H249" s="74"/>
    </row>
    <row r="250">
      <c r="G250" s="74"/>
      <c r="H250" s="74"/>
    </row>
    <row r="251">
      <c r="G251" s="74"/>
      <c r="H251" s="74"/>
    </row>
    <row r="252">
      <c r="G252" s="74"/>
      <c r="H252" s="74"/>
    </row>
    <row r="253">
      <c r="G253" s="74"/>
      <c r="H253" s="74"/>
    </row>
    <row r="254">
      <c r="G254" s="74"/>
      <c r="H254" s="74"/>
    </row>
    <row r="255">
      <c r="G255" s="74"/>
      <c r="H255" s="74"/>
    </row>
    <row r="256">
      <c r="G256" s="74"/>
      <c r="H256" s="74"/>
    </row>
    <row r="257">
      <c r="G257" s="74"/>
      <c r="H257" s="74"/>
    </row>
    <row r="258">
      <c r="G258" s="74"/>
      <c r="H258" s="74"/>
    </row>
    <row r="259">
      <c r="G259" s="74"/>
      <c r="H259" s="74"/>
    </row>
    <row r="260">
      <c r="G260" s="74"/>
      <c r="H260" s="74"/>
    </row>
    <row r="261">
      <c r="G261" s="74"/>
      <c r="H261" s="74"/>
    </row>
    <row r="262">
      <c r="G262" s="74"/>
      <c r="H262" s="74"/>
    </row>
    <row r="263">
      <c r="G263" s="74"/>
      <c r="H263" s="74"/>
    </row>
    <row r="264">
      <c r="G264" s="74"/>
      <c r="H264" s="74"/>
    </row>
    <row r="265">
      <c r="G265" s="74"/>
      <c r="H265" s="74"/>
    </row>
    <row r="266">
      <c r="G266" s="74"/>
      <c r="H266" s="74"/>
    </row>
    <row r="267">
      <c r="G267" s="74"/>
      <c r="H267" s="74"/>
    </row>
    <row r="268">
      <c r="G268" s="74"/>
      <c r="H268" s="74"/>
    </row>
    <row r="269">
      <c r="G269" s="74"/>
      <c r="H269" s="74"/>
    </row>
    <row r="270">
      <c r="G270" s="74"/>
      <c r="H270" s="74"/>
    </row>
    <row r="271">
      <c r="G271" s="74"/>
      <c r="H271" s="74"/>
    </row>
    <row r="272">
      <c r="G272" s="74"/>
      <c r="H272" s="74"/>
    </row>
    <row r="273">
      <c r="G273" s="74"/>
      <c r="H273" s="74"/>
    </row>
    <row r="274">
      <c r="G274" s="74"/>
      <c r="H274" s="74"/>
    </row>
    <row r="275">
      <c r="G275" s="74"/>
      <c r="H275" s="74"/>
    </row>
    <row r="276">
      <c r="G276" s="74"/>
      <c r="H276" s="74"/>
    </row>
    <row r="277">
      <c r="G277" s="74"/>
      <c r="H277" s="74"/>
    </row>
    <row r="278">
      <c r="G278" s="74"/>
      <c r="H278" s="74"/>
    </row>
    <row r="279">
      <c r="G279" s="74"/>
      <c r="H279" s="74"/>
    </row>
    <row r="280">
      <c r="G280" s="74"/>
      <c r="H280" s="74"/>
    </row>
    <row r="281">
      <c r="G281" s="74"/>
      <c r="H281" s="74"/>
    </row>
    <row r="282">
      <c r="G282" s="74"/>
      <c r="H282" s="74"/>
    </row>
    <row r="283">
      <c r="G283" s="74"/>
      <c r="H283" s="74"/>
    </row>
    <row r="284">
      <c r="G284" s="74"/>
      <c r="H284" s="74"/>
    </row>
    <row r="285">
      <c r="G285" s="74"/>
      <c r="H285" s="74"/>
    </row>
    <row r="286">
      <c r="G286" s="74"/>
      <c r="H286" s="74"/>
    </row>
    <row r="287">
      <c r="G287" s="74"/>
      <c r="H287" s="74"/>
    </row>
    <row r="288">
      <c r="G288" s="74"/>
      <c r="H288" s="74"/>
    </row>
    <row r="289">
      <c r="G289" s="74"/>
      <c r="H289" s="74"/>
    </row>
    <row r="290">
      <c r="G290" s="74"/>
      <c r="H290" s="74"/>
    </row>
    <row r="291">
      <c r="G291" s="74"/>
      <c r="H291" s="74"/>
    </row>
    <row r="292">
      <c r="G292" s="74"/>
      <c r="H292" s="74"/>
    </row>
    <row r="293">
      <c r="G293" s="74"/>
      <c r="H293" s="74"/>
    </row>
    <row r="294">
      <c r="G294" s="74"/>
      <c r="H294" s="74"/>
    </row>
    <row r="295">
      <c r="G295" s="74"/>
      <c r="H295" s="74"/>
    </row>
    <row r="296">
      <c r="G296" s="74"/>
      <c r="H296" s="74"/>
    </row>
    <row r="297">
      <c r="G297" s="74"/>
      <c r="H297" s="74"/>
    </row>
    <row r="298">
      <c r="G298" s="74"/>
      <c r="H298" s="74"/>
    </row>
    <row r="299">
      <c r="G299" s="74"/>
      <c r="H299" s="74"/>
    </row>
    <row r="300">
      <c r="G300" s="74"/>
      <c r="H300" s="74"/>
    </row>
    <row r="301">
      <c r="G301" s="74"/>
      <c r="H301" s="74"/>
    </row>
    <row r="302">
      <c r="G302" s="74"/>
      <c r="H302" s="74"/>
    </row>
    <row r="303">
      <c r="G303" s="74"/>
      <c r="H303" s="74"/>
    </row>
    <row r="304">
      <c r="G304" s="74"/>
      <c r="H304" s="74"/>
    </row>
    <row r="305">
      <c r="G305" s="74"/>
      <c r="H305" s="74"/>
    </row>
    <row r="306">
      <c r="G306" s="74"/>
      <c r="H306" s="74"/>
    </row>
    <row r="307">
      <c r="G307" s="74"/>
      <c r="H307" s="74"/>
    </row>
    <row r="308">
      <c r="G308" s="74"/>
      <c r="H308" s="74"/>
    </row>
    <row r="309">
      <c r="G309" s="74"/>
      <c r="H309" s="74"/>
    </row>
    <row r="310">
      <c r="G310" s="74"/>
      <c r="H310" s="74"/>
    </row>
    <row r="311">
      <c r="G311" s="74"/>
      <c r="H311" s="74"/>
    </row>
    <row r="312">
      <c r="G312" s="74"/>
      <c r="H312" s="74"/>
    </row>
    <row r="313">
      <c r="G313" s="74"/>
      <c r="H313" s="74"/>
    </row>
    <row r="314">
      <c r="G314" s="74"/>
      <c r="H314" s="74"/>
    </row>
    <row r="315">
      <c r="G315" s="74"/>
      <c r="H315" s="74"/>
    </row>
    <row r="316">
      <c r="G316" s="74"/>
      <c r="H316" s="74"/>
    </row>
    <row r="317">
      <c r="G317" s="74"/>
      <c r="H317" s="74"/>
    </row>
    <row r="318">
      <c r="G318" s="74"/>
      <c r="H318" s="74"/>
    </row>
    <row r="319">
      <c r="G319" s="74"/>
      <c r="H319" s="74"/>
    </row>
    <row r="320">
      <c r="G320" s="74"/>
      <c r="H320" s="74"/>
    </row>
    <row r="321">
      <c r="G321" s="74"/>
      <c r="H321" s="74"/>
    </row>
    <row r="322">
      <c r="G322" s="74"/>
      <c r="H322" s="74"/>
    </row>
    <row r="323">
      <c r="G323" s="74"/>
      <c r="H323" s="74"/>
    </row>
    <row r="324">
      <c r="G324" s="74"/>
      <c r="H324" s="74"/>
    </row>
    <row r="325">
      <c r="G325" s="74"/>
      <c r="H325" s="74"/>
    </row>
    <row r="326">
      <c r="G326" s="74"/>
      <c r="H326" s="74"/>
    </row>
    <row r="327">
      <c r="G327" s="74"/>
      <c r="H327" s="74"/>
    </row>
    <row r="328">
      <c r="G328" s="74"/>
      <c r="H328" s="74"/>
    </row>
    <row r="329">
      <c r="G329" s="74"/>
      <c r="H329" s="74"/>
    </row>
    <row r="330">
      <c r="G330" s="74"/>
      <c r="H330" s="74"/>
    </row>
    <row r="331">
      <c r="G331" s="74"/>
      <c r="H331" s="74"/>
    </row>
    <row r="332">
      <c r="G332" s="74"/>
      <c r="H332" s="74"/>
    </row>
    <row r="333">
      <c r="G333" s="74"/>
      <c r="H333" s="74"/>
    </row>
    <row r="334">
      <c r="G334" s="74"/>
      <c r="H334" s="74"/>
    </row>
    <row r="335">
      <c r="G335" s="74"/>
      <c r="H335" s="74"/>
    </row>
    <row r="336">
      <c r="G336" s="74"/>
      <c r="H336" s="74"/>
    </row>
    <row r="337">
      <c r="G337" s="74"/>
      <c r="H337" s="74"/>
    </row>
    <row r="338">
      <c r="G338" s="74"/>
      <c r="H338" s="74"/>
    </row>
    <row r="339">
      <c r="G339" s="74"/>
      <c r="H339" s="74"/>
    </row>
    <row r="340">
      <c r="G340" s="74"/>
      <c r="H340" s="74"/>
    </row>
    <row r="341">
      <c r="G341" s="74"/>
      <c r="H341" s="74"/>
    </row>
    <row r="342">
      <c r="G342" s="74"/>
      <c r="H342" s="74"/>
    </row>
    <row r="343">
      <c r="G343" s="74"/>
      <c r="H343" s="74"/>
    </row>
    <row r="344">
      <c r="G344" s="74"/>
      <c r="H344" s="74"/>
    </row>
    <row r="345">
      <c r="G345" s="74"/>
      <c r="H345" s="74"/>
    </row>
    <row r="346">
      <c r="G346" s="74"/>
      <c r="H346" s="74"/>
    </row>
    <row r="347">
      <c r="G347" s="74"/>
      <c r="H347" s="74"/>
    </row>
    <row r="348">
      <c r="G348" s="74"/>
      <c r="H348" s="74"/>
    </row>
    <row r="349">
      <c r="G349" s="74"/>
      <c r="H349" s="74"/>
    </row>
    <row r="350">
      <c r="G350" s="74"/>
      <c r="H350" s="74"/>
    </row>
    <row r="351">
      <c r="G351" s="74"/>
      <c r="H351" s="74"/>
    </row>
    <row r="352">
      <c r="G352" s="74"/>
      <c r="H352" s="74"/>
    </row>
    <row r="353">
      <c r="G353" s="74"/>
      <c r="H353" s="74"/>
    </row>
    <row r="354">
      <c r="G354" s="74"/>
      <c r="H354" s="74"/>
    </row>
    <row r="355">
      <c r="G355" s="74"/>
      <c r="H355" s="74"/>
    </row>
    <row r="356">
      <c r="G356" s="74"/>
      <c r="H356" s="74"/>
    </row>
    <row r="357">
      <c r="G357" s="74"/>
      <c r="H357" s="74"/>
    </row>
    <row r="358">
      <c r="G358" s="74"/>
      <c r="H358" s="74"/>
    </row>
    <row r="359">
      <c r="G359" s="74"/>
      <c r="H359" s="74"/>
    </row>
    <row r="360">
      <c r="G360" s="74"/>
      <c r="H360" s="74"/>
    </row>
    <row r="361">
      <c r="G361" s="74"/>
      <c r="H361" s="74"/>
    </row>
    <row r="362">
      <c r="G362" s="74"/>
      <c r="H362" s="74"/>
    </row>
    <row r="363">
      <c r="G363" s="74"/>
      <c r="H363" s="74"/>
    </row>
    <row r="364">
      <c r="G364" s="74"/>
      <c r="H364" s="74"/>
    </row>
    <row r="365">
      <c r="G365" s="74"/>
      <c r="H365" s="74"/>
    </row>
    <row r="366">
      <c r="G366" s="74"/>
      <c r="H366" s="74"/>
    </row>
    <row r="367">
      <c r="G367" s="74"/>
      <c r="H367" s="74"/>
    </row>
    <row r="368">
      <c r="G368" s="74"/>
      <c r="H368" s="74"/>
    </row>
    <row r="369">
      <c r="G369" s="74"/>
      <c r="H369" s="74"/>
    </row>
    <row r="370">
      <c r="G370" s="74"/>
      <c r="H370" s="74"/>
    </row>
    <row r="371">
      <c r="G371" s="74"/>
      <c r="H371" s="74"/>
    </row>
    <row r="372">
      <c r="G372" s="74"/>
      <c r="H372" s="74"/>
    </row>
    <row r="373">
      <c r="G373" s="74"/>
      <c r="H373" s="74"/>
    </row>
    <row r="374">
      <c r="G374" s="74"/>
      <c r="H374" s="74"/>
    </row>
    <row r="375">
      <c r="G375" s="74"/>
      <c r="H375" s="74"/>
    </row>
    <row r="376">
      <c r="G376" s="74"/>
      <c r="H376" s="74"/>
    </row>
    <row r="377">
      <c r="G377" s="74"/>
      <c r="H377" s="74"/>
    </row>
    <row r="378">
      <c r="G378" s="74"/>
      <c r="H378" s="74"/>
    </row>
    <row r="379">
      <c r="G379" s="74"/>
      <c r="H379" s="74"/>
    </row>
    <row r="380">
      <c r="G380" s="74"/>
      <c r="H380" s="74"/>
    </row>
    <row r="381">
      <c r="G381" s="74"/>
      <c r="H381" s="74"/>
    </row>
    <row r="382">
      <c r="G382" s="74"/>
      <c r="H382" s="74"/>
    </row>
    <row r="383">
      <c r="G383" s="74"/>
      <c r="H383" s="74"/>
    </row>
    <row r="384">
      <c r="G384" s="74"/>
      <c r="H384" s="74"/>
    </row>
    <row r="385">
      <c r="G385" s="74"/>
      <c r="H385" s="74"/>
    </row>
    <row r="386">
      <c r="G386" s="74"/>
      <c r="H386" s="74"/>
    </row>
    <row r="387">
      <c r="G387" s="74"/>
      <c r="H387" s="74"/>
    </row>
    <row r="388">
      <c r="G388" s="74"/>
      <c r="H388" s="74"/>
    </row>
    <row r="389">
      <c r="G389" s="74"/>
      <c r="H389" s="74"/>
    </row>
    <row r="390">
      <c r="G390" s="74"/>
      <c r="H390" s="74"/>
    </row>
    <row r="391">
      <c r="G391" s="74"/>
      <c r="H391" s="74"/>
    </row>
    <row r="392">
      <c r="G392" s="74"/>
      <c r="H392" s="74"/>
    </row>
    <row r="393">
      <c r="G393" s="74"/>
      <c r="H393" s="74"/>
    </row>
    <row r="394">
      <c r="G394" s="74"/>
      <c r="H394" s="74"/>
    </row>
    <row r="395">
      <c r="G395" s="74"/>
      <c r="H395" s="74"/>
    </row>
    <row r="396">
      <c r="G396" s="74"/>
      <c r="H396" s="74"/>
    </row>
    <row r="397">
      <c r="G397" s="74"/>
      <c r="H397" s="74"/>
    </row>
    <row r="398">
      <c r="G398" s="74"/>
      <c r="H398" s="74"/>
    </row>
    <row r="399">
      <c r="G399" s="74"/>
      <c r="H399" s="74"/>
    </row>
    <row r="400">
      <c r="G400" s="74"/>
      <c r="H400" s="74"/>
    </row>
    <row r="401">
      <c r="G401" s="74"/>
      <c r="H401" s="74"/>
    </row>
    <row r="402">
      <c r="G402" s="74"/>
      <c r="H402" s="74"/>
    </row>
    <row r="403">
      <c r="G403" s="74"/>
      <c r="H403" s="74"/>
    </row>
    <row r="404">
      <c r="G404" s="74"/>
      <c r="H404" s="74"/>
    </row>
    <row r="405">
      <c r="G405" s="74"/>
      <c r="H405" s="74"/>
    </row>
    <row r="406">
      <c r="G406" s="74"/>
      <c r="H406" s="74"/>
    </row>
    <row r="407">
      <c r="G407" s="74"/>
      <c r="H407" s="74"/>
    </row>
    <row r="408">
      <c r="G408" s="74"/>
      <c r="H408" s="74"/>
    </row>
    <row r="409">
      <c r="G409" s="74"/>
      <c r="H409" s="74"/>
    </row>
    <row r="410">
      <c r="G410" s="74"/>
      <c r="H410" s="74"/>
    </row>
    <row r="411">
      <c r="G411" s="74"/>
      <c r="H411" s="74"/>
    </row>
    <row r="412">
      <c r="G412" s="74"/>
      <c r="H412" s="74"/>
    </row>
    <row r="413">
      <c r="G413" s="74"/>
      <c r="H413" s="74"/>
    </row>
    <row r="414">
      <c r="G414" s="74"/>
      <c r="H414" s="74"/>
    </row>
    <row r="415">
      <c r="G415" s="74"/>
      <c r="H415" s="74"/>
    </row>
    <row r="416">
      <c r="G416" s="74"/>
      <c r="H416" s="74"/>
    </row>
    <row r="417">
      <c r="G417" s="74"/>
      <c r="H417" s="74"/>
    </row>
    <row r="418">
      <c r="G418" s="74"/>
      <c r="H418" s="74"/>
    </row>
    <row r="419">
      <c r="G419" s="74"/>
      <c r="H419" s="74"/>
    </row>
    <row r="420">
      <c r="G420" s="74"/>
      <c r="H420" s="74"/>
    </row>
    <row r="421">
      <c r="G421" s="74"/>
      <c r="H421" s="74"/>
    </row>
    <row r="422">
      <c r="G422" s="74"/>
      <c r="H422" s="74"/>
    </row>
    <row r="423">
      <c r="G423" s="74"/>
      <c r="H423" s="74"/>
    </row>
    <row r="424">
      <c r="G424" s="74"/>
      <c r="H424" s="74"/>
    </row>
    <row r="425">
      <c r="G425" s="74"/>
      <c r="H425" s="74"/>
    </row>
    <row r="426">
      <c r="G426" s="74"/>
      <c r="H426" s="74"/>
    </row>
    <row r="427">
      <c r="G427" s="74"/>
      <c r="H427" s="74"/>
    </row>
    <row r="428">
      <c r="G428" s="74"/>
      <c r="H428" s="74"/>
    </row>
    <row r="429">
      <c r="G429" s="74"/>
      <c r="H429" s="74"/>
    </row>
    <row r="430">
      <c r="G430" s="74"/>
      <c r="H430" s="74"/>
    </row>
    <row r="431">
      <c r="G431" s="74"/>
      <c r="H431" s="74"/>
    </row>
    <row r="432">
      <c r="G432" s="74"/>
      <c r="H432" s="74"/>
    </row>
    <row r="433">
      <c r="G433" s="74"/>
      <c r="H433" s="74"/>
    </row>
    <row r="434">
      <c r="G434" s="74"/>
      <c r="H434" s="74"/>
    </row>
    <row r="435">
      <c r="G435" s="74"/>
      <c r="H435" s="74"/>
    </row>
    <row r="436">
      <c r="G436" s="74"/>
      <c r="H436" s="74"/>
    </row>
    <row r="437">
      <c r="G437" s="74"/>
      <c r="H437" s="74"/>
    </row>
    <row r="438">
      <c r="G438" s="74"/>
      <c r="H438" s="74"/>
    </row>
    <row r="439">
      <c r="G439" s="74"/>
      <c r="H439" s="74"/>
    </row>
    <row r="440">
      <c r="G440" s="74"/>
      <c r="H440" s="74"/>
    </row>
    <row r="441">
      <c r="G441" s="74"/>
      <c r="H441" s="74"/>
    </row>
    <row r="442">
      <c r="G442" s="74"/>
      <c r="H442" s="74"/>
    </row>
    <row r="443">
      <c r="G443" s="74"/>
      <c r="H443" s="74"/>
    </row>
    <row r="444">
      <c r="G444" s="74"/>
      <c r="H444" s="74"/>
    </row>
    <row r="445">
      <c r="G445" s="74"/>
      <c r="H445" s="74"/>
    </row>
    <row r="446">
      <c r="G446" s="74"/>
      <c r="H446" s="74"/>
    </row>
    <row r="447">
      <c r="G447" s="74"/>
      <c r="H447" s="74"/>
    </row>
    <row r="448">
      <c r="G448" s="74"/>
      <c r="H448" s="74"/>
    </row>
    <row r="449">
      <c r="G449" s="74"/>
      <c r="H449" s="74"/>
    </row>
    <row r="450">
      <c r="G450" s="74"/>
      <c r="H450" s="74"/>
    </row>
    <row r="451">
      <c r="G451" s="74"/>
      <c r="H451" s="74"/>
    </row>
    <row r="452">
      <c r="G452" s="74"/>
      <c r="H452" s="74"/>
    </row>
    <row r="453">
      <c r="G453" s="74"/>
      <c r="H453" s="74"/>
    </row>
    <row r="454">
      <c r="G454" s="74"/>
      <c r="H454" s="74"/>
    </row>
    <row r="455">
      <c r="G455" s="74"/>
      <c r="H455" s="74"/>
    </row>
    <row r="456">
      <c r="G456" s="74"/>
      <c r="H456" s="74"/>
    </row>
    <row r="457">
      <c r="G457" s="74"/>
      <c r="H457" s="74"/>
    </row>
    <row r="458">
      <c r="G458" s="74"/>
      <c r="H458" s="74"/>
    </row>
    <row r="459">
      <c r="G459" s="74"/>
      <c r="H459" s="74"/>
    </row>
    <row r="460">
      <c r="G460" s="74"/>
      <c r="H460" s="74"/>
    </row>
    <row r="461">
      <c r="G461" s="74"/>
      <c r="H461" s="74"/>
    </row>
    <row r="462">
      <c r="G462" s="74"/>
      <c r="H462" s="74"/>
    </row>
    <row r="463">
      <c r="G463" s="74"/>
      <c r="H463" s="74"/>
    </row>
    <row r="464">
      <c r="G464" s="74"/>
      <c r="H464" s="74"/>
    </row>
    <row r="465">
      <c r="G465" s="74"/>
      <c r="H465" s="74"/>
    </row>
    <row r="466">
      <c r="G466" s="74"/>
      <c r="H466" s="74"/>
    </row>
    <row r="467">
      <c r="G467" s="74"/>
      <c r="H467" s="74"/>
    </row>
    <row r="468">
      <c r="G468" s="74"/>
      <c r="H468" s="74"/>
    </row>
    <row r="469">
      <c r="G469" s="74"/>
      <c r="H469" s="74"/>
    </row>
    <row r="470">
      <c r="G470" s="74"/>
      <c r="H470" s="74"/>
    </row>
    <row r="471">
      <c r="G471" s="74"/>
      <c r="H471" s="74"/>
    </row>
    <row r="472">
      <c r="G472" s="74"/>
      <c r="H472" s="74"/>
    </row>
    <row r="473">
      <c r="G473" s="74"/>
      <c r="H473" s="74"/>
    </row>
    <row r="474">
      <c r="G474" s="74"/>
      <c r="H474" s="74"/>
    </row>
    <row r="475">
      <c r="G475" s="74"/>
      <c r="H475" s="74"/>
    </row>
    <row r="476">
      <c r="G476" s="74"/>
      <c r="H476" s="74"/>
    </row>
    <row r="477">
      <c r="G477" s="74"/>
      <c r="H477" s="74"/>
    </row>
    <row r="478">
      <c r="G478" s="74"/>
      <c r="H478" s="74"/>
    </row>
    <row r="479">
      <c r="G479" s="74"/>
      <c r="H479" s="74"/>
    </row>
    <row r="480">
      <c r="G480" s="74"/>
      <c r="H480" s="74"/>
    </row>
    <row r="481">
      <c r="G481" s="74"/>
      <c r="H481" s="74"/>
    </row>
    <row r="482">
      <c r="G482" s="74"/>
      <c r="H482" s="74"/>
    </row>
    <row r="483">
      <c r="G483" s="74"/>
      <c r="H483" s="74"/>
    </row>
    <row r="484">
      <c r="G484" s="74"/>
      <c r="H484" s="74"/>
    </row>
    <row r="485">
      <c r="G485" s="74"/>
      <c r="H485" s="74"/>
    </row>
    <row r="486">
      <c r="G486" s="74"/>
      <c r="H486" s="74"/>
    </row>
    <row r="487">
      <c r="G487" s="74"/>
      <c r="H487" s="74"/>
    </row>
    <row r="488">
      <c r="G488" s="74"/>
      <c r="H488" s="74"/>
    </row>
    <row r="489">
      <c r="G489" s="74"/>
      <c r="H489" s="74"/>
    </row>
    <row r="490">
      <c r="G490" s="74"/>
      <c r="H490" s="74"/>
    </row>
    <row r="491">
      <c r="G491" s="74"/>
      <c r="H491" s="74"/>
    </row>
    <row r="492">
      <c r="G492" s="74"/>
      <c r="H492" s="74"/>
    </row>
    <row r="493">
      <c r="G493" s="74"/>
      <c r="H493" s="74"/>
    </row>
    <row r="494">
      <c r="G494" s="74"/>
      <c r="H494" s="74"/>
    </row>
    <row r="495">
      <c r="G495" s="74"/>
      <c r="H495" s="74"/>
    </row>
    <row r="496">
      <c r="G496" s="74"/>
      <c r="H496" s="74"/>
    </row>
    <row r="497">
      <c r="G497" s="74"/>
      <c r="H497" s="74"/>
    </row>
    <row r="498">
      <c r="G498" s="74"/>
      <c r="H498" s="74"/>
    </row>
    <row r="499">
      <c r="G499" s="74"/>
      <c r="H499" s="74"/>
    </row>
    <row r="500">
      <c r="G500" s="74"/>
      <c r="H500" s="74"/>
    </row>
    <row r="501">
      <c r="G501" s="74"/>
      <c r="H501" s="74"/>
    </row>
    <row r="502">
      <c r="G502" s="74"/>
      <c r="H502" s="74"/>
    </row>
    <row r="503">
      <c r="G503" s="74"/>
      <c r="H503" s="74"/>
    </row>
    <row r="504">
      <c r="G504" s="74"/>
      <c r="H504" s="74"/>
    </row>
    <row r="505">
      <c r="G505" s="74"/>
      <c r="H505" s="74"/>
    </row>
    <row r="506">
      <c r="G506" s="74"/>
      <c r="H506" s="74"/>
    </row>
    <row r="507">
      <c r="G507" s="74"/>
      <c r="H507" s="74"/>
    </row>
    <row r="508">
      <c r="G508" s="74"/>
      <c r="H508" s="74"/>
    </row>
    <row r="509">
      <c r="G509" s="74"/>
      <c r="H509" s="74"/>
    </row>
    <row r="510">
      <c r="G510" s="74"/>
      <c r="H510" s="74"/>
    </row>
    <row r="511">
      <c r="G511" s="74"/>
      <c r="H511" s="74"/>
    </row>
    <row r="512">
      <c r="G512" s="74"/>
      <c r="H512" s="74"/>
    </row>
    <row r="513">
      <c r="G513" s="74"/>
      <c r="H513" s="74"/>
    </row>
    <row r="514">
      <c r="G514" s="74"/>
      <c r="H514" s="74"/>
    </row>
    <row r="515">
      <c r="G515" s="74"/>
      <c r="H515" s="74"/>
    </row>
    <row r="516">
      <c r="G516" s="74"/>
      <c r="H516" s="74"/>
    </row>
    <row r="517">
      <c r="G517" s="74"/>
      <c r="H517" s="74"/>
    </row>
    <row r="518">
      <c r="G518" s="74"/>
      <c r="H518" s="74"/>
    </row>
    <row r="519">
      <c r="G519" s="74"/>
      <c r="H519" s="74"/>
    </row>
    <row r="520">
      <c r="G520" s="74"/>
      <c r="H520" s="74"/>
    </row>
    <row r="521">
      <c r="G521" s="74"/>
      <c r="H521" s="74"/>
    </row>
    <row r="522">
      <c r="G522" s="74"/>
      <c r="H522" s="74"/>
    </row>
    <row r="523">
      <c r="G523" s="74"/>
      <c r="H523" s="74"/>
    </row>
    <row r="524">
      <c r="G524" s="74"/>
      <c r="H524" s="74"/>
    </row>
    <row r="525">
      <c r="G525" s="74"/>
      <c r="H525" s="74"/>
    </row>
    <row r="526">
      <c r="G526" s="74"/>
      <c r="H526" s="74"/>
    </row>
    <row r="527">
      <c r="G527" s="74"/>
      <c r="H527" s="74"/>
    </row>
    <row r="528">
      <c r="G528" s="74"/>
      <c r="H528" s="74"/>
    </row>
    <row r="529">
      <c r="G529" s="74"/>
      <c r="H529" s="74"/>
    </row>
    <row r="530">
      <c r="G530" s="74"/>
      <c r="H530" s="74"/>
    </row>
    <row r="531">
      <c r="G531" s="74"/>
      <c r="H531" s="74"/>
    </row>
    <row r="532">
      <c r="G532" s="74"/>
      <c r="H532" s="74"/>
    </row>
    <row r="533">
      <c r="G533" s="74"/>
      <c r="H533" s="74"/>
    </row>
    <row r="534">
      <c r="G534" s="74"/>
      <c r="H534" s="74"/>
    </row>
    <row r="535">
      <c r="G535" s="74"/>
      <c r="H535" s="74"/>
    </row>
    <row r="536">
      <c r="G536" s="74"/>
      <c r="H536" s="74"/>
    </row>
    <row r="537">
      <c r="G537" s="74"/>
      <c r="H537" s="74"/>
    </row>
    <row r="538">
      <c r="G538" s="74"/>
      <c r="H538" s="74"/>
    </row>
    <row r="539">
      <c r="G539" s="74"/>
      <c r="H539" s="74"/>
    </row>
    <row r="540">
      <c r="G540" s="74"/>
      <c r="H540" s="74"/>
    </row>
    <row r="541">
      <c r="G541" s="74"/>
      <c r="H541" s="74"/>
    </row>
    <row r="542">
      <c r="G542" s="74"/>
      <c r="H542" s="74"/>
    </row>
    <row r="543">
      <c r="G543" s="74"/>
      <c r="H543" s="74"/>
    </row>
    <row r="544">
      <c r="G544" s="74"/>
      <c r="H544" s="74"/>
    </row>
    <row r="545">
      <c r="G545" s="74"/>
      <c r="H545" s="74"/>
    </row>
    <row r="546">
      <c r="G546" s="74"/>
      <c r="H546" s="74"/>
    </row>
    <row r="547">
      <c r="G547" s="74"/>
      <c r="H547" s="74"/>
    </row>
    <row r="548">
      <c r="G548" s="74"/>
      <c r="H548" s="74"/>
    </row>
    <row r="549">
      <c r="G549" s="74"/>
      <c r="H549" s="74"/>
    </row>
    <row r="550">
      <c r="G550" s="74"/>
      <c r="H550" s="74"/>
    </row>
    <row r="551">
      <c r="G551" s="74"/>
      <c r="H551" s="74"/>
    </row>
    <row r="552">
      <c r="G552" s="74"/>
      <c r="H552" s="74"/>
    </row>
    <row r="553">
      <c r="G553" s="74"/>
      <c r="H553" s="74"/>
    </row>
    <row r="554">
      <c r="G554" s="74"/>
      <c r="H554" s="74"/>
    </row>
    <row r="555">
      <c r="G555" s="74"/>
      <c r="H555" s="74"/>
    </row>
    <row r="556">
      <c r="G556" s="74"/>
      <c r="H556" s="74"/>
    </row>
    <row r="557">
      <c r="G557" s="74"/>
      <c r="H557" s="74"/>
    </row>
    <row r="558">
      <c r="G558" s="74"/>
      <c r="H558" s="74"/>
    </row>
    <row r="559">
      <c r="G559" s="74"/>
      <c r="H559" s="74"/>
    </row>
    <row r="560">
      <c r="G560" s="74"/>
      <c r="H560" s="74"/>
    </row>
    <row r="561">
      <c r="G561" s="74"/>
      <c r="H561" s="74"/>
    </row>
    <row r="562">
      <c r="G562" s="74"/>
      <c r="H562" s="74"/>
    </row>
    <row r="563">
      <c r="G563" s="74"/>
      <c r="H563" s="74"/>
    </row>
    <row r="564">
      <c r="G564" s="74"/>
      <c r="H564" s="74"/>
    </row>
    <row r="565">
      <c r="G565" s="74"/>
      <c r="H565" s="74"/>
    </row>
    <row r="566">
      <c r="G566" s="74"/>
      <c r="H566" s="74"/>
    </row>
    <row r="567">
      <c r="G567" s="74"/>
      <c r="H567" s="74"/>
    </row>
    <row r="568">
      <c r="G568" s="74"/>
      <c r="H568" s="74"/>
    </row>
    <row r="569">
      <c r="G569" s="74"/>
      <c r="H569" s="74"/>
    </row>
    <row r="570">
      <c r="G570" s="74"/>
      <c r="H570" s="74"/>
    </row>
    <row r="571">
      <c r="G571" s="74"/>
      <c r="H571" s="74"/>
    </row>
    <row r="572">
      <c r="G572" s="74"/>
      <c r="H572" s="74"/>
    </row>
    <row r="573">
      <c r="G573" s="74"/>
      <c r="H573" s="74"/>
    </row>
    <row r="574">
      <c r="G574" s="74"/>
      <c r="H574" s="74"/>
    </row>
    <row r="575">
      <c r="G575" s="74"/>
      <c r="H575" s="74"/>
    </row>
    <row r="576">
      <c r="G576" s="74"/>
      <c r="H576" s="74"/>
    </row>
    <row r="577">
      <c r="G577" s="74"/>
      <c r="H577" s="74"/>
    </row>
    <row r="578">
      <c r="G578" s="74"/>
      <c r="H578" s="74"/>
    </row>
    <row r="579">
      <c r="G579" s="74"/>
      <c r="H579" s="74"/>
    </row>
    <row r="580">
      <c r="G580" s="74"/>
      <c r="H580" s="74"/>
    </row>
    <row r="581">
      <c r="G581" s="74"/>
      <c r="H581" s="74"/>
    </row>
    <row r="582">
      <c r="G582" s="74"/>
      <c r="H582" s="74"/>
    </row>
    <row r="583">
      <c r="G583" s="74"/>
      <c r="H583" s="74"/>
    </row>
    <row r="584">
      <c r="G584" s="74"/>
      <c r="H584" s="74"/>
    </row>
    <row r="585">
      <c r="G585" s="74"/>
      <c r="H585" s="74"/>
    </row>
    <row r="586">
      <c r="G586" s="74"/>
      <c r="H586" s="74"/>
    </row>
    <row r="587">
      <c r="G587" s="74"/>
      <c r="H587" s="74"/>
    </row>
    <row r="588">
      <c r="G588" s="74"/>
      <c r="H588" s="74"/>
    </row>
    <row r="589">
      <c r="G589" s="74"/>
      <c r="H589" s="74"/>
    </row>
    <row r="590">
      <c r="G590" s="74"/>
      <c r="H590" s="74"/>
    </row>
    <row r="591">
      <c r="G591" s="74"/>
      <c r="H591" s="74"/>
    </row>
    <row r="592">
      <c r="G592" s="74"/>
      <c r="H592" s="74"/>
    </row>
    <row r="593">
      <c r="G593" s="74"/>
      <c r="H593" s="74"/>
    </row>
    <row r="594">
      <c r="G594" s="74"/>
      <c r="H594" s="74"/>
    </row>
    <row r="595">
      <c r="G595" s="74"/>
      <c r="H595" s="74"/>
    </row>
    <row r="596">
      <c r="G596" s="74"/>
      <c r="H596" s="74"/>
    </row>
    <row r="597">
      <c r="G597" s="74"/>
      <c r="H597" s="74"/>
    </row>
    <row r="598">
      <c r="G598" s="74"/>
      <c r="H598" s="74"/>
    </row>
    <row r="599">
      <c r="G599" s="74"/>
      <c r="H599" s="74"/>
    </row>
    <row r="600">
      <c r="G600" s="74"/>
      <c r="H600" s="74"/>
    </row>
    <row r="601">
      <c r="G601" s="74"/>
      <c r="H601" s="74"/>
    </row>
    <row r="602">
      <c r="G602" s="74"/>
      <c r="H602" s="74"/>
    </row>
    <row r="603">
      <c r="G603" s="74"/>
      <c r="H603" s="74"/>
    </row>
    <row r="604">
      <c r="G604" s="74"/>
      <c r="H604" s="74"/>
    </row>
    <row r="605">
      <c r="G605" s="74"/>
      <c r="H605" s="74"/>
    </row>
    <row r="606">
      <c r="G606" s="74"/>
      <c r="H606" s="74"/>
    </row>
    <row r="607">
      <c r="G607" s="74"/>
      <c r="H607" s="74"/>
    </row>
    <row r="608">
      <c r="G608" s="74"/>
      <c r="H608" s="74"/>
    </row>
    <row r="609">
      <c r="G609" s="74"/>
      <c r="H609" s="74"/>
    </row>
    <row r="610">
      <c r="G610" s="74"/>
      <c r="H610" s="74"/>
    </row>
    <row r="611">
      <c r="G611" s="74"/>
      <c r="H611" s="74"/>
    </row>
    <row r="612">
      <c r="G612" s="74"/>
      <c r="H612" s="74"/>
    </row>
    <row r="613">
      <c r="G613" s="74"/>
      <c r="H613" s="74"/>
    </row>
    <row r="614">
      <c r="G614" s="74"/>
      <c r="H614" s="74"/>
    </row>
    <row r="615">
      <c r="G615" s="74"/>
      <c r="H615" s="74"/>
    </row>
    <row r="616">
      <c r="G616" s="74"/>
      <c r="H616" s="74"/>
    </row>
    <row r="617">
      <c r="G617" s="74"/>
      <c r="H617" s="74"/>
    </row>
    <row r="618">
      <c r="G618" s="74"/>
      <c r="H618" s="74"/>
    </row>
    <row r="619">
      <c r="G619" s="74"/>
      <c r="H619" s="74"/>
    </row>
    <row r="620">
      <c r="G620" s="74"/>
      <c r="H620" s="74"/>
    </row>
    <row r="621">
      <c r="G621" s="74"/>
      <c r="H621" s="74"/>
    </row>
    <row r="622">
      <c r="G622" s="74"/>
      <c r="H622" s="74"/>
    </row>
    <row r="623">
      <c r="G623" s="74"/>
      <c r="H623" s="74"/>
    </row>
    <row r="624">
      <c r="G624" s="74"/>
      <c r="H624" s="74"/>
    </row>
    <row r="625">
      <c r="G625" s="74"/>
      <c r="H625" s="74"/>
    </row>
    <row r="626">
      <c r="G626" s="74"/>
      <c r="H626" s="74"/>
    </row>
    <row r="627">
      <c r="G627" s="74"/>
      <c r="H627" s="74"/>
    </row>
    <row r="628">
      <c r="G628" s="74"/>
      <c r="H628" s="74"/>
    </row>
    <row r="629">
      <c r="G629" s="74"/>
      <c r="H629" s="74"/>
    </row>
    <row r="630">
      <c r="G630" s="74"/>
      <c r="H630" s="74"/>
    </row>
    <row r="631">
      <c r="G631" s="74"/>
      <c r="H631" s="74"/>
    </row>
    <row r="632">
      <c r="G632" s="74"/>
      <c r="H632" s="74"/>
    </row>
    <row r="633">
      <c r="G633" s="74"/>
      <c r="H633" s="74"/>
    </row>
    <row r="634">
      <c r="G634" s="74"/>
      <c r="H634" s="74"/>
    </row>
    <row r="635">
      <c r="G635" s="74"/>
      <c r="H635" s="74"/>
    </row>
    <row r="636">
      <c r="G636" s="74"/>
      <c r="H636" s="74"/>
    </row>
    <row r="637">
      <c r="G637" s="74"/>
      <c r="H637" s="74"/>
    </row>
    <row r="638">
      <c r="G638" s="74"/>
      <c r="H638" s="74"/>
    </row>
    <row r="639">
      <c r="G639" s="74"/>
      <c r="H639" s="74"/>
    </row>
    <row r="640">
      <c r="G640" s="74"/>
      <c r="H640" s="74"/>
    </row>
    <row r="641">
      <c r="G641" s="74"/>
      <c r="H641" s="74"/>
    </row>
    <row r="642">
      <c r="G642" s="74"/>
      <c r="H642" s="74"/>
    </row>
    <row r="643">
      <c r="G643" s="74"/>
      <c r="H643" s="74"/>
    </row>
    <row r="644">
      <c r="G644" s="74"/>
      <c r="H644" s="74"/>
    </row>
    <row r="645">
      <c r="G645" s="74"/>
      <c r="H645" s="74"/>
    </row>
    <row r="646">
      <c r="G646" s="74"/>
      <c r="H646" s="74"/>
    </row>
    <row r="647">
      <c r="G647" s="74"/>
      <c r="H647" s="74"/>
    </row>
    <row r="648">
      <c r="G648" s="74"/>
      <c r="H648" s="74"/>
    </row>
    <row r="649">
      <c r="G649" s="74"/>
      <c r="H649" s="74"/>
    </row>
    <row r="650">
      <c r="G650" s="74"/>
      <c r="H650" s="74"/>
    </row>
    <row r="651">
      <c r="G651" s="74"/>
      <c r="H651" s="74"/>
    </row>
    <row r="652">
      <c r="G652" s="74"/>
      <c r="H652" s="74"/>
    </row>
    <row r="653">
      <c r="G653" s="74"/>
      <c r="H653" s="74"/>
    </row>
    <row r="654">
      <c r="G654" s="74"/>
      <c r="H654" s="74"/>
    </row>
    <row r="655">
      <c r="G655" s="74"/>
      <c r="H655" s="74"/>
    </row>
    <row r="656">
      <c r="G656" s="74"/>
      <c r="H656" s="74"/>
    </row>
    <row r="657">
      <c r="G657" s="74"/>
      <c r="H657" s="74"/>
    </row>
    <row r="658">
      <c r="G658" s="74"/>
      <c r="H658" s="74"/>
    </row>
    <row r="659">
      <c r="G659" s="74"/>
      <c r="H659" s="74"/>
    </row>
    <row r="660">
      <c r="G660" s="74"/>
      <c r="H660" s="74"/>
    </row>
    <row r="661">
      <c r="G661" s="74"/>
      <c r="H661" s="74"/>
    </row>
    <row r="662">
      <c r="G662" s="74"/>
      <c r="H662" s="74"/>
    </row>
    <row r="663">
      <c r="G663" s="74"/>
      <c r="H663" s="74"/>
    </row>
    <row r="664">
      <c r="G664" s="74"/>
      <c r="H664" s="74"/>
    </row>
    <row r="665">
      <c r="G665" s="74"/>
      <c r="H665" s="74"/>
    </row>
    <row r="666">
      <c r="G666" s="74"/>
      <c r="H666" s="74"/>
    </row>
    <row r="667">
      <c r="G667" s="74"/>
      <c r="H667" s="74"/>
    </row>
    <row r="668">
      <c r="G668" s="74"/>
      <c r="H668" s="74"/>
    </row>
    <row r="669">
      <c r="G669" s="74"/>
      <c r="H669" s="74"/>
    </row>
    <row r="670">
      <c r="G670" s="74"/>
      <c r="H670" s="74"/>
    </row>
    <row r="671">
      <c r="G671" s="74"/>
      <c r="H671" s="74"/>
    </row>
    <row r="672">
      <c r="G672" s="74"/>
      <c r="H672" s="74"/>
    </row>
    <row r="673">
      <c r="G673" s="74"/>
      <c r="H673" s="74"/>
    </row>
    <row r="674">
      <c r="G674" s="74"/>
      <c r="H674" s="74"/>
    </row>
    <row r="675">
      <c r="G675" s="74"/>
      <c r="H675" s="74"/>
    </row>
    <row r="676">
      <c r="G676" s="74"/>
      <c r="H676" s="74"/>
    </row>
    <row r="677">
      <c r="G677" s="74"/>
      <c r="H677" s="74"/>
    </row>
    <row r="678">
      <c r="G678" s="74"/>
      <c r="H678" s="74"/>
    </row>
    <row r="679">
      <c r="G679" s="74"/>
      <c r="H679" s="74"/>
    </row>
    <row r="680">
      <c r="G680" s="74"/>
      <c r="H680" s="74"/>
    </row>
    <row r="681">
      <c r="G681" s="74"/>
      <c r="H681" s="74"/>
    </row>
    <row r="682">
      <c r="G682" s="74"/>
      <c r="H682" s="74"/>
    </row>
    <row r="683">
      <c r="G683" s="74"/>
      <c r="H683" s="74"/>
    </row>
    <row r="684">
      <c r="G684" s="74"/>
      <c r="H684" s="74"/>
    </row>
    <row r="685">
      <c r="G685" s="74"/>
      <c r="H685" s="74"/>
    </row>
    <row r="686">
      <c r="G686" s="74"/>
      <c r="H686" s="74"/>
    </row>
    <row r="687">
      <c r="G687" s="74"/>
      <c r="H687" s="74"/>
    </row>
    <row r="688">
      <c r="G688" s="74"/>
      <c r="H688" s="74"/>
    </row>
    <row r="689">
      <c r="G689" s="74"/>
      <c r="H689" s="74"/>
    </row>
    <row r="690">
      <c r="G690" s="74"/>
      <c r="H690" s="74"/>
    </row>
    <row r="691">
      <c r="G691" s="74"/>
      <c r="H691" s="74"/>
    </row>
    <row r="692">
      <c r="G692" s="74"/>
      <c r="H692" s="74"/>
    </row>
    <row r="693">
      <c r="G693" s="74"/>
      <c r="H693" s="74"/>
    </row>
    <row r="694">
      <c r="G694" s="74"/>
      <c r="H694" s="74"/>
    </row>
    <row r="695">
      <c r="G695" s="74"/>
      <c r="H695" s="74"/>
    </row>
    <row r="696">
      <c r="G696" s="74"/>
      <c r="H696" s="74"/>
    </row>
    <row r="697">
      <c r="G697" s="74"/>
      <c r="H697" s="74"/>
    </row>
    <row r="698">
      <c r="G698" s="74"/>
      <c r="H698" s="74"/>
    </row>
    <row r="699">
      <c r="G699" s="74"/>
      <c r="H699" s="74"/>
    </row>
    <row r="700">
      <c r="G700" s="74"/>
      <c r="H700" s="74"/>
    </row>
    <row r="701">
      <c r="G701" s="74"/>
      <c r="H701" s="74"/>
    </row>
    <row r="702">
      <c r="G702" s="74"/>
      <c r="H702" s="74"/>
    </row>
    <row r="703">
      <c r="G703" s="74"/>
      <c r="H703" s="74"/>
    </row>
    <row r="704">
      <c r="G704" s="74"/>
      <c r="H704" s="74"/>
    </row>
    <row r="705">
      <c r="G705" s="74"/>
      <c r="H705" s="74"/>
    </row>
    <row r="706">
      <c r="G706" s="74"/>
      <c r="H706" s="74"/>
    </row>
    <row r="707">
      <c r="G707" s="74"/>
      <c r="H707" s="74"/>
    </row>
    <row r="708">
      <c r="G708" s="74"/>
      <c r="H708" s="74"/>
    </row>
    <row r="709">
      <c r="G709" s="74"/>
      <c r="H709" s="74"/>
    </row>
    <row r="710">
      <c r="G710" s="74"/>
      <c r="H710" s="74"/>
    </row>
    <row r="711">
      <c r="G711" s="74"/>
      <c r="H711" s="74"/>
    </row>
    <row r="712">
      <c r="G712" s="74"/>
      <c r="H712" s="74"/>
    </row>
    <row r="713">
      <c r="G713" s="74"/>
      <c r="H713" s="74"/>
    </row>
    <row r="714">
      <c r="G714" s="74"/>
      <c r="H714" s="74"/>
    </row>
    <row r="715">
      <c r="G715" s="74"/>
      <c r="H715" s="74"/>
    </row>
    <row r="716">
      <c r="G716" s="74"/>
      <c r="H716" s="74"/>
    </row>
    <row r="717">
      <c r="G717" s="74"/>
      <c r="H717" s="74"/>
    </row>
    <row r="718">
      <c r="G718" s="74"/>
      <c r="H718" s="74"/>
    </row>
    <row r="719">
      <c r="G719" s="74"/>
      <c r="H719" s="74"/>
    </row>
    <row r="720">
      <c r="G720" s="74"/>
      <c r="H720" s="74"/>
    </row>
    <row r="721">
      <c r="G721" s="74"/>
      <c r="H721" s="74"/>
    </row>
    <row r="722">
      <c r="G722" s="74"/>
      <c r="H722" s="74"/>
    </row>
    <row r="723">
      <c r="G723" s="74"/>
      <c r="H723" s="74"/>
    </row>
    <row r="724">
      <c r="G724" s="74"/>
      <c r="H724" s="74"/>
    </row>
    <row r="725">
      <c r="G725" s="74"/>
      <c r="H725" s="74"/>
    </row>
    <row r="726">
      <c r="G726" s="74"/>
      <c r="H726" s="74"/>
    </row>
    <row r="727">
      <c r="G727" s="74"/>
      <c r="H727" s="74"/>
    </row>
    <row r="728">
      <c r="G728" s="74"/>
      <c r="H728" s="74"/>
    </row>
    <row r="729">
      <c r="G729" s="74"/>
      <c r="H729" s="74"/>
    </row>
    <row r="730">
      <c r="G730" s="74"/>
      <c r="H730" s="74"/>
    </row>
    <row r="731">
      <c r="G731" s="74"/>
      <c r="H731" s="74"/>
    </row>
    <row r="732">
      <c r="G732" s="74"/>
      <c r="H732" s="74"/>
    </row>
    <row r="733">
      <c r="G733" s="74"/>
      <c r="H733" s="74"/>
    </row>
    <row r="734">
      <c r="G734" s="74"/>
      <c r="H734" s="74"/>
    </row>
    <row r="735">
      <c r="G735" s="74"/>
      <c r="H735" s="74"/>
    </row>
    <row r="736">
      <c r="G736" s="74"/>
      <c r="H736" s="74"/>
    </row>
    <row r="737">
      <c r="G737" s="74"/>
      <c r="H737" s="74"/>
    </row>
    <row r="738">
      <c r="G738" s="74"/>
      <c r="H738" s="74"/>
    </row>
    <row r="739">
      <c r="G739" s="74"/>
      <c r="H739" s="74"/>
    </row>
    <row r="740">
      <c r="G740" s="74"/>
      <c r="H740" s="74"/>
    </row>
    <row r="741">
      <c r="G741" s="74"/>
      <c r="H741" s="74"/>
    </row>
    <row r="742">
      <c r="G742" s="74"/>
      <c r="H742" s="74"/>
    </row>
    <row r="743">
      <c r="G743" s="74"/>
      <c r="H743" s="74"/>
    </row>
    <row r="744">
      <c r="G744" s="74"/>
      <c r="H744" s="74"/>
    </row>
    <row r="745">
      <c r="G745" s="74"/>
      <c r="H745" s="74"/>
    </row>
    <row r="746">
      <c r="G746" s="74"/>
      <c r="H746" s="74"/>
    </row>
    <row r="747">
      <c r="G747" s="74"/>
      <c r="H747" s="74"/>
    </row>
    <row r="748">
      <c r="G748" s="74"/>
      <c r="H748" s="74"/>
    </row>
    <row r="749">
      <c r="G749" s="74"/>
      <c r="H749" s="74"/>
    </row>
    <row r="750">
      <c r="G750" s="74"/>
      <c r="H750" s="74"/>
    </row>
    <row r="751">
      <c r="G751" s="74"/>
      <c r="H751" s="74"/>
    </row>
    <row r="752">
      <c r="G752" s="74"/>
      <c r="H752" s="74"/>
    </row>
    <row r="753">
      <c r="G753" s="74"/>
      <c r="H753" s="74"/>
    </row>
    <row r="754">
      <c r="G754" s="74"/>
      <c r="H754" s="74"/>
    </row>
    <row r="755">
      <c r="G755" s="74"/>
      <c r="H755" s="74"/>
    </row>
    <row r="756">
      <c r="G756" s="74"/>
      <c r="H756" s="74"/>
    </row>
    <row r="757">
      <c r="G757" s="74"/>
      <c r="H757" s="74"/>
    </row>
    <row r="758">
      <c r="G758" s="74"/>
      <c r="H758" s="74"/>
    </row>
    <row r="759">
      <c r="G759" s="74"/>
      <c r="H759" s="74"/>
    </row>
    <row r="760">
      <c r="G760" s="74"/>
      <c r="H760" s="74"/>
    </row>
    <row r="761">
      <c r="G761" s="74"/>
      <c r="H761" s="74"/>
    </row>
    <row r="762">
      <c r="G762" s="74"/>
      <c r="H762" s="74"/>
    </row>
    <row r="763">
      <c r="G763" s="74"/>
      <c r="H763" s="74"/>
    </row>
    <row r="764">
      <c r="G764" s="74"/>
      <c r="H764" s="74"/>
    </row>
    <row r="765">
      <c r="G765" s="74"/>
      <c r="H765" s="74"/>
    </row>
    <row r="766">
      <c r="G766" s="74"/>
      <c r="H766" s="74"/>
    </row>
    <row r="767">
      <c r="G767" s="74"/>
      <c r="H767" s="74"/>
    </row>
    <row r="768">
      <c r="G768" s="74"/>
      <c r="H768" s="74"/>
    </row>
    <row r="769">
      <c r="G769" s="74"/>
      <c r="H769" s="74"/>
    </row>
    <row r="770">
      <c r="G770" s="74"/>
      <c r="H770" s="74"/>
    </row>
    <row r="771">
      <c r="G771" s="74"/>
      <c r="H771" s="74"/>
    </row>
    <row r="772">
      <c r="G772" s="74"/>
      <c r="H772" s="74"/>
    </row>
    <row r="773">
      <c r="G773" s="74"/>
      <c r="H773" s="74"/>
    </row>
    <row r="774">
      <c r="G774" s="74"/>
      <c r="H774" s="74"/>
    </row>
    <row r="775">
      <c r="G775" s="74"/>
      <c r="H775" s="74"/>
    </row>
    <row r="776">
      <c r="G776" s="74"/>
      <c r="H776" s="74"/>
    </row>
    <row r="777">
      <c r="G777" s="74"/>
      <c r="H777" s="74"/>
    </row>
    <row r="778">
      <c r="G778" s="74"/>
      <c r="H778" s="74"/>
    </row>
    <row r="779">
      <c r="G779" s="74"/>
      <c r="H779" s="74"/>
    </row>
    <row r="780">
      <c r="G780" s="74"/>
      <c r="H780" s="74"/>
    </row>
    <row r="781">
      <c r="G781" s="74"/>
      <c r="H781" s="74"/>
    </row>
    <row r="782">
      <c r="G782" s="74"/>
      <c r="H782" s="74"/>
    </row>
    <row r="783">
      <c r="G783" s="74"/>
      <c r="H783" s="74"/>
    </row>
    <row r="784">
      <c r="G784" s="74"/>
      <c r="H784" s="74"/>
    </row>
    <row r="785">
      <c r="G785" s="74"/>
      <c r="H785" s="74"/>
    </row>
    <row r="786">
      <c r="G786" s="74"/>
      <c r="H786" s="74"/>
    </row>
    <row r="787">
      <c r="G787" s="74"/>
      <c r="H787" s="74"/>
    </row>
    <row r="788">
      <c r="G788" s="74"/>
      <c r="H788" s="74"/>
    </row>
    <row r="789">
      <c r="G789" s="74"/>
      <c r="H789" s="74"/>
    </row>
    <row r="790">
      <c r="G790" s="74"/>
      <c r="H790" s="74"/>
    </row>
    <row r="791">
      <c r="G791" s="74"/>
      <c r="H791" s="74"/>
    </row>
    <row r="792">
      <c r="G792" s="74"/>
      <c r="H792" s="74"/>
    </row>
    <row r="793">
      <c r="G793" s="74"/>
      <c r="H793" s="74"/>
    </row>
    <row r="794">
      <c r="G794" s="74"/>
      <c r="H794" s="74"/>
    </row>
    <row r="795">
      <c r="G795" s="74"/>
      <c r="H795" s="74"/>
    </row>
    <row r="796">
      <c r="G796" s="74"/>
      <c r="H796" s="74"/>
    </row>
    <row r="797">
      <c r="G797" s="74"/>
      <c r="H797" s="74"/>
    </row>
    <row r="798">
      <c r="G798" s="74"/>
      <c r="H798" s="74"/>
    </row>
    <row r="799">
      <c r="G799" s="74"/>
      <c r="H799" s="74"/>
    </row>
    <row r="800">
      <c r="G800" s="74"/>
      <c r="H800" s="74"/>
    </row>
    <row r="801">
      <c r="G801" s="74"/>
      <c r="H801" s="74"/>
    </row>
    <row r="802">
      <c r="G802" s="74"/>
      <c r="H802" s="74"/>
    </row>
    <row r="803">
      <c r="G803" s="74"/>
      <c r="H803" s="74"/>
    </row>
    <row r="804">
      <c r="G804" s="74"/>
      <c r="H804" s="74"/>
    </row>
    <row r="805">
      <c r="G805" s="74"/>
      <c r="H805" s="74"/>
    </row>
    <row r="806">
      <c r="G806" s="74"/>
      <c r="H806" s="74"/>
    </row>
    <row r="807">
      <c r="G807" s="74"/>
      <c r="H807" s="74"/>
    </row>
    <row r="808">
      <c r="G808" s="74"/>
      <c r="H808" s="74"/>
    </row>
    <row r="809">
      <c r="G809" s="74"/>
      <c r="H809" s="74"/>
    </row>
    <row r="810">
      <c r="G810" s="74"/>
      <c r="H810" s="74"/>
    </row>
    <row r="811">
      <c r="G811" s="74"/>
      <c r="H811" s="74"/>
    </row>
    <row r="812">
      <c r="G812" s="74"/>
      <c r="H812" s="74"/>
    </row>
    <row r="813">
      <c r="G813" s="74"/>
      <c r="H813" s="74"/>
    </row>
    <row r="814">
      <c r="G814" s="74"/>
      <c r="H814" s="74"/>
    </row>
    <row r="815">
      <c r="G815" s="74"/>
      <c r="H815" s="74"/>
    </row>
    <row r="816">
      <c r="G816" s="74"/>
      <c r="H816" s="74"/>
    </row>
    <row r="817">
      <c r="G817" s="74"/>
      <c r="H817" s="74"/>
    </row>
    <row r="818">
      <c r="G818" s="74"/>
      <c r="H818" s="74"/>
    </row>
    <row r="819">
      <c r="G819" s="74"/>
      <c r="H819" s="74"/>
    </row>
    <row r="820">
      <c r="G820" s="74"/>
      <c r="H820" s="74"/>
    </row>
    <row r="821">
      <c r="G821" s="74"/>
      <c r="H821" s="74"/>
    </row>
    <row r="822">
      <c r="G822" s="74"/>
      <c r="H822" s="74"/>
    </row>
    <row r="823">
      <c r="G823" s="74"/>
      <c r="H823" s="74"/>
    </row>
    <row r="824">
      <c r="G824" s="74"/>
      <c r="H824" s="74"/>
    </row>
    <row r="825">
      <c r="G825" s="74"/>
      <c r="H825" s="74"/>
    </row>
    <row r="826">
      <c r="G826" s="74"/>
      <c r="H826" s="74"/>
    </row>
    <row r="827">
      <c r="G827" s="74"/>
      <c r="H827" s="74"/>
    </row>
    <row r="828">
      <c r="G828" s="74"/>
      <c r="H828" s="74"/>
    </row>
    <row r="829">
      <c r="G829" s="74"/>
      <c r="H829" s="74"/>
    </row>
    <row r="830">
      <c r="G830" s="74"/>
      <c r="H830" s="74"/>
    </row>
    <row r="831">
      <c r="G831" s="74"/>
      <c r="H831" s="74"/>
    </row>
    <row r="832">
      <c r="G832" s="74"/>
      <c r="H832" s="74"/>
    </row>
    <row r="833">
      <c r="G833" s="74"/>
      <c r="H833" s="74"/>
    </row>
    <row r="834">
      <c r="G834" s="74"/>
      <c r="H834" s="74"/>
    </row>
    <row r="835">
      <c r="G835" s="74"/>
      <c r="H835" s="74"/>
    </row>
    <row r="836">
      <c r="G836" s="74"/>
      <c r="H836" s="74"/>
    </row>
    <row r="837">
      <c r="G837" s="74"/>
      <c r="H837" s="74"/>
    </row>
    <row r="838">
      <c r="G838" s="74"/>
      <c r="H838" s="74"/>
    </row>
    <row r="839">
      <c r="G839" s="74"/>
      <c r="H839" s="74"/>
    </row>
    <row r="840">
      <c r="G840" s="74"/>
      <c r="H840" s="74"/>
    </row>
    <row r="841">
      <c r="G841" s="74"/>
      <c r="H841" s="74"/>
    </row>
    <row r="842">
      <c r="G842" s="74"/>
      <c r="H842" s="74"/>
    </row>
    <row r="843">
      <c r="G843" s="74"/>
      <c r="H843" s="74"/>
    </row>
    <row r="844">
      <c r="G844" s="74"/>
      <c r="H844" s="74"/>
    </row>
    <row r="845">
      <c r="G845" s="74"/>
      <c r="H845" s="74"/>
    </row>
    <row r="846">
      <c r="G846" s="74"/>
      <c r="H846" s="74"/>
    </row>
    <row r="847">
      <c r="G847" s="74"/>
      <c r="H847" s="74"/>
    </row>
    <row r="848">
      <c r="G848" s="74"/>
      <c r="H848" s="74"/>
    </row>
    <row r="849">
      <c r="G849" s="74"/>
      <c r="H849" s="74"/>
    </row>
    <row r="850">
      <c r="G850" s="74"/>
      <c r="H850" s="74"/>
    </row>
    <row r="851">
      <c r="G851" s="74"/>
      <c r="H851" s="74"/>
    </row>
    <row r="852">
      <c r="G852" s="74"/>
      <c r="H852" s="74"/>
    </row>
    <row r="853">
      <c r="G853" s="74"/>
      <c r="H853" s="74"/>
    </row>
    <row r="854">
      <c r="G854" s="74"/>
      <c r="H854" s="74"/>
    </row>
    <row r="855">
      <c r="G855" s="74"/>
      <c r="H855" s="74"/>
    </row>
    <row r="856">
      <c r="G856" s="74"/>
      <c r="H856" s="74"/>
    </row>
    <row r="857">
      <c r="G857" s="74"/>
      <c r="H857" s="74"/>
    </row>
    <row r="858">
      <c r="G858" s="74"/>
      <c r="H858" s="74"/>
    </row>
    <row r="859">
      <c r="G859" s="74"/>
      <c r="H859" s="74"/>
    </row>
    <row r="860">
      <c r="G860" s="74"/>
      <c r="H860" s="74"/>
    </row>
    <row r="861">
      <c r="G861" s="74"/>
      <c r="H861" s="74"/>
    </row>
    <row r="862">
      <c r="G862" s="74"/>
      <c r="H862" s="74"/>
    </row>
    <row r="863">
      <c r="G863" s="74"/>
      <c r="H863" s="74"/>
    </row>
    <row r="864">
      <c r="G864" s="74"/>
      <c r="H864" s="74"/>
    </row>
    <row r="865">
      <c r="G865" s="74"/>
      <c r="H865" s="74"/>
    </row>
    <row r="866">
      <c r="G866" s="74"/>
      <c r="H866" s="74"/>
    </row>
    <row r="867">
      <c r="G867" s="74"/>
      <c r="H867" s="74"/>
    </row>
    <row r="868">
      <c r="G868" s="74"/>
      <c r="H868" s="74"/>
    </row>
    <row r="869">
      <c r="G869" s="74"/>
      <c r="H869" s="74"/>
    </row>
    <row r="870">
      <c r="G870" s="74"/>
      <c r="H870" s="74"/>
    </row>
    <row r="871">
      <c r="G871" s="74"/>
      <c r="H871" s="74"/>
    </row>
    <row r="872">
      <c r="G872" s="74"/>
      <c r="H872" s="74"/>
    </row>
    <row r="873">
      <c r="G873" s="74"/>
      <c r="H873" s="74"/>
    </row>
    <row r="874">
      <c r="G874" s="74"/>
      <c r="H874" s="74"/>
    </row>
    <row r="875">
      <c r="G875" s="74"/>
      <c r="H875" s="74"/>
    </row>
    <row r="876">
      <c r="G876" s="74"/>
      <c r="H876" s="74"/>
    </row>
    <row r="877">
      <c r="G877" s="74"/>
      <c r="H877" s="74"/>
    </row>
    <row r="878">
      <c r="G878" s="74"/>
      <c r="H878" s="74"/>
    </row>
    <row r="879">
      <c r="G879" s="74"/>
      <c r="H879" s="74"/>
    </row>
    <row r="880">
      <c r="G880" s="74"/>
      <c r="H880" s="74"/>
    </row>
    <row r="881">
      <c r="G881" s="74"/>
      <c r="H881" s="74"/>
    </row>
    <row r="882">
      <c r="G882" s="74"/>
      <c r="H882" s="74"/>
    </row>
    <row r="883">
      <c r="G883" s="74"/>
      <c r="H883" s="74"/>
    </row>
    <row r="884">
      <c r="G884" s="74"/>
      <c r="H884" s="74"/>
    </row>
    <row r="885">
      <c r="G885" s="74"/>
      <c r="H885" s="74"/>
    </row>
    <row r="886">
      <c r="G886" s="74"/>
      <c r="H886" s="74"/>
    </row>
    <row r="887">
      <c r="G887" s="74"/>
      <c r="H887" s="74"/>
    </row>
    <row r="888">
      <c r="G888" s="74"/>
      <c r="H888" s="74"/>
    </row>
    <row r="889">
      <c r="G889" s="74"/>
      <c r="H889" s="74"/>
    </row>
    <row r="890">
      <c r="G890" s="74"/>
      <c r="H890" s="74"/>
    </row>
    <row r="891">
      <c r="G891" s="74"/>
      <c r="H891" s="74"/>
    </row>
    <row r="892">
      <c r="G892" s="74"/>
      <c r="H892" s="74"/>
    </row>
    <row r="893">
      <c r="G893" s="74"/>
      <c r="H893" s="74"/>
    </row>
    <row r="894">
      <c r="G894" s="74"/>
      <c r="H894" s="74"/>
    </row>
    <row r="895">
      <c r="G895" s="74"/>
      <c r="H895" s="74"/>
    </row>
    <row r="896">
      <c r="G896" s="74"/>
      <c r="H896" s="74"/>
    </row>
    <row r="897">
      <c r="G897" s="74"/>
      <c r="H897" s="74"/>
    </row>
    <row r="898">
      <c r="G898" s="74"/>
      <c r="H898" s="74"/>
    </row>
    <row r="899">
      <c r="G899" s="74"/>
      <c r="H899" s="74"/>
    </row>
    <row r="900">
      <c r="G900" s="74"/>
      <c r="H900" s="74"/>
    </row>
    <row r="901">
      <c r="G901" s="74"/>
      <c r="H901" s="74"/>
    </row>
    <row r="902">
      <c r="G902" s="74"/>
      <c r="H902" s="74"/>
    </row>
    <row r="903">
      <c r="G903" s="74"/>
      <c r="H903" s="74"/>
    </row>
    <row r="904">
      <c r="G904" s="74"/>
      <c r="H904" s="74"/>
    </row>
    <row r="905">
      <c r="G905" s="74"/>
      <c r="H905" s="74"/>
    </row>
    <row r="906">
      <c r="G906" s="74"/>
      <c r="H906" s="74"/>
    </row>
    <row r="907">
      <c r="G907" s="74"/>
      <c r="H907" s="74"/>
    </row>
    <row r="908">
      <c r="G908" s="74"/>
      <c r="H908" s="74"/>
    </row>
    <row r="909">
      <c r="G909" s="74"/>
      <c r="H909" s="74"/>
    </row>
    <row r="910">
      <c r="G910" s="74"/>
      <c r="H910" s="74"/>
    </row>
    <row r="911">
      <c r="G911" s="74"/>
      <c r="H911" s="74"/>
    </row>
    <row r="912">
      <c r="G912" s="74"/>
      <c r="H912" s="74"/>
    </row>
    <row r="913">
      <c r="G913" s="74"/>
      <c r="H913" s="74"/>
    </row>
    <row r="914">
      <c r="G914" s="74"/>
      <c r="H914" s="74"/>
    </row>
    <row r="915">
      <c r="G915" s="74"/>
      <c r="H915" s="74"/>
    </row>
    <row r="916">
      <c r="G916" s="74"/>
      <c r="H916" s="74"/>
    </row>
    <row r="917">
      <c r="G917" s="74"/>
      <c r="H917" s="74"/>
    </row>
    <row r="918">
      <c r="G918" s="74"/>
      <c r="H918" s="74"/>
    </row>
    <row r="919">
      <c r="G919" s="74"/>
      <c r="H919" s="74"/>
    </row>
    <row r="920">
      <c r="G920" s="74"/>
      <c r="H920" s="74"/>
    </row>
    <row r="921">
      <c r="G921" s="74"/>
      <c r="H921" s="74"/>
    </row>
    <row r="922">
      <c r="G922" s="74"/>
      <c r="H922" s="74"/>
    </row>
    <row r="923">
      <c r="G923" s="74"/>
      <c r="H923" s="74"/>
    </row>
    <row r="924">
      <c r="G924" s="74"/>
      <c r="H924" s="74"/>
    </row>
    <row r="925">
      <c r="G925" s="74"/>
      <c r="H925" s="74"/>
    </row>
    <row r="926">
      <c r="G926" s="74"/>
      <c r="H926" s="74"/>
    </row>
    <row r="927">
      <c r="G927" s="74"/>
      <c r="H927" s="74"/>
    </row>
    <row r="928">
      <c r="G928" s="74"/>
      <c r="H928" s="74"/>
    </row>
    <row r="929">
      <c r="G929" s="74"/>
      <c r="H929" s="74"/>
    </row>
    <row r="930">
      <c r="G930" s="74"/>
      <c r="H930" s="74"/>
    </row>
    <row r="931">
      <c r="G931" s="74"/>
      <c r="H931" s="74"/>
    </row>
    <row r="932">
      <c r="G932" s="74"/>
      <c r="H932" s="74"/>
    </row>
    <row r="933">
      <c r="G933" s="74"/>
      <c r="H933" s="74"/>
    </row>
    <row r="934">
      <c r="G934" s="74"/>
      <c r="H934" s="74"/>
    </row>
    <row r="935">
      <c r="G935" s="74"/>
      <c r="H935" s="74"/>
    </row>
    <row r="936">
      <c r="G936" s="74"/>
      <c r="H936" s="74"/>
    </row>
    <row r="937">
      <c r="G937" s="74"/>
      <c r="H937" s="74"/>
    </row>
    <row r="938">
      <c r="G938" s="74"/>
      <c r="H938" s="74"/>
    </row>
    <row r="939">
      <c r="G939" s="74"/>
      <c r="H939" s="74"/>
    </row>
    <row r="940">
      <c r="G940" s="74"/>
      <c r="H940" s="74"/>
    </row>
    <row r="941">
      <c r="G941" s="74"/>
      <c r="H941" s="74"/>
    </row>
    <row r="942">
      <c r="G942" s="74"/>
      <c r="H942" s="74"/>
    </row>
    <row r="943">
      <c r="G943" s="74"/>
      <c r="H943" s="74"/>
    </row>
    <row r="944">
      <c r="G944" s="74"/>
      <c r="H944" s="74"/>
    </row>
    <row r="945">
      <c r="G945" s="74"/>
      <c r="H945" s="74"/>
    </row>
    <row r="946">
      <c r="G946" s="74"/>
      <c r="H946" s="74"/>
    </row>
    <row r="947">
      <c r="G947" s="74"/>
      <c r="H947" s="74"/>
    </row>
    <row r="948">
      <c r="G948" s="74"/>
      <c r="H948" s="74"/>
    </row>
    <row r="949">
      <c r="G949" s="74"/>
      <c r="H949" s="74"/>
    </row>
    <row r="950">
      <c r="G950" s="74"/>
      <c r="H950" s="74"/>
    </row>
    <row r="951">
      <c r="G951" s="74"/>
      <c r="H951" s="74"/>
    </row>
    <row r="952">
      <c r="G952" s="74"/>
      <c r="H952" s="74"/>
    </row>
    <row r="953">
      <c r="G953" s="74"/>
      <c r="H953" s="74"/>
    </row>
    <row r="954">
      <c r="G954" s="74"/>
      <c r="H954" s="74"/>
    </row>
    <row r="955">
      <c r="G955" s="74"/>
      <c r="H955" s="74"/>
    </row>
    <row r="956">
      <c r="G956" s="74"/>
      <c r="H956" s="74"/>
    </row>
    <row r="957">
      <c r="G957" s="74"/>
      <c r="H957" s="74"/>
    </row>
    <row r="958">
      <c r="G958" s="74"/>
      <c r="H958" s="74"/>
    </row>
    <row r="959">
      <c r="G959" s="74"/>
      <c r="H959" s="74"/>
    </row>
    <row r="960">
      <c r="G960" s="74"/>
      <c r="H960" s="74"/>
    </row>
    <row r="961">
      <c r="G961" s="74"/>
      <c r="H961" s="74"/>
    </row>
    <row r="962">
      <c r="G962" s="74"/>
      <c r="H962" s="74"/>
    </row>
    <row r="963">
      <c r="G963" s="74"/>
      <c r="H963" s="74"/>
    </row>
    <row r="964">
      <c r="G964" s="74"/>
      <c r="H964" s="74"/>
    </row>
    <row r="965">
      <c r="G965" s="74"/>
      <c r="H965" s="74"/>
    </row>
    <row r="966">
      <c r="G966" s="74"/>
      <c r="H966" s="74"/>
    </row>
    <row r="967">
      <c r="G967" s="74"/>
      <c r="H967" s="74"/>
    </row>
    <row r="968">
      <c r="G968" s="74"/>
      <c r="H968" s="74"/>
    </row>
    <row r="969">
      <c r="G969" s="74"/>
      <c r="H969" s="74"/>
    </row>
    <row r="970">
      <c r="G970" s="74"/>
      <c r="H970" s="74"/>
    </row>
    <row r="971">
      <c r="G971" s="74"/>
      <c r="H971" s="74"/>
    </row>
    <row r="972">
      <c r="G972" s="74"/>
      <c r="H972" s="74"/>
    </row>
    <row r="973">
      <c r="G973" s="74"/>
      <c r="H973" s="74"/>
    </row>
    <row r="974">
      <c r="G974" s="74"/>
      <c r="H974" s="74"/>
    </row>
    <row r="975">
      <c r="G975" s="74"/>
      <c r="H975" s="74"/>
    </row>
    <row r="976">
      <c r="G976" s="74"/>
      <c r="H976" s="74"/>
    </row>
    <row r="977">
      <c r="G977" s="74"/>
      <c r="H977" s="74"/>
    </row>
    <row r="978">
      <c r="G978" s="74"/>
      <c r="H978" s="74"/>
    </row>
    <row r="979">
      <c r="G979" s="74"/>
      <c r="H979" s="74"/>
    </row>
    <row r="980">
      <c r="G980" s="74"/>
      <c r="H980" s="74"/>
    </row>
    <row r="981">
      <c r="G981" s="74"/>
      <c r="H981" s="74"/>
    </row>
    <row r="982">
      <c r="G982" s="74"/>
      <c r="H982" s="74"/>
    </row>
    <row r="983">
      <c r="G983" s="74"/>
      <c r="H983" s="74"/>
    </row>
    <row r="984">
      <c r="G984" s="74"/>
      <c r="H984" s="74"/>
    </row>
    <row r="985">
      <c r="G985" s="74"/>
      <c r="H985" s="74"/>
    </row>
    <row r="986">
      <c r="G986" s="74"/>
      <c r="H986" s="74"/>
    </row>
    <row r="987">
      <c r="G987" s="74"/>
      <c r="H987" s="74"/>
    </row>
    <row r="988">
      <c r="G988" s="74"/>
      <c r="H988" s="74"/>
    </row>
    <row r="989">
      <c r="G989" s="74"/>
      <c r="H989" s="74"/>
    </row>
    <row r="990">
      <c r="G990" s="74"/>
      <c r="H990" s="74"/>
    </row>
    <row r="991">
      <c r="G991" s="74"/>
      <c r="H991" s="74"/>
    </row>
    <row r="992">
      <c r="G992" s="74"/>
      <c r="H992" s="74"/>
    </row>
    <row r="993">
      <c r="G993" s="74"/>
      <c r="H993" s="74"/>
    </row>
    <row r="994">
      <c r="G994" s="74"/>
      <c r="H994" s="74"/>
    </row>
    <row r="995">
      <c r="G995" s="74"/>
      <c r="H995" s="74"/>
    </row>
    <row r="996">
      <c r="G996" s="74"/>
      <c r="H996" s="74"/>
    </row>
    <row r="997">
      <c r="G997" s="74"/>
      <c r="H997" s="74"/>
    </row>
    <row r="998">
      <c r="G998" s="74"/>
      <c r="H998" s="74"/>
    </row>
    <row r="999">
      <c r="G999" s="74"/>
      <c r="H999" s="74"/>
    </row>
    <row r="1000">
      <c r="G1000" s="74"/>
      <c r="H1000" s="74"/>
    </row>
  </sheetData>
  <printOptions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5.5"/>
    <col customWidth="1" min="6" max="6" width="14.38"/>
    <col customWidth="1" min="7" max="7" width="13.38"/>
  </cols>
  <sheetData>
    <row r="1">
      <c r="G1" s="75"/>
      <c r="H1" s="75"/>
    </row>
    <row r="2">
      <c r="B2" s="66" t="s">
        <v>152</v>
      </c>
      <c r="C2" s="66" t="s">
        <v>153</v>
      </c>
      <c r="D2" s="66" t="s">
        <v>154</v>
      </c>
      <c r="E2" s="66" t="s">
        <v>155</v>
      </c>
      <c r="F2" s="66" t="s">
        <v>156</v>
      </c>
      <c r="G2" s="66" t="s">
        <v>159</v>
      </c>
      <c r="H2" s="76" t="s">
        <v>160</v>
      </c>
    </row>
    <row r="3">
      <c r="A3" s="68">
        <v>1.0</v>
      </c>
      <c r="B3" s="77">
        <v>45581.0</v>
      </c>
      <c r="C3" s="70">
        <v>8.0</v>
      </c>
      <c r="D3" s="70">
        <v>72.0</v>
      </c>
      <c r="E3" s="73">
        <f>C3/D3</f>
        <v>0.1111111111</v>
      </c>
      <c r="F3" s="71">
        <v>1.0</v>
      </c>
      <c r="G3" s="72">
        <v>1.0</v>
      </c>
      <c r="H3" s="71">
        <v>0.0</v>
      </c>
    </row>
    <row r="4">
      <c r="A4" s="68">
        <v>2.0</v>
      </c>
      <c r="B4" s="77">
        <v>45582.0</v>
      </c>
      <c r="C4" s="70">
        <v>6.0</v>
      </c>
      <c r="D4" s="70">
        <v>72.0</v>
      </c>
      <c r="E4" s="73">
        <f t="shared" ref="E4:E14" si="1">E3+(C4/D4)</f>
        <v>0.1944444444</v>
      </c>
      <c r="F4" s="73">
        <f t="shared" ref="F4:F13" si="2">$F$3-E3</f>
        <v>0.8888888889</v>
      </c>
      <c r="G4" s="72">
        <v>0.91</v>
      </c>
      <c r="H4" s="78">
        <v>0.1</v>
      </c>
    </row>
    <row r="5">
      <c r="A5" s="68">
        <v>3.0</v>
      </c>
      <c r="B5" s="77">
        <v>45583.0</v>
      </c>
      <c r="C5" s="70">
        <v>2.0</v>
      </c>
      <c r="D5" s="70">
        <v>72.0</v>
      </c>
      <c r="E5" s="73">
        <f t="shared" si="1"/>
        <v>0.2222222222</v>
      </c>
      <c r="F5" s="73">
        <f t="shared" si="2"/>
        <v>0.8055555556</v>
      </c>
      <c r="G5" s="72">
        <v>0.82</v>
      </c>
      <c r="H5" s="71">
        <v>0.19</v>
      </c>
    </row>
    <row r="6">
      <c r="A6" s="68">
        <v>4.0</v>
      </c>
      <c r="B6" s="77">
        <v>45584.0</v>
      </c>
      <c r="C6" s="70">
        <v>0.0</v>
      </c>
      <c r="D6" s="70">
        <v>72.0</v>
      </c>
      <c r="E6" s="73">
        <f t="shared" si="1"/>
        <v>0.2222222222</v>
      </c>
      <c r="F6" s="73">
        <f t="shared" si="2"/>
        <v>0.7777777778</v>
      </c>
      <c r="G6" s="72">
        <v>0.73</v>
      </c>
      <c r="H6" s="71">
        <v>0.28</v>
      </c>
    </row>
    <row r="7">
      <c r="A7" s="68">
        <v>5.0</v>
      </c>
      <c r="B7" s="77">
        <v>45585.0</v>
      </c>
      <c r="C7" s="70">
        <v>0.0</v>
      </c>
      <c r="D7" s="70">
        <v>72.0</v>
      </c>
      <c r="E7" s="73">
        <f t="shared" si="1"/>
        <v>0.2222222222</v>
      </c>
      <c r="F7" s="73">
        <f t="shared" si="2"/>
        <v>0.7777777778</v>
      </c>
      <c r="G7" s="72">
        <v>0.64</v>
      </c>
      <c r="H7" s="71">
        <v>0.37</v>
      </c>
    </row>
    <row r="8">
      <c r="A8" s="68">
        <v>6.0</v>
      </c>
      <c r="B8" s="77">
        <v>45586.0</v>
      </c>
      <c r="C8" s="70">
        <v>8.0</v>
      </c>
      <c r="D8" s="70">
        <v>72.0</v>
      </c>
      <c r="E8" s="73">
        <f t="shared" si="1"/>
        <v>0.3333333333</v>
      </c>
      <c r="F8" s="73">
        <f t="shared" si="2"/>
        <v>0.7777777778</v>
      </c>
      <c r="G8" s="72">
        <v>0.55</v>
      </c>
      <c r="H8" s="71">
        <v>0.46</v>
      </c>
    </row>
    <row r="9">
      <c r="A9" s="68">
        <v>7.0</v>
      </c>
      <c r="B9" s="77">
        <v>45587.0</v>
      </c>
      <c r="C9" s="70">
        <v>8.0</v>
      </c>
      <c r="D9" s="70">
        <v>72.0</v>
      </c>
      <c r="E9" s="73">
        <f t="shared" si="1"/>
        <v>0.4444444444</v>
      </c>
      <c r="F9" s="73">
        <f t="shared" si="2"/>
        <v>0.6666666667</v>
      </c>
      <c r="G9" s="72">
        <v>0.459999999999999</v>
      </c>
      <c r="H9" s="71">
        <v>0.55</v>
      </c>
    </row>
    <row r="10">
      <c r="A10" s="68">
        <v>8.0</v>
      </c>
      <c r="B10" s="77">
        <v>45588.0</v>
      </c>
      <c r="C10" s="70">
        <v>12.0</v>
      </c>
      <c r="D10" s="70">
        <v>72.0</v>
      </c>
      <c r="E10" s="73">
        <f t="shared" si="1"/>
        <v>0.6111111111</v>
      </c>
      <c r="F10" s="73">
        <f t="shared" si="2"/>
        <v>0.5555555556</v>
      </c>
      <c r="G10" s="72">
        <v>0.369999999999999</v>
      </c>
      <c r="H10" s="71">
        <v>0.64</v>
      </c>
    </row>
    <row r="11">
      <c r="A11" s="68">
        <v>9.0</v>
      </c>
      <c r="B11" s="77">
        <v>45589.0</v>
      </c>
      <c r="C11" s="70">
        <v>8.0</v>
      </c>
      <c r="D11" s="70">
        <v>72.0</v>
      </c>
      <c r="E11" s="73">
        <f t="shared" si="1"/>
        <v>0.7222222222</v>
      </c>
      <c r="F11" s="73">
        <f t="shared" si="2"/>
        <v>0.3888888889</v>
      </c>
      <c r="G11" s="72">
        <v>0.279999999999999</v>
      </c>
      <c r="H11" s="71">
        <v>0.73</v>
      </c>
    </row>
    <row r="12">
      <c r="A12" s="68">
        <v>10.0</v>
      </c>
      <c r="B12" s="77">
        <v>45590.0</v>
      </c>
      <c r="C12" s="70">
        <v>8.0</v>
      </c>
      <c r="D12" s="70">
        <v>72.0</v>
      </c>
      <c r="E12" s="73">
        <f t="shared" si="1"/>
        <v>0.8333333333</v>
      </c>
      <c r="F12" s="73">
        <f t="shared" si="2"/>
        <v>0.2777777778</v>
      </c>
      <c r="G12" s="72">
        <v>0.189999999999999</v>
      </c>
      <c r="H12" s="71">
        <v>0.82</v>
      </c>
    </row>
    <row r="13">
      <c r="A13" s="68">
        <v>11.0</v>
      </c>
      <c r="B13" s="77">
        <v>45591.0</v>
      </c>
      <c r="C13" s="70">
        <v>4.0</v>
      </c>
      <c r="D13" s="70">
        <v>72.0</v>
      </c>
      <c r="E13" s="73">
        <f t="shared" si="1"/>
        <v>0.8888888889</v>
      </c>
      <c r="F13" s="73">
        <f t="shared" si="2"/>
        <v>0.1666666667</v>
      </c>
      <c r="G13" s="72">
        <v>0.0999999999999991</v>
      </c>
      <c r="H13" s="71">
        <v>0.91</v>
      </c>
    </row>
    <row r="14">
      <c r="A14" s="68">
        <v>12.0</v>
      </c>
      <c r="B14" s="77">
        <v>45592.0</v>
      </c>
      <c r="C14" s="70">
        <v>8.0</v>
      </c>
      <c r="D14" s="70">
        <v>72.0</v>
      </c>
      <c r="E14" s="73">
        <f t="shared" si="1"/>
        <v>1</v>
      </c>
      <c r="F14" s="71">
        <v>0.0</v>
      </c>
      <c r="G14" s="72">
        <v>0.0</v>
      </c>
      <c r="H14" s="71">
        <v>1.0</v>
      </c>
    </row>
    <row r="15">
      <c r="E15" s="73"/>
      <c r="F15" s="73"/>
      <c r="G15" s="72"/>
    </row>
    <row r="16">
      <c r="E16" s="73"/>
      <c r="F16" s="73"/>
      <c r="G16" s="72"/>
    </row>
    <row r="17">
      <c r="E17" s="73"/>
      <c r="F17" s="73"/>
      <c r="G17" s="72"/>
    </row>
    <row r="18">
      <c r="E18" s="73"/>
      <c r="F18" s="73"/>
      <c r="G18" s="72"/>
    </row>
    <row r="19">
      <c r="E19" s="73"/>
      <c r="F19" s="73"/>
      <c r="G19" s="72"/>
    </row>
  </sheetData>
  <printOptions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3.63"/>
  </cols>
  <sheetData>
    <row r="1">
      <c r="G1" s="75"/>
      <c r="H1" s="75"/>
    </row>
    <row r="2">
      <c r="B2" s="66" t="s">
        <v>152</v>
      </c>
      <c r="C2" s="66" t="s">
        <v>153</v>
      </c>
      <c r="D2" s="66" t="s">
        <v>154</v>
      </c>
      <c r="E2" s="66" t="s">
        <v>155</v>
      </c>
      <c r="F2" s="66" t="s">
        <v>156</v>
      </c>
      <c r="G2" s="67" t="s">
        <v>157</v>
      </c>
      <c r="H2" s="67" t="s">
        <v>158</v>
      </c>
    </row>
    <row r="3">
      <c r="A3" s="68">
        <v>1.0</v>
      </c>
      <c r="B3" s="79">
        <v>45593.0</v>
      </c>
      <c r="C3" s="70">
        <v>0.0</v>
      </c>
      <c r="D3" s="70">
        <v>29.0</v>
      </c>
      <c r="E3" s="71">
        <f>C3/D3</f>
        <v>0</v>
      </c>
      <c r="F3" s="71">
        <v>1.0</v>
      </c>
      <c r="G3" s="72">
        <v>1.0</v>
      </c>
      <c r="H3" s="72">
        <v>0.0</v>
      </c>
    </row>
    <row r="4">
      <c r="A4" s="68">
        <v>2.0</v>
      </c>
      <c r="B4" s="79">
        <v>45594.0</v>
      </c>
      <c r="C4" s="70">
        <v>1.0</v>
      </c>
      <c r="D4" s="70">
        <v>29.0</v>
      </c>
      <c r="E4" s="73">
        <f t="shared" ref="E4:E29" si="1">E3+(C4/D4)</f>
        <v>0.03448275862</v>
      </c>
      <c r="F4" s="73">
        <f t="shared" ref="F4:F29" si="2">$F$3-E3</f>
        <v>1</v>
      </c>
      <c r="G4" s="72">
        <v>0.962</v>
      </c>
      <c r="H4" s="72">
        <f t="shared" ref="H4:H29" si="3">H3+(G3-G4)</f>
        <v>0.038</v>
      </c>
    </row>
    <row r="5">
      <c r="A5" s="68">
        <v>3.0</v>
      </c>
      <c r="B5" s="79">
        <v>45595.0</v>
      </c>
      <c r="C5" s="70">
        <v>2.0</v>
      </c>
      <c r="D5" s="70">
        <v>29.0</v>
      </c>
      <c r="E5" s="73">
        <f t="shared" si="1"/>
        <v>0.1034482759</v>
      </c>
      <c r="F5" s="73">
        <f t="shared" si="2"/>
        <v>0.9655172414</v>
      </c>
      <c r="G5" s="72">
        <v>0.924</v>
      </c>
      <c r="H5" s="72">
        <f t="shared" si="3"/>
        <v>0.076</v>
      </c>
    </row>
    <row r="6">
      <c r="A6" s="68">
        <v>4.0</v>
      </c>
      <c r="B6" s="79">
        <v>45596.0</v>
      </c>
      <c r="C6" s="70">
        <v>1.0</v>
      </c>
      <c r="D6" s="70">
        <v>29.0</v>
      </c>
      <c r="E6" s="73">
        <f t="shared" si="1"/>
        <v>0.1379310345</v>
      </c>
      <c r="F6" s="73">
        <f t="shared" si="2"/>
        <v>0.8965517241</v>
      </c>
      <c r="G6" s="72">
        <v>0.886</v>
      </c>
      <c r="H6" s="72">
        <f t="shared" si="3"/>
        <v>0.114</v>
      </c>
    </row>
    <row r="7">
      <c r="A7" s="68">
        <v>5.0</v>
      </c>
      <c r="B7" s="79">
        <v>45597.0</v>
      </c>
      <c r="C7" s="70">
        <v>2.0</v>
      </c>
      <c r="D7" s="70">
        <v>29.0</v>
      </c>
      <c r="E7" s="73">
        <f t="shared" si="1"/>
        <v>0.2068965517</v>
      </c>
      <c r="F7" s="73">
        <f t="shared" si="2"/>
        <v>0.8620689655</v>
      </c>
      <c r="G7" s="72">
        <v>0.848</v>
      </c>
      <c r="H7" s="72">
        <f t="shared" si="3"/>
        <v>0.152</v>
      </c>
    </row>
    <row r="8">
      <c r="A8" s="68">
        <v>6.0</v>
      </c>
      <c r="B8" s="79">
        <v>45598.0</v>
      </c>
      <c r="C8" s="70">
        <v>2.0</v>
      </c>
      <c r="D8" s="70">
        <v>29.0</v>
      </c>
      <c r="E8" s="73">
        <f t="shared" si="1"/>
        <v>0.275862069</v>
      </c>
      <c r="F8" s="73">
        <f t="shared" si="2"/>
        <v>0.7931034483</v>
      </c>
      <c r="G8" s="72">
        <v>0.81</v>
      </c>
      <c r="H8" s="72">
        <f t="shared" si="3"/>
        <v>0.19</v>
      </c>
    </row>
    <row r="9">
      <c r="A9" s="68">
        <v>7.0</v>
      </c>
      <c r="B9" s="79">
        <v>45599.0</v>
      </c>
      <c r="C9" s="70">
        <v>1.0</v>
      </c>
      <c r="D9" s="70">
        <v>29.0</v>
      </c>
      <c r="E9" s="73">
        <f t="shared" si="1"/>
        <v>0.3103448276</v>
      </c>
      <c r="F9" s="73">
        <f t="shared" si="2"/>
        <v>0.724137931</v>
      </c>
      <c r="G9" s="72">
        <v>0.772</v>
      </c>
      <c r="H9" s="72">
        <f t="shared" si="3"/>
        <v>0.228</v>
      </c>
    </row>
    <row r="10">
      <c r="A10" s="68">
        <v>8.0</v>
      </c>
      <c r="B10" s="79">
        <v>45600.0</v>
      </c>
      <c r="C10" s="70">
        <v>2.0</v>
      </c>
      <c r="D10" s="70">
        <v>29.0</v>
      </c>
      <c r="E10" s="73">
        <f t="shared" si="1"/>
        <v>0.3793103448</v>
      </c>
      <c r="F10" s="73">
        <f t="shared" si="2"/>
        <v>0.6896551724</v>
      </c>
      <c r="G10" s="72">
        <v>0.734</v>
      </c>
      <c r="H10" s="72">
        <f t="shared" si="3"/>
        <v>0.266</v>
      </c>
    </row>
    <row r="11">
      <c r="A11" s="68">
        <v>9.0</v>
      </c>
      <c r="B11" s="79">
        <v>45601.0</v>
      </c>
      <c r="C11" s="70">
        <v>1.0</v>
      </c>
      <c r="D11" s="70">
        <v>29.0</v>
      </c>
      <c r="E11" s="73">
        <f t="shared" si="1"/>
        <v>0.4137931034</v>
      </c>
      <c r="F11" s="73">
        <f t="shared" si="2"/>
        <v>0.6206896552</v>
      </c>
      <c r="G11" s="72">
        <v>0.696</v>
      </c>
      <c r="H11" s="72">
        <f t="shared" si="3"/>
        <v>0.304</v>
      </c>
    </row>
    <row r="12">
      <c r="A12" s="68">
        <v>10.0</v>
      </c>
      <c r="B12" s="79">
        <v>45602.0</v>
      </c>
      <c r="C12" s="70">
        <v>2.0</v>
      </c>
      <c r="D12" s="70">
        <v>29.0</v>
      </c>
      <c r="E12" s="73">
        <f t="shared" si="1"/>
        <v>0.4827586207</v>
      </c>
      <c r="F12" s="73">
        <f t="shared" si="2"/>
        <v>0.5862068966</v>
      </c>
      <c r="G12" s="72">
        <v>0.658</v>
      </c>
      <c r="H12" s="72">
        <f t="shared" si="3"/>
        <v>0.342</v>
      </c>
    </row>
    <row r="13">
      <c r="A13" s="68">
        <v>11.0</v>
      </c>
      <c r="B13" s="79">
        <v>45603.0</v>
      </c>
      <c r="C13" s="70">
        <v>2.0</v>
      </c>
      <c r="D13" s="70">
        <v>29.0</v>
      </c>
      <c r="E13" s="73">
        <f t="shared" si="1"/>
        <v>0.5517241379</v>
      </c>
      <c r="F13" s="73">
        <f t="shared" si="2"/>
        <v>0.5172413793</v>
      </c>
      <c r="G13" s="72">
        <v>0.62</v>
      </c>
      <c r="H13" s="72">
        <f t="shared" si="3"/>
        <v>0.38</v>
      </c>
    </row>
    <row r="14">
      <c r="A14" s="68">
        <v>12.0</v>
      </c>
      <c r="B14" s="79">
        <v>45604.0</v>
      </c>
      <c r="C14" s="70">
        <v>2.0</v>
      </c>
      <c r="D14" s="70">
        <v>29.0</v>
      </c>
      <c r="E14" s="73">
        <f t="shared" si="1"/>
        <v>0.6206896552</v>
      </c>
      <c r="F14" s="73">
        <f t="shared" si="2"/>
        <v>0.4482758621</v>
      </c>
      <c r="G14" s="72">
        <v>0.582</v>
      </c>
      <c r="H14" s="72">
        <f t="shared" si="3"/>
        <v>0.418</v>
      </c>
    </row>
    <row r="15">
      <c r="A15" s="68">
        <v>13.0</v>
      </c>
      <c r="B15" s="79">
        <v>45605.0</v>
      </c>
      <c r="C15" s="70">
        <v>1.0</v>
      </c>
      <c r="D15" s="70">
        <v>29.0</v>
      </c>
      <c r="E15" s="73">
        <f t="shared" si="1"/>
        <v>0.6551724138</v>
      </c>
      <c r="F15" s="73">
        <f t="shared" si="2"/>
        <v>0.3793103448</v>
      </c>
      <c r="G15" s="72">
        <v>0.544</v>
      </c>
      <c r="H15" s="72">
        <f t="shared" si="3"/>
        <v>0.456</v>
      </c>
    </row>
    <row r="16">
      <c r="A16" s="68">
        <v>14.0</v>
      </c>
      <c r="B16" s="79">
        <v>45606.0</v>
      </c>
      <c r="C16" s="70">
        <v>1.0</v>
      </c>
      <c r="D16" s="70">
        <v>29.0</v>
      </c>
      <c r="E16" s="73">
        <f t="shared" si="1"/>
        <v>0.6896551724</v>
      </c>
      <c r="F16" s="73">
        <f t="shared" si="2"/>
        <v>0.3448275862</v>
      </c>
      <c r="G16" s="72">
        <v>0.506</v>
      </c>
      <c r="H16" s="72">
        <f t="shared" si="3"/>
        <v>0.494</v>
      </c>
    </row>
    <row r="17">
      <c r="A17" s="68">
        <v>15.0</v>
      </c>
      <c r="B17" s="79">
        <v>45607.0</v>
      </c>
      <c r="C17" s="70">
        <v>1.0</v>
      </c>
      <c r="D17" s="70">
        <v>29.0</v>
      </c>
      <c r="E17" s="73">
        <f t="shared" si="1"/>
        <v>0.724137931</v>
      </c>
      <c r="F17" s="73">
        <f t="shared" si="2"/>
        <v>0.3103448276</v>
      </c>
      <c r="G17" s="72">
        <v>0.468</v>
      </c>
      <c r="H17" s="72">
        <f t="shared" si="3"/>
        <v>0.532</v>
      </c>
    </row>
    <row r="18">
      <c r="A18" s="68">
        <v>16.0</v>
      </c>
      <c r="B18" s="79">
        <v>45608.0</v>
      </c>
      <c r="C18" s="70">
        <v>1.0</v>
      </c>
      <c r="D18" s="70">
        <v>29.0</v>
      </c>
      <c r="E18" s="73">
        <f t="shared" si="1"/>
        <v>0.7586206897</v>
      </c>
      <c r="F18" s="73">
        <f t="shared" si="2"/>
        <v>0.275862069</v>
      </c>
      <c r="G18" s="72">
        <v>0.43</v>
      </c>
      <c r="H18" s="72">
        <f t="shared" si="3"/>
        <v>0.57</v>
      </c>
    </row>
    <row r="19">
      <c r="A19" s="68">
        <v>17.0</v>
      </c>
      <c r="B19" s="79">
        <v>45609.0</v>
      </c>
      <c r="C19" s="70">
        <v>1.0</v>
      </c>
      <c r="D19" s="70">
        <v>29.0</v>
      </c>
      <c r="E19" s="73">
        <f t="shared" si="1"/>
        <v>0.7931034483</v>
      </c>
      <c r="F19" s="73">
        <f t="shared" si="2"/>
        <v>0.2413793103</v>
      </c>
      <c r="G19" s="72">
        <v>0.392</v>
      </c>
      <c r="H19" s="72">
        <f t="shared" si="3"/>
        <v>0.608</v>
      </c>
    </row>
    <row r="20">
      <c r="A20" s="68">
        <v>18.0</v>
      </c>
      <c r="B20" s="79">
        <v>45610.0</v>
      </c>
      <c r="C20" s="70">
        <v>1.0</v>
      </c>
      <c r="D20" s="70">
        <v>29.0</v>
      </c>
      <c r="E20" s="73">
        <f t="shared" si="1"/>
        <v>0.8275862069</v>
      </c>
      <c r="F20" s="73">
        <f t="shared" si="2"/>
        <v>0.2068965517</v>
      </c>
      <c r="G20" s="72">
        <v>0.354</v>
      </c>
      <c r="H20" s="72">
        <f t="shared" si="3"/>
        <v>0.646</v>
      </c>
    </row>
    <row r="21">
      <c r="A21" s="68">
        <v>19.0</v>
      </c>
      <c r="B21" s="79">
        <v>45611.0</v>
      </c>
      <c r="C21" s="70">
        <v>1.0</v>
      </c>
      <c r="D21" s="70">
        <v>29.0</v>
      </c>
      <c r="E21" s="73">
        <f t="shared" si="1"/>
        <v>0.8620689655</v>
      </c>
      <c r="F21" s="73">
        <f t="shared" si="2"/>
        <v>0.1724137931</v>
      </c>
      <c r="G21" s="72">
        <v>0.316</v>
      </c>
      <c r="H21" s="72">
        <f t="shared" si="3"/>
        <v>0.684</v>
      </c>
    </row>
    <row r="22">
      <c r="A22" s="68">
        <v>20.0</v>
      </c>
      <c r="B22" s="79">
        <v>45612.0</v>
      </c>
      <c r="C22" s="70">
        <v>0.0</v>
      </c>
      <c r="D22" s="70">
        <v>29.0</v>
      </c>
      <c r="E22" s="73">
        <f t="shared" si="1"/>
        <v>0.8620689655</v>
      </c>
      <c r="F22" s="73">
        <f t="shared" si="2"/>
        <v>0.1379310345</v>
      </c>
      <c r="G22" s="72">
        <v>0.278</v>
      </c>
      <c r="H22" s="72">
        <f t="shared" si="3"/>
        <v>0.722</v>
      </c>
    </row>
    <row r="23">
      <c r="A23" s="68">
        <v>21.0</v>
      </c>
      <c r="B23" s="79">
        <v>45613.0</v>
      </c>
      <c r="C23" s="70">
        <v>1.0</v>
      </c>
      <c r="D23" s="70">
        <v>29.0</v>
      </c>
      <c r="E23" s="73">
        <f t="shared" si="1"/>
        <v>0.8965517241</v>
      </c>
      <c r="F23" s="73">
        <f t="shared" si="2"/>
        <v>0.1379310345</v>
      </c>
      <c r="G23" s="72">
        <v>0.24</v>
      </c>
      <c r="H23" s="72">
        <f t="shared" si="3"/>
        <v>0.76</v>
      </c>
    </row>
    <row r="24">
      <c r="A24" s="68">
        <v>22.0</v>
      </c>
      <c r="B24" s="79">
        <v>45614.0</v>
      </c>
      <c r="C24" s="70">
        <v>0.0</v>
      </c>
      <c r="D24" s="70">
        <v>29.0</v>
      </c>
      <c r="E24" s="73">
        <f t="shared" si="1"/>
        <v>0.8965517241</v>
      </c>
      <c r="F24" s="73">
        <f t="shared" si="2"/>
        <v>0.1034482759</v>
      </c>
      <c r="G24" s="72">
        <v>0.202</v>
      </c>
      <c r="H24" s="72">
        <f t="shared" si="3"/>
        <v>0.798</v>
      </c>
    </row>
    <row r="25">
      <c r="A25" s="68">
        <v>23.0</v>
      </c>
      <c r="B25" s="79">
        <v>45615.0</v>
      </c>
      <c r="C25" s="70">
        <v>1.0</v>
      </c>
      <c r="D25" s="70">
        <v>29.0</v>
      </c>
      <c r="E25" s="73">
        <f t="shared" si="1"/>
        <v>0.9310344828</v>
      </c>
      <c r="F25" s="73">
        <f t="shared" si="2"/>
        <v>0.1034482759</v>
      </c>
      <c r="G25" s="72">
        <v>0.164</v>
      </c>
      <c r="H25" s="72">
        <f t="shared" si="3"/>
        <v>0.836</v>
      </c>
    </row>
    <row r="26">
      <c r="A26" s="68">
        <v>24.0</v>
      </c>
      <c r="B26" s="79">
        <v>45616.0</v>
      </c>
      <c r="C26" s="70">
        <v>1.0</v>
      </c>
      <c r="D26" s="70">
        <v>29.0</v>
      </c>
      <c r="E26" s="73">
        <f t="shared" si="1"/>
        <v>0.9655172414</v>
      </c>
      <c r="F26" s="73">
        <f t="shared" si="2"/>
        <v>0.06896551724</v>
      </c>
      <c r="G26" s="72">
        <v>0.126</v>
      </c>
      <c r="H26" s="72">
        <f t="shared" si="3"/>
        <v>0.874</v>
      </c>
    </row>
    <row r="27">
      <c r="A27" s="68">
        <v>25.0</v>
      </c>
      <c r="B27" s="79">
        <v>45617.0</v>
      </c>
      <c r="C27" s="70">
        <v>1.0</v>
      </c>
      <c r="D27" s="70">
        <v>29.0</v>
      </c>
      <c r="E27" s="73">
        <f t="shared" si="1"/>
        <v>1</v>
      </c>
      <c r="F27" s="73">
        <f t="shared" si="2"/>
        <v>0.03448275862</v>
      </c>
      <c r="G27" s="72">
        <v>0.0880000000000001</v>
      </c>
      <c r="H27" s="72">
        <f t="shared" si="3"/>
        <v>0.912</v>
      </c>
    </row>
    <row r="28">
      <c r="A28" s="68">
        <v>26.0</v>
      </c>
      <c r="B28" s="79">
        <v>45618.0</v>
      </c>
      <c r="C28" s="70">
        <v>0.0</v>
      </c>
      <c r="D28" s="70">
        <v>29.0</v>
      </c>
      <c r="E28" s="73">
        <f t="shared" si="1"/>
        <v>1</v>
      </c>
      <c r="F28" s="73">
        <f t="shared" si="2"/>
        <v>0</v>
      </c>
      <c r="G28" s="72">
        <v>0.05</v>
      </c>
      <c r="H28" s="72">
        <f t="shared" si="3"/>
        <v>0.95</v>
      </c>
    </row>
    <row r="29">
      <c r="A29" s="68">
        <v>27.0</v>
      </c>
      <c r="B29" s="79">
        <v>45619.0</v>
      </c>
      <c r="C29" s="70">
        <v>0.0</v>
      </c>
      <c r="D29" s="70">
        <v>29.0</v>
      </c>
      <c r="E29" s="73">
        <f t="shared" si="1"/>
        <v>1</v>
      </c>
      <c r="F29" s="73">
        <f t="shared" si="2"/>
        <v>0</v>
      </c>
      <c r="G29" s="72">
        <v>0.0</v>
      </c>
      <c r="H29" s="72">
        <f t="shared" si="3"/>
        <v>1</v>
      </c>
    </row>
    <row r="30">
      <c r="A30" s="70"/>
      <c r="B30" s="79"/>
    </row>
    <row r="31">
      <c r="A31" s="70"/>
      <c r="B31" s="79"/>
    </row>
    <row r="32">
      <c r="A32" s="70"/>
      <c r="B32" s="79"/>
    </row>
    <row r="33">
      <c r="A33" s="70"/>
      <c r="B33" s="79"/>
    </row>
    <row r="34">
      <c r="A34" s="70"/>
      <c r="B34" s="79"/>
    </row>
    <row r="35">
      <c r="A35" s="70"/>
      <c r="B35" s="79"/>
    </row>
    <row r="36">
      <c r="A36" s="70"/>
      <c r="B36" s="79"/>
    </row>
    <row r="37">
      <c r="A37" s="70"/>
      <c r="B37" s="79"/>
    </row>
    <row r="38">
      <c r="A38" s="70"/>
      <c r="B38" s="79"/>
    </row>
    <row r="39">
      <c r="A39" s="70"/>
      <c r="B39" s="79"/>
    </row>
  </sheetData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2.75"/>
    <col customWidth="1" min="4" max="4" width="13.63"/>
  </cols>
  <sheetData>
    <row r="1">
      <c r="H1" s="75"/>
      <c r="I1" s="75"/>
    </row>
    <row r="2">
      <c r="C2" s="66" t="s">
        <v>152</v>
      </c>
      <c r="D2" s="66" t="s">
        <v>153</v>
      </c>
      <c r="E2" s="66" t="s">
        <v>154</v>
      </c>
      <c r="F2" s="66" t="s">
        <v>155</v>
      </c>
      <c r="G2" s="66" t="s">
        <v>156</v>
      </c>
      <c r="H2" s="67" t="s">
        <v>157</v>
      </c>
      <c r="I2" s="67" t="s">
        <v>158</v>
      </c>
    </row>
    <row r="3">
      <c r="A3" s="68">
        <v>73.0</v>
      </c>
      <c r="B3" s="68">
        <v>1.0</v>
      </c>
      <c r="C3" s="79">
        <v>45619.0</v>
      </c>
      <c r="D3" s="70">
        <v>1.0</v>
      </c>
      <c r="E3" s="70">
        <v>38.0</v>
      </c>
      <c r="F3" s="71">
        <f>D3/E3</f>
        <v>0.02631578947</v>
      </c>
      <c r="G3" s="71">
        <v>1.0</v>
      </c>
      <c r="H3" s="72">
        <v>1.0</v>
      </c>
      <c r="I3" s="72">
        <v>0.0</v>
      </c>
    </row>
    <row r="4">
      <c r="A4" s="68">
        <v>74.0</v>
      </c>
      <c r="B4" s="68">
        <v>2.0</v>
      </c>
      <c r="C4" s="79">
        <v>45620.0</v>
      </c>
      <c r="D4" s="70">
        <v>1.0</v>
      </c>
      <c r="E4" s="70">
        <v>38.0</v>
      </c>
      <c r="F4" s="73">
        <f t="shared" ref="F4:F26" si="1">F3+(D4/E4)</f>
        <v>0.05263157895</v>
      </c>
      <c r="G4" s="73">
        <f t="shared" ref="G4:G26" si="2">$G$3-F3</f>
        <v>0.9736842105</v>
      </c>
      <c r="H4" s="72">
        <v>0.962</v>
      </c>
      <c r="I4" s="72">
        <v>0.042</v>
      </c>
    </row>
    <row r="5">
      <c r="A5" s="68">
        <v>75.0</v>
      </c>
      <c r="B5" s="68">
        <v>3.0</v>
      </c>
      <c r="C5" s="79">
        <v>45621.0</v>
      </c>
      <c r="D5" s="70">
        <v>1.0</v>
      </c>
      <c r="E5" s="70">
        <v>38.0</v>
      </c>
      <c r="F5" s="73">
        <f t="shared" si="1"/>
        <v>0.07894736842</v>
      </c>
      <c r="G5" s="73">
        <f t="shared" si="2"/>
        <v>0.9473684211</v>
      </c>
      <c r="H5" s="72">
        <v>0.924</v>
      </c>
      <c r="I5" s="72">
        <v>0.084</v>
      </c>
    </row>
    <row r="6">
      <c r="A6" s="68">
        <v>76.0</v>
      </c>
      <c r="B6" s="68">
        <v>4.0</v>
      </c>
      <c r="C6" s="79">
        <v>45622.0</v>
      </c>
      <c r="D6" s="70">
        <v>1.0</v>
      </c>
      <c r="E6" s="70">
        <v>38.0</v>
      </c>
      <c r="F6" s="73">
        <f t="shared" si="1"/>
        <v>0.1052631579</v>
      </c>
      <c r="G6" s="73">
        <f t="shared" si="2"/>
        <v>0.9210526316</v>
      </c>
      <c r="H6" s="72">
        <v>0.886</v>
      </c>
      <c r="I6" s="72">
        <v>0.126</v>
      </c>
    </row>
    <row r="7">
      <c r="A7" s="68">
        <v>77.0</v>
      </c>
      <c r="B7" s="68">
        <v>5.0</v>
      </c>
      <c r="C7" s="79">
        <v>45623.0</v>
      </c>
      <c r="D7" s="70">
        <v>1.0</v>
      </c>
      <c r="E7" s="70">
        <v>38.0</v>
      </c>
      <c r="F7" s="73">
        <f t="shared" si="1"/>
        <v>0.1315789474</v>
      </c>
      <c r="G7" s="73">
        <f t="shared" si="2"/>
        <v>0.8947368421</v>
      </c>
      <c r="H7" s="72">
        <v>0.848</v>
      </c>
      <c r="I7" s="72">
        <v>0.168</v>
      </c>
    </row>
    <row r="8">
      <c r="A8" s="68">
        <v>78.0</v>
      </c>
      <c r="B8" s="68">
        <v>6.0</v>
      </c>
      <c r="C8" s="79">
        <v>45624.0</v>
      </c>
      <c r="D8" s="70">
        <v>1.0</v>
      </c>
      <c r="E8" s="70">
        <v>38.0</v>
      </c>
      <c r="F8" s="73">
        <f t="shared" si="1"/>
        <v>0.1578947368</v>
      </c>
      <c r="G8" s="73">
        <f t="shared" si="2"/>
        <v>0.8684210526</v>
      </c>
      <c r="H8" s="72">
        <v>0.81</v>
      </c>
      <c r="I8" s="71">
        <v>0.21</v>
      </c>
    </row>
    <row r="9">
      <c r="A9" s="68">
        <v>79.0</v>
      </c>
      <c r="B9" s="68">
        <v>7.0</v>
      </c>
      <c r="C9" s="79">
        <v>45625.0</v>
      </c>
      <c r="D9" s="70">
        <v>1.0</v>
      </c>
      <c r="E9" s="70">
        <v>38.0</v>
      </c>
      <c r="F9" s="73">
        <f t="shared" si="1"/>
        <v>0.1842105263</v>
      </c>
      <c r="G9" s="73">
        <f t="shared" si="2"/>
        <v>0.8421052632</v>
      </c>
      <c r="H9" s="72">
        <v>0.772</v>
      </c>
      <c r="I9" s="72">
        <v>0.252</v>
      </c>
    </row>
    <row r="10">
      <c r="A10" s="68">
        <v>80.0</v>
      </c>
      <c r="B10" s="68">
        <v>8.0</v>
      </c>
      <c r="C10" s="79">
        <v>45626.0</v>
      </c>
      <c r="D10" s="70">
        <v>1.0</v>
      </c>
      <c r="E10" s="70">
        <v>38.0</v>
      </c>
      <c r="F10" s="73">
        <f t="shared" si="1"/>
        <v>0.2105263158</v>
      </c>
      <c r="G10" s="73">
        <f t="shared" si="2"/>
        <v>0.8157894737</v>
      </c>
      <c r="H10" s="72">
        <v>0.734</v>
      </c>
      <c r="I10" s="72">
        <v>0.294</v>
      </c>
    </row>
    <row r="11">
      <c r="A11" s="68">
        <v>81.0</v>
      </c>
      <c r="B11" s="68">
        <v>9.0</v>
      </c>
      <c r="C11" s="79">
        <v>45627.0</v>
      </c>
      <c r="D11" s="70">
        <v>1.0</v>
      </c>
      <c r="E11" s="70">
        <v>38.0</v>
      </c>
      <c r="F11" s="73">
        <f t="shared" si="1"/>
        <v>0.2368421053</v>
      </c>
      <c r="G11" s="73">
        <f t="shared" si="2"/>
        <v>0.7894736842</v>
      </c>
      <c r="H11" s="72">
        <v>0.696</v>
      </c>
      <c r="I11" s="72">
        <v>0.336</v>
      </c>
    </row>
    <row r="12">
      <c r="A12" s="68">
        <v>82.0</v>
      </c>
      <c r="B12" s="68">
        <v>10.0</v>
      </c>
      <c r="C12" s="79">
        <v>45628.0</v>
      </c>
      <c r="D12" s="70">
        <v>1.0</v>
      </c>
      <c r="E12" s="70">
        <v>38.0</v>
      </c>
      <c r="F12" s="73">
        <f t="shared" si="1"/>
        <v>0.2631578947</v>
      </c>
      <c r="G12" s="73">
        <f t="shared" si="2"/>
        <v>0.7631578947</v>
      </c>
      <c r="H12" s="72">
        <v>0.658</v>
      </c>
      <c r="I12" s="71">
        <v>0.378</v>
      </c>
    </row>
    <row r="13">
      <c r="A13" s="68">
        <v>83.0</v>
      </c>
      <c r="B13" s="68">
        <v>11.0</v>
      </c>
      <c r="C13" s="79">
        <v>45629.0</v>
      </c>
      <c r="D13" s="70">
        <v>1.0</v>
      </c>
      <c r="E13" s="70">
        <v>38.0</v>
      </c>
      <c r="F13" s="73">
        <f t="shared" si="1"/>
        <v>0.2894736842</v>
      </c>
      <c r="G13" s="73">
        <f t="shared" si="2"/>
        <v>0.7368421053</v>
      </c>
      <c r="H13" s="72">
        <v>0.62</v>
      </c>
      <c r="I13" s="72">
        <v>0.42</v>
      </c>
    </row>
    <row r="14">
      <c r="A14" s="68">
        <v>84.0</v>
      </c>
      <c r="B14" s="68">
        <v>12.0</v>
      </c>
      <c r="C14" s="79">
        <v>45630.0</v>
      </c>
      <c r="D14" s="70">
        <v>1.0</v>
      </c>
      <c r="E14" s="70">
        <v>38.0</v>
      </c>
      <c r="F14" s="73">
        <f t="shared" si="1"/>
        <v>0.3157894737</v>
      </c>
      <c r="G14" s="73">
        <f t="shared" si="2"/>
        <v>0.7105263158</v>
      </c>
      <c r="H14" s="72">
        <v>0.582</v>
      </c>
      <c r="I14" s="72">
        <v>0.462</v>
      </c>
    </row>
    <row r="15">
      <c r="A15" s="68">
        <v>85.0</v>
      </c>
      <c r="B15" s="68">
        <v>13.0</v>
      </c>
      <c r="C15" s="79">
        <v>45631.0</v>
      </c>
      <c r="D15" s="70">
        <v>1.0</v>
      </c>
      <c r="E15" s="70">
        <v>38.0</v>
      </c>
      <c r="F15" s="73">
        <f t="shared" si="1"/>
        <v>0.3421052632</v>
      </c>
      <c r="G15" s="73">
        <f t="shared" si="2"/>
        <v>0.6842105263</v>
      </c>
      <c r="H15" s="72">
        <v>0.544</v>
      </c>
      <c r="I15" s="72">
        <v>0.504</v>
      </c>
    </row>
    <row r="16">
      <c r="A16" s="68">
        <v>86.0</v>
      </c>
      <c r="B16" s="68">
        <v>14.0</v>
      </c>
      <c r="C16" s="79">
        <v>45632.0</v>
      </c>
      <c r="D16" s="70">
        <v>0.0</v>
      </c>
      <c r="E16" s="70">
        <v>38.0</v>
      </c>
      <c r="F16" s="73">
        <f t="shared" si="1"/>
        <v>0.3421052632</v>
      </c>
      <c r="G16" s="73">
        <f t="shared" si="2"/>
        <v>0.6578947368</v>
      </c>
      <c r="H16" s="72">
        <v>0.506</v>
      </c>
      <c r="I16" s="71">
        <v>0.546</v>
      </c>
    </row>
    <row r="17">
      <c r="A17" s="68">
        <v>87.0</v>
      </c>
      <c r="B17" s="68">
        <v>15.0</v>
      </c>
      <c r="C17" s="79">
        <v>45633.0</v>
      </c>
      <c r="D17" s="70">
        <v>0.0</v>
      </c>
      <c r="E17" s="70">
        <v>38.0</v>
      </c>
      <c r="F17" s="73">
        <f t="shared" si="1"/>
        <v>0.3421052632</v>
      </c>
      <c r="G17" s="73">
        <f t="shared" si="2"/>
        <v>0.6578947368</v>
      </c>
      <c r="H17" s="72">
        <v>0.468</v>
      </c>
      <c r="I17" s="72">
        <v>0.588</v>
      </c>
    </row>
    <row r="18">
      <c r="A18" s="68">
        <v>88.0</v>
      </c>
      <c r="B18" s="68">
        <v>16.0</v>
      </c>
      <c r="C18" s="79">
        <v>45634.0</v>
      </c>
      <c r="D18" s="70">
        <v>4.0</v>
      </c>
      <c r="E18" s="70">
        <v>38.0</v>
      </c>
      <c r="F18" s="73">
        <f t="shared" si="1"/>
        <v>0.4473684211</v>
      </c>
      <c r="G18" s="73">
        <f t="shared" si="2"/>
        <v>0.6578947368</v>
      </c>
      <c r="H18" s="72">
        <v>0.43</v>
      </c>
      <c r="I18" s="72">
        <v>0.63</v>
      </c>
    </row>
    <row r="19">
      <c r="A19" s="68">
        <v>89.0</v>
      </c>
      <c r="B19" s="68">
        <v>17.0</v>
      </c>
      <c r="C19" s="79">
        <v>45635.0</v>
      </c>
      <c r="D19" s="70">
        <v>5.0</v>
      </c>
      <c r="E19" s="70">
        <v>38.0</v>
      </c>
      <c r="F19" s="73">
        <f t="shared" si="1"/>
        <v>0.5789473684</v>
      </c>
      <c r="G19" s="73">
        <f t="shared" si="2"/>
        <v>0.5526315789</v>
      </c>
      <c r="H19" s="72">
        <v>0.392</v>
      </c>
      <c r="I19" s="72">
        <v>0.672</v>
      </c>
    </row>
    <row r="20">
      <c r="A20" s="68">
        <v>90.0</v>
      </c>
      <c r="B20" s="68">
        <v>18.0</v>
      </c>
      <c r="C20" s="79">
        <v>45636.0</v>
      </c>
      <c r="D20" s="70">
        <v>3.0</v>
      </c>
      <c r="E20" s="70">
        <v>38.0</v>
      </c>
      <c r="F20" s="73">
        <f t="shared" si="1"/>
        <v>0.6578947368</v>
      </c>
      <c r="G20" s="73">
        <f t="shared" si="2"/>
        <v>0.4210526316</v>
      </c>
      <c r="H20" s="72">
        <v>0.354</v>
      </c>
      <c r="I20" s="71">
        <v>0.714</v>
      </c>
    </row>
    <row r="21">
      <c r="A21" s="68">
        <v>91.0</v>
      </c>
      <c r="B21" s="68">
        <v>19.0</v>
      </c>
      <c r="C21" s="79">
        <v>45637.0</v>
      </c>
      <c r="D21" s="70">
        <v>9.0</v>
      </c>
      <c r="E21" s="70">
        <v>38.0</v>
      </c>
      <c r="F21" s="73">
        <f t="shared" si="1"/>
        <v>0.8947368421</v>
      </c>
      <c r="G21" s="73">
        <f t="shared" si="2"/>
        <v>0.3421052632</v>
      </c>
      <c r="H21" s="72">
        <v>0.316</v>
      </c>
      <c r="I21" s="72">
        <v>0.756</v>
      </c>
    </row>
    <row r="22">
      <c r="A22" s="68">
        <v>92.0</v>
      </c>
      <c r="B22" s="68">
        <v>20.0</v>
      </c>
      <c r="C22" s="79">
        <v>45638.0</v>
      </c>
      <c r="D22" s="70">
        <v>3.0</v>
      </c>
      <c r="E22" s="70">
        <v>38.0</v>
      </c>
      <c r="F22" s="73">
        <f t="shared" si="1"/>
        <v>0.9736842105</v>
      </c>
      <c r="G22" s="73">
        <f t="shared" si="2"/>
        <v>0.1052631579</v>
      </c>
      <c r="H22" s="72">
        <v>0.278</v>
      </c>
      <c r="I22" s="72">
        <v>0.798</v>
      </c>
    </row>
    <row r="23">
      <c r="A23" s="68">
        <v>93.0</v>
      </c>
      <c r="B23" s="68">
        <v>21.0</v>
      </c>
      <c r="C23" s="79">
        <v>45639.0</v>
      </c>
      <c r="D23" s="70">
        <v>0.0</v>
      </c>
      <c r="E23" s="70">
        <v>38.0</v>
      </c>
      <c r="F23" s="73">
        <f t="shared" si="1"/>
        <v>0.9736842105</v>
      </c>
      <c r="G23" s="73">
        <f t="shared" si="2"/>
        <v>0.02631578947</v>
      </c>
      <c r="H23" s="72">
        <v>0.24</v>
      </c>
      <c r="I23" s="72">
        <v>0.84</v>
      </c>
    </row>
    <row r="24">
      <c r="A24" s="68">
        <v>94.0</v>
      </c>
      <c r="B24" s="68">
        <v>22.0</v>
      </c>
      <c r="C24" s="79">
        <v>45640.0</v>
      </c>
      <c r="D24" s="70">
        <v>0.0</v>
      </c>
      <c r="E24" s="70">
        <v>38.0</v>
      </c>
      <c r="F24" s="73">
        <f t="shared" si="1"/>
        <v>0.9736842105</v>
      </c>
      <c r="G24" s="73">
        <f t="shared" si="2"/>
        <v>0.02631578947</v>
      </c>
      <c r="H24" s="72">
        <v>0.202</v>
      </c>
      <c r="I24" s="71">
        <v>0.882</v>
      </c>
    </row>
    <row r="25">
      <c r="A25" s="68">
        <v>95.0</v>
      </c>
      <c r="B25" s="68">
        <v>23.0</v>
      </c>
      <c r="C25" s="79">
        <v>45641.0</v>
      </c>
      <c r="D25" s="70">
        <v>0.0</v>
      </c>
      <c r="E25" s="70">
        <v>38.0</v>
      </c>
      <c r="F25" s="73">
        <f t="shared" si="1"/>
        <v>0.9736842105</v>
      </c>
      <c r="G25" s="73">
        <f t="shared" si="2"/>
        <v>0.02631578947</v>
      </c>
      <c r="H25" s="72">
        <v>0.164</v>
      </c>
      <c r="I25" s="72">
        <v>0.924</v>
      </c>
    </row>
    <row r="26">
      <c r="A26" s="68">
        <v>96.0</v>
      </c>
      <c r="B26" s="68">
        <v>24.0</v>
      </c>
      <c r="C26" s="79">
        <v>45642.0</v>
      </c>
      <c r="D26" s="70">
        <v>1.0</v>
      </c>
      <c r="E26" s="70">
        <v>38.0</v>
      </c>
      <c r="F26" s="73">
        <f t="shared" si="1"/>
        <v>1</v>
      </c>
      <c r="G26" s="73">
        <f t="shared" si="2"/>
        <v>0.02631578947</v>
      </c>
      <c r="H26" s="72">
        <v>0.126</v>
      </c>
      <c r="I26" s="72">
        <v>1.0</v>
      </c>
    </row>
    <row r="27">
      <c r="A27" s="70"/>
      <c r="B27" s="70"/>
      <c r="C27" s="79"/>
      <c r="F27" s="73"/>
      <c r="G27" s="73"/>
      <c r="H27" s="72"/>
      <c r="I27" s="72"/>
    </row>
    <row r="28">
      <c r="A28" s="70"/>
      <c r="B28" s="70"/>
      <c r="C28" s="79"/>
      <c r="F28" s="73"/>
      <c r="G28" s="73"/>
      <c r="H28" s="72"/>
      <c r="I28" s="72"/>
    </row>
    <row r="29">
      <c r="A29" s="70"/>
      <c r="B29" s="70"/>
      <c r="C29" s="79"/>
      <c r="F29" s="73"/>
      <c r="G29" s="73"/>
      <c r="H29" s="72"/>
      <c r="I29" s="72"/>
    </row>
    <row r="30">
      <c r="A30" s="70"/>
      <c r="B30" s="70"/>
      <c r="C30" s="79"/>
    </row>
    <row r="31">
      <c r="A31" s="70"/>
      <c r="B31" s="70"/>
      <c r="C31" s="79"/>
    </row>
    <row r="32">
      <c r="A32" s="70"/>
      <c r="B32" s="70"/>
      <c r="C32" s="79"/>
    </row>
    <row r="33">
      <c r="A33" s="70"/>
      <c r="B33" s="70"/>
      <c r="C33" s="79"/>
    </row>
    <row r="34">
      <c r="A34" s="70"/>
      <c r="B34" s="70"/>
      <c r="C34" s="79"/>
    </row>
    <row r="35">
      <c r="A35" s="70"/>
      <c r="B35" s="70"/>
      <c r="C35" s="79"/>
    </row>
    <row r="36">
      <c r="A36" s="70"/>
      <c r="B36" s="70"/>
      <c r="C36" s="79"/>
    </row>
    <row r="37">
      <c r="A37" s="70"/>
      <c r="B37" s="70"/>
      <c r="C37" s="79"/>
    </row>
    <row r="38">
      <c r="A38" s="70"/>
      <c r="B38" s="70"/>
      <c r="C38" s="79"/>
    </row>
    <row r="39">
      <c r="A39" s="70"/>
      <c r="B39" s="70"/>
      <c r="C39" s="79"/>
    </row>
  </sheetData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</cols>
  <sheetData>
    <row r="1">
      <c r="B1" s="70" t="s">
        <v>161</v>
      </c>
      <c r="G1" s="70" t="s">
        <v>162</v>
      </c>
      <c r="K1" s="70" t="s">
        <v>162</v>
      </c>
    </row>
    <row r="2">
      <c r="B2" s="70" t="s">
        <v>163</v>
      </c>
      <c r="C2" s="70" t="s">
        <v>164</v>
      </c>
      <c r="D2" s="70" t="s">
        <v>165</v>
      </c>
      <c r="G2" s="70" t="s">
        <v>163</v>
      </c>
      <c r="H2" s="70" t="s">
        <v>164</v>
      </c>
      <c r="I2" s="70" t="s">
        <v>165</v>
      </c>
      <c r="J2" s="80"/>
      <c r="K2" s="70" t="s">
        <v>163</v>
      </c>
      <c r="L2" s="70" t="s">
        <v>164</v>
      </c>
      <c r="M2" s="70" t="s">
        <v>165</v>
      </c>
    </row>
    <row r="3">
      <c r="B3" s="70">
        <f t="shared" ref="B3:C3" si="1">D27</f>
        <v>92</v>
      </c>
      <c r="C3" s="70">
        <f t="shared" si="1"/>
        <v>92</v>
      </c>
      <c r="G3" s="70">
        <f t="shared" ref="G3:H3" si="2">L23</f>
        <v>72</v>
      </c>
      <c r="H3" s="81">
        <f t="shared" si="2"/>
        <v>40</v>
      </c>
    </row>
    <row r="4">
      <c r="B4" s="82">
        <v>45549.0</v>
      </c>
      <c r="C4" s="82">
        <v>45581.0</v>
      </c>
      <c r="G4" s="82">
        <v>45581.0</v>
      </c>
      <c r="H4" s="82">
        <v>45592.0</v>
      </c>
      <c r="K4" s="82">
        <v>45593.0</v>
      </c>
      <c r="L4" s="82">
        <v>45610.0</v>
      </c>
    </row>
    <row r="5">
      <c r="B5" s="70" t="s">
        <v>166</v>
      </c>
      <c r="C5" s="70" t="s">
        <v>167</v>
      </c>
      <c r="G5" s="70" t="s">
        <v>168</v>
      </c>
      <c r="H5" s="70" t="s">
        <v>169</v>
      </c>
      <c r="K5" s="70" t="s">
        <v>170</v>
      </c>
      <c r="L5" s="70" t="s">
        <v>171</v>
      </c>
    </row>
    <row r="8">
      <c r="B8" s="83" t="s">
        <v>172</v>
      </c>
      <c r="C8" s="83" t="s">
        <v>173</v>
      </c>
      <c r="D8" s="84" t="s">
        <v>174</v>
      </c>
      <c r="E8" s="7"/>
      <c r="F8" s="83" t="s">
        <v>175</v>
      </c>
      <c r="H8" s="85">
        <v>45521.0</v>
      </c>
      <c r="I8" s="85">
        <v>45632.0</v>
      </c>
    </row>
    <row r="9">
      <c r="B9" s="86" t="s">
        <v>176</v>
      </c>
      <c r="C9" s="87">
        <v>26.0</v>
      </c>
      <c r="D9" s="88">
        <v>26.0</v>
      </c>
      <c r="E9" s="89"/>
      <c r="F9" s="90">
        <v>1.0</v>
      </c>
      <c r="H9" s="70" t="s">
        <v>177</v>
      </c>
      <c r="I9" s="70" t="s">
        <v>178</v>
      </c>
    </row>
    <row r="10">
      <c r="B10" s="86" t="s">
        <v>161</v>
      </c>
      <c r="C10" s="87">
        <v>33.0</v>
      </c>
      <c r="D10" s="88">
        <v>33.0</v>
      </c>
      <c r="E10" s="89"/>
      <c r="F10" s="90">
        <v>1.0</v>
      </c>
    </row>
    <row r="11">
      <c r="B11" s="86" t="s">
        <v>162</v>
      </c>
      <c r="C11" s="87">
        <v>12.0</v>
      </c>
      <c r="D11" s="88">
        <v>10.0</v>
      </c>
      <c r="E11" s="89"/>
      <c r="F11" s="91" t="s">
        <v>179</v>
      </c>
    </row>
    <row r="12">
      <c r="B12" s="86" t="s">
        <v>180</v>
      </c>
      <c r="C12" s="87">
        <v>18.0</v>
      </c>
      <c r="D12" s="88" t="s">
        <v>181</v>
      </c>
      <c r="E12" s="89"/>
      <c r="F12" s="90">
        <v>0.0</v>
      </c>
    </row>
    <row r="13">
      <c r="B13" s="86" t="s">
        <v>182</v>
      </c>
      <c r="C13" s="87">
        <v>14.0</v>
      </c>
      <c r="D13" s="88" t="s">
        <v>181</v>
      </c>
      <c r="E13" s="89"/>
      <c r="F13" s="90">
        <v>0.0</v>
      </c>
    </row>
    <row r="15">
      <c r="B15" s="92" t="s">
        <v>161</v>
      </c>
      <c r="C15" s="93"/>
      <c r="D15" s="82"/>
      <c r="E15" s="82"/>
      <c r="F15" s="94"/>
      <c r="H15" s="92" t="s">
        <v>162</v>
      </c>
      <c r="I15" s="93"/>
      <c r="J15" s="82">
        <v>45581.0</v>
      </c>
      <c r="K15" s="82">
        <v>45592.0</v>
      </c>
      <c r="L15" s="95"/>
      <c r="M15" s="96"/>
      <c r="O15" s="92" t="s">
        <v>180</v>
      </c>
      <c r="P15" s="93"/>
      <c r="Q15" s="93"/>
      <c r="R15" s="82">
        <v>45593.0</v>
      </c>
      <c r="S15" s="82">
        <v>45610.0</v>
      </c>
      <c r="T15" s="95">
        <f t="shared" ref="T15:T22" si="3">IF(R15=0,"",S15-R15+1)</f>
        <v>18</v>
      </c>
      <c r="U15" s="96"/>
      <c r="W15" s="92" t="s">
        <v>183</v>
      </c>
      <c r="X15" s="93"/>
      <c r="Y15" s="93"/>
      <c r="Z15" s="82">
        <v>45619.0</v>
      </c>
      <c r="AA15" s="82">
        <v>45642.0</v>
      </c>
      <c r="AB15" s="95">
        <f t="shared" ref="AB15:AB25" si="4">IF(Z15=0,"",AA15-Z15+1)</f>
        <v>24</v>
      </c>
    </row>
    <row r="16">
      <c r="B16" s="97" t="s">
        <v>109</v>
      </c>
      <c r="C16" s="98" t="s">
        <v>110</v>
      </c>
      <c r="D16" s="99">
        <v>8.0</v>
      </c>
      <c r="E16" s="99">
        <v>8.0</v>
      </c>
      <c r="F16" s="94"/>
      <c r="H16" s="97" t="s">
        <v>129</v>
      </c>
      <c r="I16" s="98" t="s">
        <v>130</v>
      </c>
      <c r="J16" s="100">
        <v>45581.0</v>
      </c>
      <c r="K16" s="16">
        <v>12.0</v>
      </c>
      <c r="L16" s="101">
        <v>12.0</v>
      </c>
      <c r="M16" s="102" t="s">
        <v>111</v>
      </c>
      <c r="O16" s="97" t="s">
        <v>135</v>
      </c>
      <c r="P16" s="103" t="s">
        <v>184</v>
      </c>
      <c r="Q16" s="98" t="s">
        <v>130</v>
      </c>
      <c r="R16" s="100">
        <v>45593.0</v>
      </c>
      <c r="S16" s="100">
        <v>45599.0</v>
      </c>
      <c r="T16" s="104">
        <f t="shared" si="3"/>
        <v>7</v>
      </c>
      <c r="U16" s="102" t="s">
        <v>185</v>
      </c>
      <c r="V16" s="97"/>
      <c r="W16" s="97" t="s">
        <v>142</v>
      </c>
      <c r="X16" s="103" t="s">
        <v>186</v>
      </c>
      <c r="Y16" s="98" t="s">
        <v>127</v>
      </c>
      <c r="Z16" s="100">
        <v>45619.0</v>
      </c>
      <c r="AA16" s="100">
        <v>45631.0</v>
      </c>
      <c r="AB16" s="104">
        <f t="shared" si="4"/>
        <v>13</v>
      </c>
    </row>
    <row r="17">
      <c r="B17" s="97" t="s">
        <v>112</v>
      </c>
      <c r="C17" s="98" t="s">
        <v>113</v>
      </c>
      <c r="D17" s="99">
        <v>16.0</v>
      </c>
      <c r="E17" s="99">
        <v>16.0</v>
      </c>
      <c r="F17" s="94"/>
      <c r="H17" s="97" t="s">
        <v>131</v>
      </c>
      <c r="I17" s="98" t="s">
        <v>132</v>
      </c>
      <c r="J17" s="100">
        <v>45583.0</v>
      </c>
      <c r="K17" s="16">
        <v>12.0</v>
      </c>
      <c r="L17" s="101">
        <v>12.0</v>
      </c>
      <c r="M17" s="102" t="s">
        <v>111</v>
      </c>
      <c r="O17" s="97" t="s">
        <v>136</v>
      </c>
      <c r="P17" s="103" t="s">
        <v>187</v>
      </c>
      <c r="Q17" s="98" t="s">
        <v>125</v>
      </c>
      <c r="R17" s="100">
        <v>45600.0</v>
      </c>
      <c r="S17" s="100">
        <v>45605.0</v>
      </c>
      <c r="T17" s="104">
        <f t="shared" si="3"/>
        <v>6</v>
      </c>
      <c r="U17" s="102" t="s">
        <v>185</v>
      </c>
      <c r="V17" s="97"/>
      <c r="W17" s="97" t="s">
        <v>143</v>
      </c>
      <c r="X17" s="103" t="s">
        <v>188</v>
      </c>
      <c r="Y17" s="98" t="s">
        <v>130</v>
      </c>
      <c r="Z17" s="100">
        <v>45634.0</v>
      </c>
      <c r="AA17" s="100">
        <v>45635.0</v>
      </c>
      <c r="AB17" s="104">
        <f t="shared" si="4"/>
        <v>2</v>
      </c>
    </row>
    <row r="18">
      <c r="B18" s="97" t="s">
        <v>114</v>
      </c>
      <c r="C18" s="98" t="s">
        <v>115</v>
      </c>
      <c r="D18" s="99">
        <v>6.0</v>
      </c>
      <c r="E18" s="99">
        <v>6.0</v>
      </c>
      <c r="F18" s="94"/>
      <c r="H18" s="97" t="s">
        <v>133</v>
      </c>
      <c r="I18" s="98" t="s">
        <v>127</v>
      </c>
      <c r="J18" s="100">
        <v>45585.0</v>
      </c>
      <c r="K18" s="16">
        <v>8.0</v>
      </c>
      <c r="L18" s="101">
        <v>8.0</v>
      </c>
      <c r="M18" s="102" t="s">
        <v>111</v>
      </c>
      <c r="O18" s="97" t="s">
        <v>137</v>
      </c>
      <c r="P18" s="103" t="s">
        <v>189</v>
      </c>
      <c r="Q18" s="98" t="s">
        <v>130</v>
      </c>
      <c r="R18" s="100">
        <v>45606.0</v>
      </c>
      <c r="S18" s="100">
        <v>45613.0</v>
      </c>
      <c r="T18" s="104">
        <f t="shared" si="3"/>
        <v>8</v>
      </c>
      <c r="U18" s="102" t="s">
        <v>185</v>
      </c>
      <c r="V18" s="97"/>
      <c r="W18" s="97" t="s">
        <v>144</v>
      </c>
      <c r="X18" s="103" t="s">
        <v>190</v>
      </c>
      <c r="Y18" s="98" t="s">
        <v>145</v>
      </c>
      <c r="Z18" s="100">
        <v>45637.0</v>
      </c>
      <c r="AA18" s="100">
        <v>45637.0</v>
      </c>
      <c r="AB18" s="104">
        <f t="shared" si="4"/>
        <v>1</v>
      </c>
    </row>
    <row r="19">
      <c r="B19" s="97" t="s">
        <v>116</v>
      </c>
      <c r="C19" s="98" t="s">
        <v>115</v>
      </c>
      <c r="D19" s="99">
        <v>6.0</v>
      </c>
      <c r="E19" s="99">
        <v>6.0</v>
      </c>
      <c r="F19" s="94"/>
      <c r="H19" s="97" t="s">
        <v>126</v>
      </c>
      <c r="I19" s="98" t="s">
        <v>130</v>
      </c>
      <c r="J19" s="100">
        <v>45590.0</v>
      </c>
      <c r="K19" s="99">
        <v>14.0</v>
      </c>
      <c r="L19" s="101"/>
      <c r="M19" s="102" t="s">
        <v>191</v>
      </c>
      <c r="O19" s="97" t="s">
        <v>138</v>
      </c>
      <c r="P19" s="103" t="s">
        <v>192</v>
      </c>
      <c r="Q19" s="98" t="s">
        <v>127</v>
      </c>
      <c r="R19" s="100">
        <v>45614.0</v>
      </c>
      <c r="S19" s="100">
        <v>45617.0</v>
      </c>
      <c r="T19" s="104">
        <f t="shared" si="3"/>
        <v>4</v>
      </c>
      <c r="U19" s="102" t="s">
        <v>185</v>
      </c>
      <c r="V19" s="97"/>
      <c r="W19" s="105" t="s">
        <v>146</v>
      </c>
      <c r="X19" s="103" t="s">
        <v>193</v>
      </c>
      <c r="Y19" s="98" t="s">
        <v>147</v>
      </c>
      <c r="Z19" s="100">
        <v>45637.0</v>
      </c>
      <c r="AA19" s="100">
        <v>45638.0</v>
      </c>
      <c r="AB19" s="104">
        <f t="shared" si="4"/>
        <v>2</v>
      </c>
    </row>
    <row r="20">
      <c r="B20" s="97" t="s">
        <v>117</v>
      </c>
      <c r="C20" s="98" t="s">
        <v>118</v>
      </c>
      <c r="D20" s="99">
        <v>10.0</v>
      </c>
      <c r="E20" s="99">
        <v>10.0</v>
      </c>
      <c r="F20" s="94"/>
      <c r="H20" s="97" t="s">
        <v>122</v>
      </c>
      <c r="I20" s="98" t="s">
        <v>127</v>
      </c>
      <c r="J20" s="100">
        <v>45590.0</v>
      </c>
      <c r="K20" s="99">
        <v>8.0</v>
      </c>
      <c r="L20" s="101">
        <v>2.0</v>
      </c>
      <c r="M20" s="102" t="s">
        <v>191</v>
      </c>
      <c r="O20" s="97" t="s">
        <v>122</v>
      </c>
      <c r="P20" s="103" t="s">
        <v>194</v>
      </c>
      <c r="Q20" s="98" t="s">
        <v>127</v>
      </c>
      <c r="R20" s="100">
        <v>45617.0</v>
      </c>
      <c r="S20" s="100">
        <v>45617.0</v>
      </c>
      <c r="T20" s="104">
        <f t="shared" si="3"/>
        <v>1</v>
      </c>
      <c r="U20" s="102" t="s">
        <v>185</v>
      </c>
      <c r="V20" s="97"/>
      <c r="W20" s="97" t="s">
        <v>148</v>
      </c>
      <c r="X20" s="103" t="s">
        <v>195</v>
      </c>
      <c r="Y20" s="98" t="s">
        <v>145</v>
      </c>
      <c r="Z20" s="100">
        <v>45637.0</v>
      </c>
      <c r="AA20" s="100">
        <v>45638.0</v>
      </c>
      <c r="AB20" s="104">
        <f t="shared" si="4"/>
        <v>2</v>
      </c>
    </row>
    <row r="21">
      <c r="B21" s="97" t="s">
        <v>119</v>
      </c>
      <c r="C21" s="98" t="s">
        <v>120</v>
      </c>
      <c r="D21" s="99">
        <v>4.0</v>
      </c>
      <c r="E21" s="99">
        <v>4.0</v>
      </c>
      <c r="F21" s="94"/>
      <c r="H21" s="97" t="s">
        <v>128</v>
      </c>
      <c r="I21" s="98" t="s">
        <v>127</v>
      </c>
      <c r="J21" s="100">
        <v>45591.0</v>
      </c>
      <c r="K21" s="100"/>
      <c r="L21" s="104"/>
      <c r="M21" s="102" t="s">
        <v>191</v>
      </c>
      <c r="O21" s="97" t="s">
        <v>128</v>
      </c>
      <c r="P21" s="103" t="s">
        <v>196</v>
      </c>
      <c r="Q21" s="98" t="s">
        <v>127</v>
      </c>
      <c r="R21" s="100">
        <v>45618.0</v>
      </c>
      <c r="S21" s="100">
        <v>45618.0</v>
      </c>
      <c r="T21" s="104">
        <f t="shared" si="3"/>
        <v>1</v>
      </c>
      <c r="U21" s="102" t="s">
        <v>185</v>
      </c>
      <c r="V21" s="97"/>
      <c r="W21" s="97" t="s">
        <v>149</v>
      </c>
      <c r="X21" s="103" t="s">
        <v>197</v>
      </c>
      <c r="Y21" s="98" t="s">
        <v>127</v>
      </c>
      <c r="Z21" s="100">
        <v>45636.0</v>
      </c>
      <c r="AA21" s="100">
        <v>45636.0</v>
      </c>
      <c r="AB21" s="104">
        <f t="shared" si="4"/>
        <v>1</v>
      </c>
    </row>
    <row r="22">
      <c r="B22" s="97" t="s">
        <v>121</v>
      </c>
      <c r="C22" s="98" t="s">
        <v>115</v>
      </c>
      <c r="D22" s="99">
        <v>10.0</v>
      </c>
      <c r="E22" s="99">
        <v>10.0</v>
      </c>
      <c r="F22" s="94"/>
      <c r="H22" s="97" t="s">
        <v>134</v>
      </c>
      <c r="I22" s="98" t="s">
        <v>125</v>
      </c>
      <c r="J22" s="100">
        <v>45591.0</v>
      </c>
      <c r="K22" s="99">
        <v>18.0</v>
      </c>
      <c r="L22" s="101">
        <v>6.0</v>
      </c>
      <c r="M22" s="102" t="s">
        <v>198</v>
      </c>
      <c r="O22" s="97" t="s">
        <v>199</v>
      </c>
      <c r="P22" s="103" t="s">
        <v>200</v>
      </c>
      <c r="Q22" s="98" t="s">
        <v>125</v>
      </c>
      <c r="R22" s="100">
        <v>45618.0</v>
      </c>
      <c r="S22" s="100">
        <v>45619.0</v>
      </c>
      <c r="T22" s="104">
        <f t="shared" si="3"/>
        <v>2</v>
      </c>
      <c r="U22" s="102" t="s">
        <v>185</v>
      </c>
      <c r="V22" s="97"/>
      <c r="W22" s="97" t="s">
        <v>140</v>
      </c>
      <c r="X22" s="103" t="s">
        <v>200</v>
      </c>
      <c r="Y22" s="98" t="s">
        <v>125</v>
      </c>
      <c r="Z22" s="100">
        <v>45635.0</v>
      </c>
      <c r="AA22" s="100">
        <v>45637.0</v>
      </c>
      <c r="AB22" s="104">
        <f t="shared" si="4"/>
        <v>3</v>
      </c>
    </row>
    <row r="23">
      <c r="B23" s="97" t="s">
        <v>122</v>
      </c>
      <c r="C23" s="106" t="s">
        <v>123</v>
      </c>
      <c r="D23" s="99">
        <v>6.0</v>
      </c>
      <c r="E23" s="99">
        <v>6.0</v>
      </c>
      <c r="F23" s="94"/>
      <c r="L23" s="107">
        <f t="shared" ref="L23:M23" si="5">SUM(K16:K22)</f>
        <v>72</v>
      </c>
      <c r="M23" s="108">
        <f t="shared" si="5"/>
        <v>40</v>
      </c>
      <c r="W23" s="97" t="s">
        <v>122</v>
      </c>
      <c r="X23" s="103" t="s">
        <v>194</v>
      </c>
      <c r="Y23" s="98" t="s">
        <v>125</v>
      </c>
      <c r="Z23" s="100">
        <v>45637.0</v>
      </c>
      <c r="AA23" s="100">
        <v>45637.0</v>
      </c>
      <c r="AB23" s="104">
        <f t="shared" si="4"/>
        <v>1</v>
      </c>
    </row>
    <row r="24">
      <c r="B24" s="109" t="s">
        <v>124</v>
      </c>
      <c r="C24" s="106" t="s">
        <v>125</v>
      </c>
      <c r="D24" s="99">
        <v>12.0</v>
      </c>
      <c r="E24" s="99">
        <v>12.0</v>
      </c>
      <c r="F24" s="94"/>
      <c r="H24" s="36" t="s">
        <v>129</v>
      </c>
      <c r="I24" s="110" t="s">
        <v>130</v>
      </c>
      <c r="J24" s="36" t="s">
        <v>111</v>
      </c>
      <c r="K24" s="16">
        <v>12.0</v>
      </c>
      <c r="W24" s="97" t="s">
        <v>139</v>
      </c>
      <c r="X24" s="103" t="s">
        <v>201</v>
      </c>
      <c r="Y24" s="98" t="s">
        <v>125</v>
      </c>
      <c r="Z24" s="100">
        <v>45637.0</v>
      </c>
      <c r="AA24" s="100">
        <v>45637.0</v>
      </c>
      <c r="AB24" s="104">
        <f t="shared" si="4"/>
        <v>1</v>
      </c>
    </row>
    <row r="25">
      <c r="B25" s="109" t="s">
        <v>126</v>
      </c>
      <c r="C25" s="106" t="s">
        <v>127</v>
      </c>
      <c r="D25" s="99">
        <v>8.0</v>
      </c>
      <c r="E25" s="99">
        <v>8.0</v>
      </c>
      <c r="I25" s="36" t="s">
        <v>131</v>
      </c>
      <c r="J25" s="110" t="s">
        <v>132</v>
      </c>
      <c r="K25" s="36" t="s">
        <v>111</v>
      </c>
      <c r="L25" s="16">
        <v>12.0</v>
      </c>
      <c r="W25" s="97" t="s">
        <v>150</v>
      </c>
      <c r="X25" s="103" t="s">
        <v>202</v>
      </c>
      <c r="Y25" s="98" t="s">
        <v>145</v>
      </c>
      <c r="Z25" s="100">
        <v>45642.0</v>
      </c>
      <c r="AA25" s="100">
        <v>45642.0</v>
      </c>
      <c r="AB25" s="104">
        <f t="shared" si="4"/>
        <v>1</v>
      </c>
    </row>
    <row r="26">
      <c r="B26" s="97" t="s">
        <v>128</v>
      </c>
      <c r="C26" s="106" t="s">
        <v>125</v>
      </c>
      <c r="D26" s="99">
        <v>6.0</v>
      </c>
      <c r="E26" s="99">
        <v>6.0</v>
      </c>
      <c r="I26" s="36" t="s">
        <v>133</v>
      </c>
      <c r="J26" s="110" t="s">
        <v>127</v>
      </c>
      <c r="K26" s="36" t="s">
        <v>185</v>
      </c>
      <c r="L26" s="16">
        <v>8.0</v>
      </c>
    </row>
    <row r="27">
      <c r="D27" s="107">
        <f t="shared" ref="D27:E27" si="6">SUM(D16:D26)</f>
        <v>92</v>
      </c>
      <c r="E27" s="107">
        <f t="shared" si="6"/>
        <v>92</v>
      </c>
      <c r="I27" s="36" t="s">
        <v>126</v>
      </c>
      <c r="J27" s="110" t="s">
        <v>130</v>
      </c>
      <c r="K27" s="36" t="s">
        <v>185</v>
      </c>
      <c r="L27" s="16">
        <v>14.0</v>
      </c>
    </row>
    <row r="28">
      <c r="I28" s="36" t="s">
        <v>134</v>
      </c>
      <c r="J28" s="110" t="s">
        <v>125</v>
      </c>
      <c r="K28" s="36" t="s">
        <v>198</v>
      </c>
      <c r="L28" s="16">
        <v>10.0</v>
      </c>
    </row>
  </sheetData>
  <mergeCells count="6">
    <mergeCell ref="D8:E8"/>
    <mergeCell ref="D9:E9"/>
    <mergeCell ref="D10:E10"/>
    <mergeCell ref="D11:E11"/>
    <mergeCell ref="D12:E12"/>
    <mergeCell ref="D13:E13"/>
  </mergeCells>
  <dataValidations>
    <dataValidation type="list" allowBlank="1" showErrorMessage="1" sqref="M15:M22 U15:U22">
      <formula1>#REF!</formula1>
    </dataValidation>
  </dataValidations>
  <drawing r:id="rId1"/>
</worksheet>
</file>